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slicers/slicer2.xml" ContentType="application/vnd.ms-excel.slicer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23.xml" ContentType="application/vnd.openxmlformats-officedocument.spreadsheetml.pivotTable+xml"/>
  <Override PartName="/xl/pivotTables/pivotTable24.xml" ContentType="application/vnd.openxmlformats-officedocument.spreadsheetml.pivotTable+xml"/>
  <Override PartName="/xl/pivotTables/pivotTable25.xml" ContentType="application/vnd.openxmlformats-officedocument.spreadsheetml.pivotTable+xml"/>
  <Override PartName="/xl/pivotTables/pivotTable26.xml" ContentType="application/vnd.openxmlformats-officedocument.spreadsheetml.pivotTable+xml"/>
  <Override PartName="/xl/pivotTables/pivotTable27.xml" ContentType="application/vnd.openxmlformats-officedocument.spreadsheetml.pivotTable+xml"/>
  <Override PartName="/xl/pivotTables/pivotTable28.xml" ContentType="application/vnd.openxmlformats-officedocument.spreadsheetml.pivotTable+xml"/>
  <Override PartName="/xl/pivotTables/pivotTable29.xml" ContentType="application/vnd.openxmlformats-officedocument.spreadsheetml.pivotTable+xml"/>
  <Override PartName="/xl/pivotTables/pivotTable30.xml" ContentType="application/vnd.openxmlformats-officedocument.spreadsheetml.pivotTable+xml"/>
  <Override PartName="/xl/pivotTables/pivotTable31.xml" ContentType="application/vnd.openxmlformats-officedocument.spreadsheetml.pivotTable+xml"/>
  <Override PartName="/xl/pivotTables/pivotTable32.xml" ContentType="application/vnd.openxmlformats-officedocument.spreadsheetml.pivotTable+xml"/>
  <Override PartName="/xl/pivotTables/pivotTable33.xml" ContentType="application/vnd.openxmlformats-officedocument.spreadsheetml.pivotTable+xml"/>
  <Override PartName="/xl/drawings/drawing3.xml" ContentType="application/vnd.openxmlformats-officedocument.drawing+xml"/>
  <Override PartName="/xl/slicers/slicer3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E:\Trabalho\Relatório Finalizado\"/>
    </mc:Choice>
  </mc:AlternateContent>
  <xr:revisionPtr revIDLastSave="0" documentId="13_ncr:1_{F683C715-2BEC-4287-AE1E-30095BCE978A}" xr6:coauthVersionLast="45" xr6:coauthVersionMax="45" xr10:uidLastSave="{00000000-0000-0000-0000-000000000000}"/>
  <bookViews>
    <workbookView xWindow="-120" yWindow="-120" windowWidth="20730" windowHeight="11160" firstSheet="1" activeTab="1" xr2:uid="{E9545F3B-6187-43C1-ABC5-FDF4D6E1EE01}"/>
  </bookViews>
  <sheets>
    <sheet name="Banco de dados" sheetId="1" state="hidden" r:id="rId1"/>
    <sheet name="Gráfico valores C.C." sheetId="5" r:id="rId2"/>
    <sheet name="TD Grupos" sheetId="6" state="hidden" r:id="rId3"/>
    <sheet name="Gráfico valores grupos" sheetId="7" r:id="rId4"/>
    <sheet name="TD CC" sheetId="4" state="hidden" r:id="rId5"/>
  </sheets>
  <externalReferences>
    <externalReference r:id="rId6"/>
    <externalReference r:id="rId7"/>
    <externalReference r:id="rId8"/>
  </externalReferences>
  <definedNames>
    <definedName name="_xlnm._FilterDatabase" localSheetId="0" hidden="1">'Banco de dados'!$A$1:$Q$2343</definedName>
    <definedName name="_xlnm.Print_Area" localSheetId="3">'Gráfico valores grupos'!$A$1:$T$51</definedName>
    <definedName name="SegmentaçãodeDados_Centro_de_Custos">#N/A</definedName>
    <definedName name="SegmentaçãodeDados_Grupo">#N/A</definedName>
  </definedNames>
  <calcPr calcId="191029"/>
  <pivotCaches>
    <pivotCache cacheId="2" r:id="rId9"/>
    <pivotCache cacheId="3" r:id="rId10"/>
  </pivotCaches>
  <extLst>
    <ext xmlns:x14="http://schemas.microsoft.com/office/spreadsheetml/2009/9/main" uri="{BBE1A952-AA13-448e-AADC-164F8A28A991}">
      <x14:slicerCaches>
        <x14:slicerCache r:id="rId11"/>
        <x14:slicerCache r:id="rId12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064" i="1" l="1"/>
  <c r="L2063" i="1"/>
  <c r="L1803" i="1" l="1"/>
  <c r="L1804" i="1"/>
  <c r="L1805" i="1"/>
  <c r="L1806" i="1"/>
  <c r="L1807" i="1"/>
  <c r="L1808" i="1"/>
  <c r="L1809" i="1"/>
  <c r="L1810" i="1"/>
  <c r="L1811" i="1"/>
  <c r="L1812" i="1"/>
  <c r="L1813" i="1"/>
  <c r="L1814" i="1"/>
  <c r="L1815" i="1"/>
  <c r="L1816" i="1"/>
  <c r="L1817" i="1"/>
  <c r="L1818" i="1"/>
  <c r="L1819" i="1"/>
  <c r="L1820" i="1"/>
  <c r="L1821" i="1"/>
  <c r="L1822" i="1"/>
  <c r="L1823" i="1"/>
  <c r="L1824" i="1"/>
  <c r="L1825" i="1"/>
  <c r="L1826" i="1"/>
  <c r="L1827" i="1"/>
  <c r="L1828" i="1"/>
  <c r="L1829" i="1"/>
  <c r="L1830" i="1"/>
  <c r="L1831" i="1"/>
  <c r="L1832" i="1"/>
  <c r="L1833" i="1"/>
  <c r="L1834" i="1"/>
  <c r="L1835" i="1"/>
  <c r="L1836" i="1"/>
  <c r="L1837" i="1"/>
  <c r="L1838" i="1"/>
  <c r="L1839" i="1"/>
  <c r="L1840" i="1"/>
  <c r="L1841" i="1"/>
  <c r="L1842" i="1"/>
  <c r="L1843" i="1"/>
  <c r="L1844" i="1"/>
  <c r="L1845" i="1"/>
  <c r="L1846" i="1"/>
  <c r="L1847" i="1"/>
  <c r="L1848" i="1"/>
  <c r="L1849" i="1"/>
  <c r="L1850" i="1"/>
  <c r="L1851" i="1"/>
  <c r="L1852" i="1"/>
  <c r="L1853" i="1"/>
  <c r="L1854" i="1"/>
  <c r="L1855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L2246" i="1" l="1"/>
  <c r="L2247" i="1"/>
  <c r="L2248" i="1"/>
  <c r="L2249" i="1"/>
  <c r="L2250" i="1"/>
  <c r="L2251" i="1"/>
  <c r="L2252" i="1"/>
  <c r="L2253" i="1"/>
  <c r="L2254" i="1"/>
  <c r="L2255" i="1"/>
  <c r="L2256" i="1"/>
  <c r="L2257" i="1"/>
  <c r="L2258" i="1"/>
  <c r="L2259" i="1"/>
  <c r="L2260" i="1"/>
  <c r="L2261" i="1"/>
  <c r="L2262" i="1"/>
  <c r="L2263" i="1"/>
  <c r="L2264" i="1"/>
  <c r="L2265" i="1"/>
  <c r="L2266" i="1"/>
  <c r="L2267" i="1"/>
  <c r="L2268" i="1"/>
  <c r="L2269" i="1"/>
  <c r="L2270" i="1"/>
  <c r="L2271" i="1"/>
  <c r="L2272" i="1"/>
  <c r="L2273" i="1"/>
  <c r="L2274" i="1"/>
  <c r="L2275" i="1"/>
  <c r="L2276" i="1"/>
  <c r="L2277" i="1"/>
  <c r="L2278" i="1"/>
  <c r="L2279" i="1"/>
  <c r="L2280" i="1"/>
  <c r="L2281" i="1"/>
  <c r="L2282" i="1"/>
  <c r="L2283" i="1"/>
  <c r="L2284" i="1"/>
  <c r="L2285" i="1"/>
  <c r="L2286" i="1"/>
  <c r="L2287" i="1"/>
  <c r="L2288" i="1"/>
  <c r="L2289" i="1"/>
  <c r="L2290" i="1"/>
  <c r="L2291" i="1"/>
  <c r="L2292" i="1"/>
  <c r="L2293" i="1"/>
  <c r="L2294" i="1"/>
  <c r="L2295" i="1"/>
  <c r="L2296" i="1"/>
  <c r="L2297" i="1"/>
  <c r="L2298" i="1"/>
  <c r="L2299" i="1"/>
  <c r="L2300" i="1"/>
  <c r="L2301" i="1"/>
  <c r="L2302" i="1"/>
  <c r="L2303" i="1"/>
  <c r="L2304" i="1"/>
  <c r="L2305" i="1"/>
  <c r="L2306" i="1"/>
  <c r="L2307" i="1"/>
  <c r="L2308" i="1"/>
  <c r="L2309" i="1"/>
  <c r="L2310" i="1"/>
  <c r="L2311" i="1"/>
  <c r="L2312" i="1"/>
  <c r="L2313" i="1"/>
  <c r="L2314" i="1"/>
  <c r="L2315" i="1"/>
  <c r="L2316" i="1"/>
  <c r="L2317" i="1"/>
  <c r="L2318" i="1"/>
  <c r="L2319" i="1"/>
  <c r="L2320" i="1"/>
  <c r="L2321" i="1"/>
  <c r="L2322" i="1"/>
  <c r="L2323" i="1"/>
  <c r="L2324" i="1"/>
  <c r="L2325" i="1"/>
  <c r="L2326" i="1"/>
  <c r="L2327" i="1"/>
  <c r="L2328" i="1"/>
  <c r="L2329" i="1"/>
  <c r="L2330" i="1"/>
  <c r="L2331" i="1"/>
  <c r="L2332" i="1"/>
  <c r="L2333" i="1"/>
  <c r="L2334" i="1"/>
  <c r="L2335" i="1"/>
  <c r="L2336" i="1"/>
  <c r="L2337" i="1"/>
  <c r="L2338" i="1"/>
  <c r="L2339" i="1"/>
  <c r="L2340" i="1"/>
  <c r="L2341" i="1"/>
  <c r="L2342" i="1"/>
  <c r="L2343" i="1"/>
  <c r="I2246" i="1"/>
  <c r="I2247" i="1"/>
  <c r="I2248" i="1"/>
  <c r="I2249" i="1"/>
  <c r="I2250" i="1"/>
  <c r="I2251" i="1"/>
  <c r="I2252" i="1"/>
  <c r="I2253" i="1"/>
  <c r="I2254" i="1"/>
  <c r="I2255" i="1"/>
  <c r="I2256" i="1"/>
  <c r="I2257" i="1"/>
  <c r="I2258" i="1"/>
  <c r="I2259" i="1"/>
  <c r="I2260" i="1"/>
  <c r="I2261" i="1"/>
  <c r="I2262" i="1"/>
  <c r="I2263" i="1"/>
  <c r="I2264" i="1"/>
  <c r="I2265" i="1"/>
  <c r="I2266" i="1"/>
  <c r="I2267" i="1"/>
  <c r="I2268" i="1"/>
  <c r="I2269" i="1"/>
  <c r="I2270" i="1"/>
  <c r="I2271" i="1"/>
  <c r="I2272" i="1"/>
  <c r="I2273" i="1"/>
  <c r="I2274" i="1"/>
  <c r="I2275" i="1"/>
  <c r="I2276" i="1"/>
  <c r="I2277" i="1"/>
  <c r="I2278" i="1"/>
  <c r="I2279" i="1"/>
  <c r="I2280" i="1"/>
  <c r="I2281" i="1"/>
  <c r="I2282" i="1"/>
  <c r="I2283" i="1"/>
  <c r="I2284" i="1"/>
  <c r="I2285" i="1"/>
  <c r="I2286" i="1"/>
  <c r="I2287" i="1"/>
  <c r="I2288" i="1"/>
  <c r="I2289" i="1"/>
  <c r="I2290" i="1"/>
  <c r="I2291" i="1"/>
  <c r="I2292" i="1"/>
  <c r="I2293" i="1"/>
  <c r="I2294" i="1"/>
  <c r="I2295" i="1"/>
  <c r="I2296" i="1"/>
  <c r="I2297" i="1"/>
  <c r="I2298" i="1"/>
  <c r="I2299" i="1"/>
  <c r="I2300" i="1"/>
  <c r="I2301" i="1"/>
  <c r="I2302" i="1"/>
  <c r="I2303" i="1"/>
  <c r="I2304" i="1"/>
  <c r="I2305" i="1"/>
  <c r="I2306" i="1"/>
  <c r="I2307" i="1"/>
  <c r="I2308" i="1"/>
  <c r="I2309" i="1"/>
  <c r="I2310" i="1"/>
  <c r="I2311" i="1"/>
  <c r="I2312" i="1"/>
  <c r="I2313" i="1"/>
  <c r="I2314" i="1"/>
  <c r="I2315" i="1"/>
  <c r="I2316" i="1"/>
  <c r="I2317" i="1"/>
  <c r="I2318" i="1"/>
  <c r="I2319" i="1"/>
  <c r="I2320" i="1"/>
  <c r="I2321" i="1"/>
  <c r="I2322" i="1"/>
  <c r="I2323" i="1"/>
  <c r="I2324" i="1"/>
  <c r="I2325" i="1"/>
  <c r="I2326" i="1"/>
  <c r="I2327" i="1"/>
  <c r="I2328" i="1"/>
  <c r="I2329" i="1"/>
  <c r="I2330" i="1"/>
  <c r="I2331" i="1"/>
  <c r="I2332" i="1"/>
  <c r="I2333" i="1"/>
  <c r="I2334" i="1"/>
  <c r="I2335" i="1"/>
  <c r="I2336" i="1"/>
  <c r="I2337" i="1"/>
  <c r="I2338" i="1"/>
  <c r="I2339" i="1"/>
  <c r="I2340" i="1"/>
  <c r="I2341" i="1"/>
  <c r="I2342" i="1"/>
  <c r="I2343" i="1"/>
  <c r="L2069" i="1" l="1"/>
  <c r="L2070" i="1"/>
  <c r="L2071" i="1"/>
  <c r="L2072" i="1"/>
  <c r="L2073" i="1"/>
  <c r="L2074" i="1"/>
  <c r="L2075" i="1"/>
  <c r="L2076" i="1"/>
  <c r="L2077" i="1"/>
  <c r="L2078" i="1"/>
  <c r="L2079" i="1"/>
  <c r="L2080" i="1"/>
  <c r="L2081" i="1"/>
  <c r="L2082" i="1"/>
  <c r="L2083" i="1"/>
  <c r="L2084" i="1"/>
  <c r="L2085" i="1"/>
  <c r="L2086" i="1"/>
  <c r="L2087" i="1"/>
  <c r="L2088" i="1"/>
  <c r="L2089" i="1"/>
  <c r="L2090" i="1"/>
  <c r="L2091" i="1"/>
  <c r="L2092" i="1"/>
  <c r="L2093" i="1"/>
  <c r="L2094" i="1"/>
  <c r="L2095" i="1"/>
  <c r="L2096" i="1"/>
  <c r="L2097" i="1"/>
  <c r="L2098" i="1"/>
  <c r="L2099" i="1"/>
  <c r="L2100" i="1"/>
  <c r="L2101" i="1"/>
  <c r="L2102" i="1"/>
  <c r="L2103" i="1"/>
  <c r="L2104" i="1"/>
  <c r="L2105" i="1"/>
  <c r="L2106" i="1"/>
  <c r="L2107" i="1"/>
  <c r="L2108" i="1"/>
  <c r="L2109" i="1"/>
  <c r="L2110" i="1"/>
  <c r="L2111" i="1"/>
  <c r="L2112" i="1"/>
  <c r="L2113" i="1"/>
  <c r="L2114" i="1"/>
  <c r="L2115" i="1"/>
  <c r="L2116" i="1"/>
  <c r="L2117" i="1"/>
  <c r="L2118" i="1"/>
  <c r="L2119" i="1"/>
  <c r="L2120" i="1"/>
  <c r="L2121" i="1"/>
  <c r="L2122" i="1"/>
  <c r="L2123" i="1"/>
  <c r="L2124" i="1"/>
  <c r="L2125" i="1"/>
  <c r="L2126" i="1"/>
  <c r="L2127" i="1"/>
  <c r="L2128" i="1"/>
  <c r="L2129" i="1"/>
  <c r="L2130" i="1"/>
  <c r="L2131" i="1"/>
  <c r="L2132" i="1"/>
  <c r="L2133" i="1"/>
  <c r="L2134" i="1"/>
  <c r="L2135" i="1"/>
  <c r="L2136" i="1"/>
  <c r="L2137" i="1"/>
  <c r="L2138" i="1"/>
  <c r="L2139" i="1"/>
  <c r="L2140" i="1"/>
  <c r="L2141" i="1"/>
  <c r="L2142" i="1"/>
  <c r="L2143" i="1"/>
  <c r="L2144" i="1"/>
  <c r="L2145" i="1"/>
  <c r="L2146" i="1"/>
  <c r="L2147" i="1"/>
  <c r="L2148" i="1"/>
  <c r="L2149" i="1"/>
  <c r="L2150" i="1"/>
  <c r="L2151" i="1"/>
  <c r="L2152" i="1"/>
  <c r="L2153" i="1"/>
  <c r="L2154" i="1"/>
  <c r="L2155" i="1"/>
  <c r="L2156" i="1"/>
  <c r="L2157" i="1"/>
  <c r="L2158" i="1"/>
  <c r="L2159" i="1"/>
  <c r="L2160" i="1"/>
  <c r="L2161" i="1"/>
  <c r="L2162" i="1"/>
  <c r="L2163" i="1"/>
  <c r="L2164" i="1"/>
  <c r="L2165" i="1"/>
  <c r="L2166" i="1"/>
  <c r="L2167" i="1"/>
  <c r="L2168" i="1"/>
  <c r="L2169" i="1"/>
  <c r="L2170" i="1"/>
  <c r="L2171" i="1"/>
  <c r="L2172" i="1"/>
  <c r="L2173" i="1"/>
  <c r="L2174" i="1"/>
  <c r="L2175" i="1"/>
  <c r="L2176" i="1"/>
  <c r="L2177" i="1"/>
  <c r="L2178" i="1"/>
  <c r="L2179" i="1"/>
  <c r="L2180" i="1"/>
  <c r="L2181" i="1"/>
  <c r="L2182" i="1"/>
  <c r="L2183" i="1"/>
  <c r="L2184" i="1"/>
  <c r="L2185" i="1"/>
  <c r="L2186" i="1"/>
  <c r="L2187" i="1"/>
  <c r="L2188" i="1"/>
  <c r="L2189" i="1"/>
  <c r="L2190" i="1"/>
  <c r="L2191" i="1"/>
  <c r="L2192" i="1"/>
  <c r="L2193" i="1"/>
  <c r="L2194" i="1"/>
  <c r="L2195" i="1"/>
  <c r="L2196" i="1"/>
  <c r="L2197" i="1"/>
  <c r="L2198" i="1"/>
  <c r="L2199" i="1"/>
  <c r="L2200" i="1"/>
  <c r="L2201" i="1"/>
  <c r="L2202" i="1"/>
  <c r="L2203" i="1"/>
  <c r="L2204" i="1"/>
  <c r="L2205" i="1"/>
  <c r="L2206" i="1"/>
  <c r="L2207" i="1"/>
  <c r="L2208" i="1"/>
  <c r="L2209" i="1"/>
  <c r="L2210" i="1"/>
  <c r="L2211" i="1"/>
  <c r="L2212" i="1"/>
  <c r="L2213" i="1"/>
  <c r="L2214" i="1"/>
  <c r="L2215" i="1"/>
  <c r="L2216" i="1"/>
  <c r="L2217" i="1"/>
  <c r="L2218" i="1"/>
  <c r="L2219" i="1"/>
  <c r="L2220" i="1"/>
  <c r="L2221" i="1"/>
  <c r="L2222" i="1"/>
  <c r="L2223" i="1"/>
  <c r="L2224" i="1"/>
  <c r="L2225" i="1"/>
  <c r="L2226" i="1"/>
  <c r="L2227" i="1"/>
  <c r="L2228" i="1"/>
  <c r="L2229" i="1"/>
  <c r="L2230" i="1"/>
  <c r="L2231" i="1"/>
  <c r="L2232" i="1"/>
  <c r="L2233" i="1"/>
  <c r="L2234" i="1"/>
  <c r="L2235" i="1"/>
  <c r="L2236" i="1"/>
  <c r="L2237" i="1"/>
  <c r="L2238" i="1"/>
  <c r="L2239" i="1"/>
  <c r="L2240" i="1"/>
  <c r="L2241" i="1"/>
  <c r="L2242" i="1"/>
  <c r="L2243" i="1"/>
  <c r="L2244" i="1"/>
  <c r="L2245" i="1"/>
  <c r="L2067" i="1"/>
  <c r="L2068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209" i="1"/>
  <c r="I2210" i="1"/>
  <c r="I2211" i="1"/>
  <c r="I2212" i="1"/>
  <c r="I2213" i="1"/>
  <c r="I2214" i="1"/>
  <c r="I2215" i="1"/>
  <c r="I2216" i="1"/>
  <c r="I2217" i="1"/>
  <c r="I2218" i="1"/>
  <c r="I2219" i="1"/>
  <c r="I2220" i="1"/>
  <c r="I2221" i="1"/>
  <c r="I2222" i="1"/>
  <c r="I2223" i="1"/>
  <c r="I2224" i="1"/>
  <c r="I2225" i="1"/>
  <c r="I2226" i="1"/>
  <c r="I2227" i="1"/>
  <c r="I2228" i="1"/>
  <c r="I2229" i="1"/>
  <c r="I2230" i="1"/>
  <c r="I2231" i="1"/>
  <c r="I2232" i="1"/>
  <c r="I2233" i="1"/>
  <c r="I2234" i="1"/>
  <c r="I2235" i="1"/>
  <c r="I2236" i="1"/>
  <c r="I2237" i="1"/>
  <c r="I2238" i="1"/>
  <c r="I2239" i="1"/>
  <c r="I2240" i="1"/>
  <c r="I2241" i="1"/>
  <c r="I2242" i="1"/>
  <c r="I2243" i="1"/>
  <c r="I2244" i="1"/>
  <c r="I2245" i="1"/>
  <c r="L258" i="1" l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5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79" i="1"/>
  <c r="L980" i="1"/>
  <c r="L981" i="1"/>
  <c r="L982" i="1"/>
  <c r="L983" i="1"/>
  <c r="L984" i="1"/>
  <c r="L985" i="1"/>
  <c r="L986" i="1"/>
  <c r="L987" i="1"/>
  <c r="L988" i="1"/>
  <c r="L989" i="1"/>
  <c r="L990" i="1"/>
  <c r="L991" i="1"/>
  <c r="L992" i="1"/>
  <c r="L993" i="1"/>
  <c r="L994" i="1"/>
  <c r="L995" i="1"/>
  <c r="L996" i="1"/>
  <c r="L997" i="1"/>
  <c r="L998" i="1"/>
  <c r="L999" i="1"/>
  <c r="L1000" i="1"/>
  <c r="L1001" i="1"/>
  <c r="L1002" i="1"/>
  <c r="L1003" i="1"/>
  <c r="L1004" i="1"/>
  <c r="L1005" i="1"/>
  <c r="L1006" i="1"/>
  <c r="L1007" i="1"/>
  <c r="L1008" i="1"/>
  <c r="L1009" i="1"/>
  <c r="L1010" i="1"/>
  <c r="L1011" i="1"/>
  <c r="L1012" i="1"/>
  <c r="L1013" i="1"/>
  <c r="L1014" i="1"/>
  <c r="L1015" i="1"/>
  <c r="L1016" i="1"/>
  <c r="L1017" i="1"/>
  <c r="L1018" i="1"/>
  <c r="L1019" i="1"/>
  <c r="L1020" i="1"/>
  <c r="L1021" i="1"/>
  <c r="L1022" i="1"/>
  <c r="L1023" i="1"/>
  <c r="L1024" i="1"/>
  <c r="L1025" i="1"/>
  <c r="L1026" i="1"/>
  <c r="L1027" i="1"/>
  <c r="L1028" i="1"/>
  <c r="L1029" i="1"/>
  <c r="L1030" i="1"/>
  <c r="L1031" i="1"/>
  <c r="L1032" i="1"/>
  <c r="L1033" i="1"/>
  <c r="L1034" i="1"/>
  <c r="L1035" i="1"/>
  <c r="L1036" i="1"/>
  <c r="L1037" i="1"/>
  <c r="L1038" i="1"/>
  <c r="L1039" i="1"/>
  <c r="L1040" i="1"/>
  <c r="L1041" i="1"/>
  <c r="L1042" i="1"/>
  <c r="L1043" i="1"/>
  <c r="L1044" i="1"/>
  <c r="L1045" i="1"/>
  <c r="L1046" i="1"/>
  <c r="L1047" i="1"/>
  <c r="L1048" i="1"/>
  <c r="L1049" i="1"/>
  <c r="L1050" i="1"/>
  <c r="L1051" i="1"/>
  <c r="L1052" i="1"/>
  <c r="L1053" i="1"/>
  <c r="L1054" i="1"/>
  <c r="L1055" i="1"/>
  <c r="L1056" i="1"/>
  <c r="L1057" i="1"/>
  <c r="L1058" i="1"/>
  <c r="L1059" i="1"/>
  <c r="L1060" i="1"/>
  <c r="L1061" i="1"/>
  <c r="L1062" i="1"/>
  <c r="L1063" i="1"/>
  <c r="L1064" i="1"/>
  <c r="L1065" i="1"/>
  <c r="L1066" i="1"/>
  <c r="L1067" i="1"/>
  <c r="L1068" i="1"/>
  <c r="L1069" i="1"/>
  <c r="L1070" i="1"/>
  <c r="L1071" i="1"/>
  <c r="L1072" i="1"/>
  <c r="L1073" i="1"/>
  <c r="L1074" i="1"/>
  <c r="L1075" i="1"/>
  <c r="L1076" i="1"/>
  <c r="L1077" i="1"/>
  <c r="L1078" i="1"/>
  <c r="L1079" i="1"/>
  <c r="L1080" i="1"/>
  <c r="L1081" i="1"/>
  <c r="L1082" i="1"/>
  <c r="L1083" i="1"/>
  <c r="L1084" i="1"/>
  <c r="L1085" i="1"/>
  <c r="L1086" i="1"/>
  <c r="L1087" i="1"/>
  <c r="L1088" i="1"/>
  <c r="L1089" i="1"/>
  <c r="L1090" i="1"/>
  <c r="L1091" i="1"/>
  <c r="L1092" i="1"/>
  <c r="L1093" i="1"/>
  <c r="L1094" i="1"/>
  <c r="L1095" i="1"/>
  <c r="L1096" i="1"/>
  <c r="L1097" i="1"/>
  <c r="L1098" i="1"/>
  <c r="L1099" i="1"/>
  <c r="L1100" i="1"/>
  <c r="L1101" i="1"/>
  <c r="L1102" i="1"/>
  <c r="L1103" i="1"/>
  <c r="L1104" i="1"/>
  <c r="L1105" i="1"/>
  <c r="L1106" i="1"/>
  <c r="L1107" i="1"/>
  <c r="L1108" i="1"/>
  <c r="L1109" i="1"/>
  <c r="L1110" i="1"/>
  <c r="L1111" i="1"/>
  <c r="L1112" i="1"/>
  <c r="L1113" i="1"/>
  <c r="L1114" i="1"/>
  <c r="L1115" i="1"/>
  <c r="L1116" i="1"/>
  <c r="L1117" i="1"/>
  <c r="L1118" i="1"/>
  <c r="L1119" i="1"/>
  <c r="L1120" i="1"/>
  <c r="L1121" i="1"/>
  <c r="L1122" i="1"/>
  <c r="L1123" i="1"/>
  <c r="L1124" i="1"/>
  <c r="L1125" i="1"/>
  <c r="L1126" i="1"/>
  <c r="L1127" i="1"/>
  <c r="L1128" i="1"/>
  <c r="L1129" i="1"/>
  <c r="L1130" i="1"/>
  <c r="L1131" i="1"/>
  <c r="L1132" i="1"/>
  <c r="L1133" i="1"/>
  <c r="L1134" i="1"/>
  <c r="L1135" i="1"/>
  <c r="L1136" i="1"/>
  <c r="L1137" i="1"/>
  <c r="L1138" i="1"/>
  <c r="L1139" i="1"/>
  <c r="L1140" i="1"/>
  <c r="L1141" i="1"/>
  <c r="L1142" i="1"/>
  <c r="L1143" i="1"/>
  <c r="L1144" i="1"/>
  <c r="L1145" i="1"/>
  <c r="L1146" i="1"/>
  <c r="L1147" i="1"/>
  <c r="L1148" i="1"/>
  <c r="L1149" i="1"/>
  <c r="L1150" i="1"/>
  <c r="L1151" i="1"/>
  <c r="L1152" i="1"/>
  <c r="L1153" i="1"/>
  <c r="L1154" i="1"/>
  <c r="L1155" i="1"/>
  <c r="L1156" i="1"/>
  <c r="L1157" i="1"/>
  <c r="L1158" i="1"/>
  <c r="L1159" i="1"/>
  <c r="L1160" i="1"/>
  <c r="L1161" i="1"/>
  <c r="L1162" i="1"/>
  <c r="L1163" i="1"/>
  <c r="L1164" i="1"/>
  <c r="L1165" i="1"/>
  <c r="L1166" i="1"/>
  <c r="L1167" i="1"/>
  <c r="L1168" i="1"/>
  <c r="L1169" i="1"/>
  <c r="L1170" i="1"/>
  <c r="L1171" i="1"/>
  <c r="L1172" i="1"/>
  <c r="L1173" i="1"/>
  <c r="L1174" i="1"/>
  <c r="L1175" i="1"/>
  <c r="L1176" i="1"/>
  <c r="L1177" i="1"/>
  <c r="L1178" i="1"/>
  <c r="L1179" i="1"/>
  <c r="L1180" i="1"/>
  <c r="L1181" i="1"/>
  <c r="L1182" i="1"/>
  <c r="L1183" i="1"/>
  <c r="L1184" i="1"/>
  <c r="L1185" i="1"/>
  <c r="L1186" i="1"/>
  <c r="L1187" i="1"/>
  <c r="L1188" i="1"/>
  <c r="L1189" i="1"/>
  <c r="L1190" i="1"/>
  <c r="L1191" i="1"/>
  <c r="L1192" i="1"/>
  <c r="L1193" i="1"/>
  <c r="L1194" i="1"/>
  <c r="L1195" i="1"/>
  <c r="L1196" i="1"/>
  <c r="L1197" i="1"/>
  <c r="L1198" i="1"/>
  <c r="L1199" i="1"/>
  <c r="L1200" i="1"/>
  <c r="L1201" i="1"/>
  <c r="L1202" i="1"/>
  <c r="L1203" i="1"/>
  <c r="L1204" i="1"/>
  <c r="L1205" i="1"/>
  <c r="L1206" i="1"/>
  <c r="L1207" i="1"/>
  <c r="L1208" i="1"/>
  <c r="L1209" i="1"/>
  <c r="L1210" i="1"/>
  <c r="L1211" i="1"/>
  <c r="L1212" i="1"/>
  <c r="L1213" i="1"/>
  <c r="L1214" i="1"/>
  <c r="L1215" i="1"/>
  <c r="L1216" i="1"/>
  <c r="L1217" i="1"/>
  <c r="L1218" i="1"/>
  <c r="L1219" i="1"/>
  <c r="L1220" i="1"/>
  <c r="L1221" i="1"/>
  <c r="L1222" i="1"/>
  <c r="L1223" i="1"/>
  <c r="L1224" i="1"/>
  <c r="L1225" i="1"/>
  <c r="L1226" i="1"/>
  <c r="L1227" i="1"/>
  <c r="L1228" i="1"/>
  <c r="L1229" i="1"/>
  <c r="L1230" i="1"/>
  <c r="L1231" i="1"/>
  <c r="L1232" i="1"/>
  <c r="L1233" i="1"/>
  <c r="L1234" i="1"/>
  <c r="L1235" i="1"/>
  <c r="L1236" i="1"/>
  <c r="L1237" i="1"/>
  <c r="L1238" i="1"/>
  <c r="L1239" i="1"/>
  <c r="L1240" i="1"/>
  <c r="L1241" i="1"/>
  <c r="L1242" i="1"/>
  <c r="L1243" i="1"/>
  <c r="L1244" i="1"/>
  <c r="L1245" i="1"/>
  <c r="L1246" i="1"/>
  <c r="L1247" i="1"/>
  <c r="L1248" i="1"/>
  <c r="L1249" i="1"/>
  <c r="L1250" i="1"/>
  <c r="L1251" i="1"/>
  <c r="L1252" i="1"/>
  <c r="L1253" i="1"/>
  <c r="L1254" i="1"/>
  <c r="L1255" i="1"/>
  <c r="L1256" i="1"/>
  <c r="L1257" i="1"/>
  <c r="L1258" i="1"/>
  <c r="L1259" i="1"/>
  <c r="L1260" i="1"/>
  <c r="L1261" i="1"/>
  <c r="L1262" i="1"/>
  <c r="L1263" i="1"/>
  <c r="L1264" i="1"/>
  <c r="L1265" i="1"/>
  <c r="L1266" i="1"/>
  <c r="L1267" i="1"/>
  <c r="L1268" i="1"/>
  <c r="L1269" i="1"/>
  <c r="L1270" i="1"/>
  <c r="L1271" i="1"/>
  <c r="L1272" i="1"/>
  <c r="L1273" i="1"/>
  <c r="L1274" i="1"/>
  <c r="L1275" i="1"/>
  <c r="L1276" i="1"/>
  <c r="L1277" i="1"/>
  <c r="L1278" i="1"/>
  <c r="L1279" i="1"/>
  <c r="L1280" i="1"/>
  <c r="L1281" i="1"/>
  <c r="L1282" i="1"/>
  <c r="L1283" i="1"/>
  <c r="L1284" i="1"/>
  <c r="L1285" i="1"/>
  <c r="L1286" i="1"/>
  <c r="L1287" i="1"/>
  <c r="L1288" i="1"/>
  <c r="L1289" i="1"/>
  <c r="L1290" i="1"/>
  <c r="L1291" i="1"/>
  <c r="L1292" i="1"/>
  <c r="L1293" i="1"/>
  <c r="L1294" i="1"/>
  <c r="L1295" i="1"/>
  <c r="L1296" i="1"/>
  <c r="L1297" i="1"/>
  <c r="L1298" i="1"/>
  <c r="L1299" i="1"/>
  <c r="L1300" i="1"/>
  <c r="L1301" i="1"/>
  <c r="L1302" i="1"/>
  <c r="L1303" i="1"/>
  <c r="L1304" i="1"/>
  <c r="L1305" i="1"/>
  <c r="L1306" i="1"/>
  <c r="L1307" i="1"/>
  <c r="L1308" i="1"/>
  <c r="L1309" i="1"/>
  <c r="L1310" i="1"/>
  <c r="L1311" i="1"/>
  <c r="L1312" i="1"/>
  <c r="L1313" i="1"/>
  <c r="L1314" i="1"/>
  <c r="L1315" i="1"/>
  <c r="L1316" i="1"/>
  <c r="L1317" i="1"/>
  <c r="L1318" i="1"/>
  <c r="L1319" i="1"/>
  <c r="L1320" i="1"/>
  <c r="L1321" i="1"/>
  <c r="L1322" i="1"/>
  <c r="L1323" i="1"/>
  <c r="L1324" i="1"/>
  <c r="L1325" i="1"/>
  <c r="L1326" i="1"/>
  <c r="L1327" i="1"/>
  <c r="L1328" i="1"/>
  <c r="L1329" i="1"/>
  <c r="L1330" i="1"/>
  <c r="L1331" i="1"/>
  <c r="L1332" i="1"/>
  <c r="L1333" i="1"/>
  <c r="L1334" i="1"/>
  <c r="L1335" i="1"/>
  <c r="L1336" i="1"/>
  <c r="L1337" i="1"/>
  <c r="L1338" i="1"/>
  <c r="L1339" i="1"/>
  <c r="L1340" i="1"/>
  <c r="L1341" i="1"/>
  <c r="L1342" i="1"/>
  <c r="L1343" i="1"/>
  <c r="L1344" i="1"/>
  <c r="L1345" i="1"/>
  <c r="L1346" i="1"/>
  <c r="L1347" i="1"/>
  <c r="L1348" i="1"/>
  <c r="L1349" i="1"/>
  <c r="L1350" i="1"/>
  <c r="L1351" i="1"/>
  <c r="L1352" i="1"/>
  <c r="L1353" i="1"/>
  <c r="L1354" i="1"/>
  <c r="L1355" i="1"/>
  <c r="L1356" i="1"/>
  <c r="L1357" i="1"/>
  <c r="L1358" i="1"/>
  <c r="L1359" i="1"/>
  <c r="L1360" i="1"/>
  <c r="L1361" i="1"/>
  <c r="L1362" i="1"/>
  <c r="L1363" i="1"/>
  <c r="L1364" i="1"/>
  <c r="L1365" i="1"/>
  <c r="L1366" i="1"/>
  <c r="L1367" i="1"/>
  <c r="L1368" i="1"/>
  <c r="L1369" i="1"/>
  <c r="L1370" i="1"/>
  <c r="L1371" i="1"/>
  <c r="L1372" i="1"/>
  <c r="L1373" i="1"/>
  <c r="L1374" i="1"/>
  <c r="L1375" i="1"/>
  <c r="L1376" i="1"/>
  <c r="L1377" i="1"/>
  <c r="L1378" i="1"/>
  <c r="L1379" i="1"/>
  <c r="L1380" i="1"/>
  <c r="L1381" i="1"/>
  <c r="L1382" i="1"/>
  <c r="L1383" i="1"/>
  <c r="L1384" i="1"/>
  <c r="L1385" i="1"/>
  <c r="L1386" i="1"/>
  <c r="L1387" i="1"/>
  <c r="L1388" i="1"/>
  <c r="L1389" i="1"/>
  <c r="L1390" i="1"/>
  <c r="L1391" i="1"/>
  <c r="L1392" i="1"/>
  <c r="L1393" i="1"/>
  <c r="L1394" i="1"/>
  <c r="L1395" i="1"/>
  <c r="L1396" i="1"/>
  <c r="L1397" i="1"/>
  <c r="L1398" i="1"/>
  <c r="L1399" i="1"/>
  <c r="L1400" i="1"/>
  <c r="L1401" i="1"/>
  <c r="L1402" i="1"/>
  <c r="L1403" i="1"/>
  <c r="L1404" i="1"/>
  <c r="L1405" i="1"/>
  <c r="L1406" i="1"/>
  <c r="L1407" i="1"/>
  <c r="L1408" i="1"/>
  <c r="L1409" i="1"/>
  <c r="L1410" i="1"/>
  <c r="L1411" i="1"/>
  <c r="L1412" i="1"/>
  <c r="L1413" i="1"/>
  <c r="L1414" i="1"/>
  <c r="L1415" i="1"/>
  <c r="L1416" i="1"/>
  <c r="L1417" i="1"/>
  <c r="L1418" i="1"/>
  <c r="L1419" i="1"/>
  <c r="L1420" i="1"/>
  <c r="L1421" i="1"/>
  <c r="L1422" i="1"/>
  <c r="L1423" i="1"/>
  <c r="L1424" i="1"/>
  <c r="L1425" i="1"/>
  <c r="L1426" i="1"/>
  <c r="L1427" i="1"/>
  <c r="L1428" i="1"/>
  <c r="L1429" i="1"/>
  <c r="L1430" i="1"/>
  <c r="L1431" i="1"/>
  <c r="L1432" i="1"/>
  <c r="L1433" i="1"/>
  <c r="L1434" i="1"/>
  <c r="L1435" i="1"/>
  <c r="L1436" i="1"/>
  <c r="L1437" i="1"/>
  <c r="L1438" i="1"/>
  <c r="L1439" i="1"/>
  <c r="L1440" i="1"/>
  <c r="L1441" i="1"/>
  <c r="L1442" i="1"/>
  <c r="L1443" i="1"/>
  <c r="L1444" i="1"/>
  <c r="L1445" i="1"/>
  <c r="L1446" i="1"/>
  <c r="L1447" i="1"/>
  <c r="L1448" i="1"/>
  <c r="L1449" i="1"/>
  <c r="L1450" i="1"/>
  <c r="L1451" i="1"/>
  <c r="L1452" i="1"/>
  <c r="L1453" i="1"/>
  <c r="L1454" i="1"/>
  <c r="L1455" i="1"/>
  <c r="L1456" i="1"/>
  <c r="L1457" i="1"/>
  <c r="L1458" i="1"/>
  <c r="L1459" i="1"/>
  <c r="L1460" i="1"/>
  <c r="L1461" i="1"/>
  <c r="L1462" i="1"/>
  <c r="L1463" i="1"/>
  <c r="L1464" i="1"/>
  <c r="L1465" i="1"/>
  <c r="L1466" i="1"/>
  <c r="L1467" i="1"/>
  <c r="L1468" i="1"/>
  <c r="L1469" i="1"/>
  <c r="L1470" i="1"/>
  <c r="L1471" i="1"/>
  <c r="L1472" i="1"/>
  <c r="L1473" i="1"/>
  <c r="L1474" i="1"/>
  <c r="L1475" i="1"/>
  <c r="L1476" i="1"/>
  <c r="L1477" i="1"/>
  <c r="L1478" i="1"/>
  <c r="L1479" i="1"/>
  <c r="L1480" i="1"/>
  <c r="L1481" i="1"/>
  <c r="L1482" i="1"/>
  <c r="L1483" i="1"/>
  <c r="L1484" i="1"/>
  <c r="L1485" i="1"/>
  <c r="L1486" i="1"/>
  <c r="L1487" i="1"/>
  <c r="L1488" i="1"/>
  <c r="L1489" i="1"/>
  <c r="L1490" i="1"/>
  <c r="L1491" i="1"/>
  <c r="L1492" i="1"/>
  <c r="L1493" i="1"/>
  <c r="L1494" i="1"/>
  <c r="L1495" i="1"/>
  <c r="L1496" i="1"/>
  <c r="L1497" i="1"/>
  <c r="L1498" i="1"/>
  <c r="L1499" i="1"/>
  <c r="L1500" i="1"/>
  <c r="L1501" i="1"/>
  <c r="L1502" i="1"/>
  <c r="L1503" i="1"/>
  <c r="L1504" i="1"/>
  <c r="L1505" i="1"/>
  <c r="L1506" i="1"/>
  <c r="L1507" i="1"/>
  <c r="L1508" i="1"/>
  <c r="L1509" i="1"/>
  <c r="L1510" i="1"/>
  <c r="L1511" i="1"/>
  <c r="L1512" i="1"/>
  <c r="L1513" i="1"/>
  <c r="L1514" i="1"/>
  <c r="L1515" i="1"/>
  <c r="L1516" i="1"/>
  <c r="L1517" i="1"/>
  <c r="L1518" i="1"/>
  <c r="L1519" i="1"/>
  <c r="L1520" i="1"/>
  <c r="L1521" i="1"/>
  <c r="L1522" i="1"/>
  <c r="L1523" i="1"/>
  <c r="L1524" i="1"/>
  <c r="L1525" i="1"/>
  <c r="L1526" i="1"/>
  <c r="L1527" i="1"/>
  <c r="L1528" i="1"/>
  <c r="L1529" i="1"/>
  <c r="L1530" i="1"/>
  <c r="L1531" i="1"/>
  <c r="L1532" i="1"/>
  <c r="L1533" i="1"/>
  <c r="L1534" i="1"/>
  <c r="L1535" i="1"/>
  <c r="L1536" i="1"/>
  <c r="L1537" i="1"/>
  <c r="L1538" i="1"/>
  <c r="L1539" i="1"/>
  <c r="L1540" i="1"/>
  <c r="L1541" i="1"/>
  <c r="L1542" i="1"/>
  <c r="L1543" i="1"/>
  <c r="L1544" i="1"/>
  <c r="L1545" i="1"/>
  <c r="L1546" i="1"/>
  <c r="L1547" i="1"/>
  <c r="L1548" i="1"/>
  <c r="L1549" i="1"/>
  <c r="L1550" i="1"/>
  <c r="L1551" i="1"/>
  <c r="L1552" i="1"/>
  <c r="L1553" i="1"/>
  <c r="L1554" i="1"/>
  <c r="L1555" i="1"/>
  <c r="L1556" i="1"/>
  <c r="L1557" i="1"/>
  <c r="L1558" i="1"/>
  <c r="L1559" i="1"/>
  <c r="L1560" i="1"/>
  <c r="L1561" i="1"/>
  <c r="L1562" i="1"/>
  <c r="L1563" i="1"/>
  <c r="L1564" i="1"/>
  <c r="L1565" i="1"/>
  <c r="L1566" i="1"/>
  <c r="L1567" i="1"/>
  <c r="L1568" i="1"/>
  <c r="L1569" i="1"/>
  <c r="L1570" i="1"/>
  <c r="L1571" i="1"/>
  <c r="L1572" i="1"/>
  <c r="L1573" i="1"/>
  <c r="L1574" i="1"/>
  <c r="L1575" i="1"/>
  <c r="L1576" i="1"/>
  <c r="L1577" i="1"/>
  <c r="L1578" i="1"/>
  <c r="L1579" i="1"/>
  <c r="L1580" i="1"/>
  <c r="L1581" i="1"/>
  <c r="L1582" i="1"/>
  <c r="L1583" i="1"/>
  <c r="L1584" i="1"/>
  <c r="L1585" i="1"/>
  <c r="L1586" i="1"/>
  <c r="L1587" i="1"/>
  <c r="L1588" i="1"/>
  <c r="L1589" i="1"/>
  <c r="L1590" i="1"/>
  <c r="L1591" i="1"/>
  <c r="L1592" i="1"/>
  <c r="L1593" i="1"/>
  <c r="L1594" i="1"/>
  <c r="L1595" i="1"/>
  <c r="L1596" i="1"/>
  <c r="L1597" i="1"/>
  <c r="L1598" i="1"/>
  <c r="L1599" i="1"/>
  <c r="L1600" i="1"/>
  <c r="L1601" i="1"/>
  <c r="L1602" i="1"/>
  <c r="L1603" i="1"/>
  <c r="L1604" i="1"/>
  <c r="L1605" i="1"/>
  <c r="L1606" i="1"/>
  <c r="L1607" i="1"/>
  <c r="L1608" i="1"/>
  <c r="L1609" i="1"/>
  <c r="L1610" i="1"/>
  <c r="L1611" i="1"/>
  <c r="L1612" i="1"/>
  <c r="L1613" i="1"/>
  <c r="L1614" i="1"/>
  <c r="L1615" i="1"/>
  <c r="L1616" i="1"/>
  <c r="L1617" i="1"/>
  <c r="L1618" i="1"/>
  <c r="L1619" i="1"/>
  <c r="L1620" i="1"/>
  <c r="L1621" i="1"/>
  <c r="L1622" i="1"/>
  <c r="L1623" i="1"/>
  <c r="L1624" i="1"/>
  <c r="L1625" i="1"/>
  <c r="L1626" i="1"/>
  <c r="L1627" i="1"/>
  <c r="L1628" i="1"/>
  <c r="L1629" i="1"/>
  <c r="L1630" i="1"/>
  <c r="L1631" i="1"/>
  <c r="L1632" i="1"/>
  <c r="L1633" i="1"/>
  <c r="L1634" i="1"/>
  <c r="L1635" i="1"/>
  <c r="L1636" i="1"/>
  <c r="L1637" i="1"/>
  <c r="L1638" i="1"/>
  <c r="L1639" i="1"/>
  <c r="L1640" i="1"/>
  <c r="L1641" i="1"/>
  <c r="L1642" i="1"/>
  <c r="L1643" i="1"/>
  <c r="L1644" i="1"/>
  <c r="L1645" i="1"/>
  <c r="L1646" i="1"/>
  <c r="L1647" i="1"/>
  <c r="L1648" i="1"/>
  <c r="L1649" i="1"/>
  <c r="L1650" i="1"/>
  <c r="L1651" i="1"/>
  <c r="L1652" i="1"/>
  <c r="L1653" i="1"/>
  <c r="L1654" i="1"/>
  <c r="L1655" i="1"/>
  <c r="L1656" i="1"/>
  <c r="L1657" i="1"/>
  <c r="L1658" i="1"/>
  <c r="L1659" i="1"/>
  <c r="L1660" i="1"/>
  <c r="L1661" i="1"/>
  <c r="L1662" i="1"/>
  <c r="L1663" i="1"/>
  <c r="L1664" i="1"/>
  <c r="L1665" i="1"/>
  <c r="L1666" i="1"/>
  <c r="L1667" i="1"/>
  <c r="L1668" i="1"/>
  <c r="L1669" i="1"/>
  <c r="L1670" i="1"/>
  <c r="L1671" i="1"/>
  <c r="L1672" i="1"/>
  <c r="L1673" i="1"/>
  <c r="L1674" i="1"/>
  <c r="L1675" i="1"/>
  <c r="L1676" i="1"/>
  <c r="L1677" i="1"/>
  <c r="L1678" i="1"/>
  <c r="L1679" i="1"/>
  <c r="L1680" i="1"/>
  <c r="L1681" i="1"/>
  <c r="L1682" i="1"/>
  <c r="L1683" i="1"/>
  <c r="L1684" i="1"/>
  <c r="L1685" i="1"/>
  <c r="L1686" i="1"/>
  <c r="L1687" i="1"/>
  <c r="L1688" i="1"/>
  <c r="L1689" i="1"/>
  <c r="L1690" i="1"/>
  <c r="L1691" i="1"/>
  <c r="L1692" i="1"/>
  <c r="L1693" i="1"/>
  <c r="L1694" i="1"/>
  <c r="L1695" i="1"/>
  <c r="L1696" i="1"/>
  <c r="L1697" i="1"/>
  <c r="L1698" i="1"/>
  <c r="L1699" i="1"/>
  <c r="L1700" i="1"/>
  <c r="L1701" i="1"/>
  <c r="L1702" i="1"/>
  <c r="L1703" i="1"/>
  <c r="L1704" i="1"/>
  <c r="L1705" i="1"/>
  <c r="L1706" i="1"/>
  <c r="L1707" i="1"/>
  <c r="L1708" i="1"/>
  <c r="L1709" i="1"/>
  <c r="L1710" i="1"/>
  <c r="L1711" i="1"/>
  <c r="L1712" i="1"/>
  <c r="L1713" i="1"/>
  <c r="L1714" i="1"/>
  <c r="L1715" i="1"/>
  <c r="L1716" i="1"/>
  <c r="L1717" i="1"/>
  <c r="L1718" i="1"/>
  <c r="L1719" i="1"/>
  <c r="L1720" i="1"/>
  <c r="L1721" i="1"/>
  <c r="L1722" i="1"/>
  <c r="L1723" i="1"/>
  <c r="L1724" i="1"/>
  <c r="L1725" i="1"/>
  <c r="L1726" i="1"/>
  <c r="L1727" i="1"/>
  <c r="L1728" i="1"/>
  <c r="L1729" i="1"/>
  <c r="L1730" i="1"/>
  <c r="L1731" i="1"/>
  <c r="L1732" i="1"/>
  <c r="L1733" i="1"/>
  <c r="L1734" i="1"/>
  <c r="L1735" i="1"/>
  <c r="L1736" i="1"/>
  <c r="L1737" i="1"/>
  <c r="L1738" i="1"/>
  <c r="L1739" i="1"/>
  <c r="L1740" i="1"/>
  <c r="L1741" i="1"/>
  <c r="L1742" i="1"/>
  <c r="L1743" i="1"/>
  <c r="L1744" i="1"/>
  <c r="L1745" i="1"/>
  <c r="L1746" i="1"/>
  <c r="L1747" i="1"/>
  <c r="L1748" i="1"/>
  <c r="L1749" i="1"/>
  <c r="L1750" i="1"/>
  <c r="L1751" i="1"/>
  <c r="L1752" i="1"/>
  <c r="L1753" i="1"/>
  <c r="L1754" i="1"/>
  <c r="L1755" i="1"/>
  <c r="L1756" i="1"/>
  <c r="L1757" i="1"/>
  <c r="L1758" i="1"/>
  <c r="L1759" i="1"/>
  <c r="L1760" i="1"/>
  <c r="L1761" i="1"/>
  <c r="L1762" i="1"/>
  <c r="L1763" i="1"/>
  <c r="L1764" i="1"/>
  <c r="L1765" i="1"/>
  <c r="L1766" i="1"/>
  <c r="L1767" i="1"/>
  <c r="L1768" i="1"/>
  <c r="L1769" i="1"/>
  <c r="L1770" i="1"/>
  <c r="L1771" i="1"/>
  <c r="L1772" i="1"/>
  <c r="L1773" i="1"/>
  <c r="L1774" i="1"/>
  <c r="L1775" i="1"/>
  <c r="L1776" i="1"/>
  <c r="L1777" i="1"/>
  <c r="L1778" i="1"/>
  <c r="L1779" i="1"/>
  <c r="L1780" i="1"/>
  <c r="L1781" i="1"/>
  <c r="L1782" i="1"/>
  <c r="L1783" i="1"/>
  <c r="L1784" i="1"/>
  <c r="L1785" i="1"/>
  <c r="L1786" i="1"/>
  <c r="L1787" i="1"/>
  <c r="L1788" i="1"/>
  <c r="L1789" i="1"/>
  <c r="L1790" i="1"/>
  <c r="L1791" i="1"/>
  <c r="L1792" i="1"/>
  <c r="L1793" i="1"/>
  <c r="L1794" i="1"/>
  <c r="L1795" i="1"/>
  <c r="L1796" i="1"/>
  <c r="L1797" i="1"/>
  <c r="L1798" i="1"/>
  <c r="L1799" i="1"/>
  <c r="L1800" i="1"/>
  <c r="L1801" i="1"/>
  <c r="L1802" i="1"/>
  <c r="L1856" i="1"/>
  <c r="L1857" i="1"/>
  <c r="L1858" i="1"/>
  <c r="L1859" i="1"/>
  <c r="L1860" i="1"/>
  <c r="L1861" i="1"/>
  <c r="L1862" i="1"/>
  <c r="L1863" i="1"/>
  <c r="L1864" i="1"/>
  <c r="L1865" i="1"/>
  <c r="L1866" i="1"/>
  <c r="L1867" i="1"/>
  <c r="L1868" i="1"/>
  <c r="L1869" i="1"/>
  <c r="L1870" i="1"/>
  <c r="L1871" i="1"/>
  <c r="L1872" i="1"/>
  <c r="L1873" i="1"/>
  <c r="L1874" i="1"/>
  <c r="L1875" i="1"/>
  <c r="L1876" i="1"/>
  <c r="L1877" i="1"/>
  <c r="L1878" i="1"/>
  <c r="L1879" i="1"/>
  <c r="L1880" i="1"/>
  <c r="L1881" i="1"/>
  <c r="L1882" i="1"/>
  <c r="L1883" i="1"/>
  <c r="L1884" i="1"/>
  <c r="L1885" i="1"/>
  <c r="L1886" i="1"/>
  <c r="L1887" i="1"/>
  <c r="L1888" i="1"/>
  <c r="L1889" i="1"/>
  <c r="L1890" i="1"/>
  <c r="L1891" i="1"/>
  <c r="L1892" i="1"/>
  <c r="L1893" i="1"/>
  <c r="L1894" i="1"/>
  <c r="L1895" i="1"/>
  <c r="L1896" i="1"/>
  <c r="L1897" i="1"/>
  <c r="L1898" i="1"/>
  <c r="L1899" i="1"/>
  <c r="L1900" i="1"/>
  <c r="L1901" i="1"/>
  <c r="L1902" i="1"/>
  <c r="L1903" i="1"/>
  <c r="L1904" i="1"/>
  <c r="L1905" i="1"/>
  <c r="L1906" i="1"/>
  <c r="L1907" i="1"/>
  <c r="L1908" i="1"/>
  <c r="L1909" i="1"/>
  <c r="L1910" i="1"/>
  <c r="L1911" i="1"/>
  <c r="L1912" i="1"/>
  <c r="L1913" i="1"/>
  <c r="L1914" i="1"/>
  <c r="L1915" i="1"/>
  <c r="L1916" i="1"/>
  <c r="L1917" i="1"/>
  <c r="L1918" i="1"/>
  <c r="L1919" i="1"/>
  <c r="L1920" i="1"/>
  <c r="L1921" i="1"/>
  <c r="L1922" i="1"/>
  <c r="L1923" i="1"/>
  <c r="L1924" i="1"/>
  <c r="L1925" i="1"/>
  <c r="L1926" i="1"/>
  <c r="L1927" i="1"/>
  <c r="L1928" i="1"/>
  <c r="L1929" i="1"/>
  <c r="L1930" i="1"/>
  <c r="L1931" i="1"/>
  <c r="L1932" i="1"/>
  <c r="L1933" i="1"/>
  <c r="L1934" i="1"/>
  <c r="L1935" i="1"/>
  <c r="L1936" i="1"/>
  <c r="L1937" i="1"/>
  <c r="L1938" i="1"/>
  <c r="L1939" i="1"/>
  <c r="L1940" i="1"/>
  <c r="L1941" i="1"/>
  <c r="L1942" i="1"/>
  <c r="L1943" i="1"/>
  <c r="L1944" i="1"/>
  <c r="L1945" i="1"/>
  <c r="L1946" i="1"/>
  <c r="L1947" i="1"/>
  <c r="L1948" i="1"/>
  <c r="L1949" i="1"/>
  <c r="L1950" i="1"/>
  <c r="L1951" i="1"/>
  <c r="L1952" i="1"/>
  <c r="L1953" i="1"/>
  <c r="L1954" i="1"/>
  <c r="L1955" i="1"/>
  <c r="L1956" i="1"/>
  <c r="L1957" i="1"/>
  <c r="L1958" i="1"/>
  <c r="L1959" i="1"/>
  <c r="L1960" i="1"/>
  <c r="L1961" i="1"/>
  <c r="L1962" i="1"/>
  <c r="L1963" i="1"/>
  <c r="L1964" i="1"/>
  <c r="L1965" i="1"/>
  <c r="L1966" i="1"/>
  <c r="L1967" i="1"/>
  <c r="L1968" i="1"/>
  <c r="L1969" i="1"/>
  <c r="L1970" i="1"/>
  <c r="L1971" i="1"/>
  <c r="L1972" i="1"/>
  <c r="L1973" i="1"/>
  <c r="L1974" i="1"/>
  <c r="L1975" i="1"/>
  <c r="L1976" i="1"/>
  <c r="L1977" i="1"/>
  <c r="L1978" i="1"/>
  <c r="L1979" i="1"/>
  <c r="L1980" i="1"/>
  <c r="L1981" i="1"/>
  <c r="L1982" i="1"/>
  <c r="L1983" i="1"/>
  <c r="L1984" i="1"/>
  <c r="L1985" i="1"/>
  <c r="L1986" i="1"/>
  <c r="L1987" i="1"/>
  <c r="L1988" i="1"/>
  <c r="L1989" i="1"/>
  <c r="L1990" i="1"/>
  <c r="L1991" i="1"/>
  <c r="L1992" i="1"/>
  <c r="L1993" i="1"/>
  <c r="L1994" i="1"/>
  <c r="L1995" i="1"/>
  <c r="L1996" i="1"/>
  <c r="L1997" i="1"/>
  <c r="L1998" i="1"/>
  <c r="L1999" i="1"/>
  <c r="L2000" i="1"/>
  <c r="L2001" i="1"/>
  <c r="L2002" i="1"/>
  <c r="L2003" i="1"/>
  <c r="L2004" i="1"/>
  <c r="L2005" i="1"/>
  <c r="L2006" i="1"/>
  <c r="L2007" i="1"/>
  <c r="L2008" i="1"/>
  <c r="L2009" i="1"/>
  <c r="L2010" i="1"/>
  <c r="L2011" i="1"/>
  <c r="L2012" i="1"/>
  <c r="L2013" i="1"/>
  <c r="L2014" i="1"/>
  <c r="L2015" i="1"/>
  <c r="L2016" i="1"/>
  <c r="L2017" i="1"/>
  <c r="L2018" i="1"/>
  <c r="L2019" i="1"/>
  <c r="L2020" i="1"/>
  <c r="L2021" i="1"/>
  <c r="L2022" i="1"/>
  <c r="L2023" i="1"/>
  <c r="L2024" i="1"/>
  <c r="L2025" i="1"/>
  <c r="L2026" i="1"/>
  <c r="L2027" i="1"/>
  <c r="L2028" i="1"/>
  <c r="L2029" i="1"/>
  <c r="L2030" i="1"/>
  <c r="L2031" i="1"/>
  <c r="L2032" i="1"/>
  <c r="L2033" i="1"/>
  <c r="L2034" i="1"/>
  <c r="L2035" i="1"/>
  <c r="L2036" i="1"/>
  <c r="L2037" i="1"/>
  <c r="L2038" i="1"/>
  <c r="L2039" i="1"/>
  <c r="L2040" i="1"/>
  <c r="L2041" i="1"/>
  <c r="L2042" i="1"/>
  <c r="L2043" i="1"/>
  <c r="L2044" i="1"/>
  <c r="L2045" i="1"/>
  <c r="L2046" i="1"/>
  <c r="L2047" i="1"/>
  <c r="L2048" i="1"/>
  <c r="L2049" i="1"/>
  <c r="L2050" i="1"/>
  <c r="L2051" i="1"/>
  <c r="L2052" i="1"/>
  <c r="L2053" i="1"/>
  <c r="L2054" i="1"/>
  <c r="L2055" i="1"/>
  <c r="L2056" i="1"/>
  <c r="L2057" i="1"/>
  <c r="L2058" i="1"/>
  <c r="L2059" i="1"/>
  <c r="L2060" i="1"/>
  <c r="L2061" i="1"/>
  <c r="L2062" i="1"/>
  <c r="L2065" i="1"/>
  <c r="L2066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I1879" i="1" l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1877" i="1"/>
  <c r="I1878" i="1"/>
  <c r="I1876" i="1"/>
  <c r="I1875" i="1"/>
  <c r="I1874" i="1"/>
  <c r="I1873" i="1"/>
  <c r="I1872" i="1"/>
  <c r="I1871" i="1"/>
  <c r="I1870" i="1"/>
  <c r="I1869" i="1"/>
  <c r="I1868" i="1"/>
  <c r="I1867" i="1"/>
  <c r="I1866" i="1"/>
  <c r="I1865" i="1"/>
  <c r="I1864" i="1"/>
  <c r="I1863" i="1"/>
  <c r="I1862" i="1"/>
  <c r="I1861" i="1"/>
  <c r="I1860" i="1"/>
  <c r="I1859" i="1"/>
  <c r="I1858" i="1"/>
  <c r="I1857" i="1"/>
  <c r="I1856" i="1"/>
  <c r="I1802" i="1"/>
  <c r="I1801" i="1"/>
  <c r="I1800" i="1"/>
  <c r="I1799" i="1"/>
  <c r="I1798" i="1"/>
  <c r="I1797" i="1"/>
  <c r="I1796" i="1"/>
  <c r="I1795" i="1"/>
  <c r="I1794" i="1"/>
  <c r="I1793" i="1"/>
  <c r="I1792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K132" i="1" l="1"/>
  <c r="L132" i="1" s="1"/>
  <c r="K131" i="1"/>
  <c r="L131" i="1" s="1"/>
  <c r="K130" i="1"/>
  <c r="L130" i="1" s="1"/>
  <c r="K129" i="1"/>
  <c r="L129" i="1" s="1"/>
  <c r="K128" i="1"/>
  <c r="L128" i="1" s="1"/>
  <c r="K127" i="1"/>
  <c r="L127" i="1" s="1"/>
  <c r="K126" i="1"/>
  <c r="L126" i="1" s="1"/>
  <c r="K125" i="1"/>
  <c r="L125" i="1" s="1"/>
  <c r="K124" i="1"/>
  <c r="L124" i="1" s="1"/>
  <c r="K123" i="1"/>
  <c r="L123" i="1" s="1"/>
  <c r="K122" i="1"/>
  <c r="L122" i="1" s="1"/>
  <c r="K121" i="1"/>
  <c r="L121" i="1" s="1"/>
  <c r="K120" i="1"/>
  <c r="L120" i="1" s="1"/>
  <c r="K119" i="1"/>
  <c r="L119" i="1" s="1"/>
  <c r="K118" i="1"/>
  <c r="L118" i="1" s="1"/>
  <c r="K117" i="1"/>
  <c r="L117" i="1" s="1"/>
  <c r="K116" i="1"/>
  <c r="L116" i="1" s="1"/>
  <c r="K115" i="1" l="1"/>
  <c r="L115" i="1" s="1"/>
  <c r="K114" i="1"/>
  <c r="L114" i="1" s="1"/>
  <c r="K113" i="1"/>
  <c r="L113" i="1" s="1"/>
  <c r="K112" i="1"/>
  <c r="L112" i="1" s="1"/>
  <c r="K111" i="1"/>
  <c r="L111" i="1" s="1"/>
  <c r="K110" i="1"/>
  <c r="L110" i="1" s="1"/>
  <c r="K109" i="1"/>
  <c r="L109" i="1" s="1"/>
  <c r="K108" i="1"/>
  <c r="L108" i="1" s="1"/>
  <c r="K107" i="1"/>
  <c r="L107" i="1" s="1"/>
  <c r="K106" i="1"/>
  <c r="L106" i="1" s="1"/>
  <c r="K105" i="1"/>
  <c r="L105" i="1" s="1"/>
  <c r="K104" i="1"/>
  <c r="L104" i="1" s="1"/>
  <c r="K103" i="1"/>
  <c r="L103" i="1" s="1"/>
  <c r="K102" i="1"/>
  <c r="L102" i="1" s="1"/>
  <c r="K101" i="1"/>
  <c r="L101" i="1" s="1"/>
  <c r="K100" i="1"/>
  <c r="L100" i="1" s="1"/>
  <c r="K99" i="1"/>
  <c r="L99" i="1" s="1"/>
  <c r="K98" i="1"/>
  <c r="L98" i="1" s="1"/>
  <c r="K97" i="1"/>
  <c r="L97" i="1" s="1"/>
  <c r="K96" i="1"/>
  <c r="L96" i="1" s="1"/>
  <c r="K95" i="1"/>
  <c r="L95" i="1" s="1"/>
  <c r="K94" i="1"/>
  <c r="L94" i="1" s="1"/>
  <c r="K93" i="1"/>
  <c r="L93" i="1" s="1"/>
  <c r="K92" i="1"/>
  <c r="L92" i="1" s="1"/>
  <c r="K91" i="1"/>
  <c r="L91" i="1" s="1"/>
  <c r="K90" i="1"/>
  <c r="L90" i="1" s="1"/>
  <c r="K89" i="1"/>
  <c r="L89" i="1" s="1"/>
  <c r="K88" i="1"/>
  <c r="L88" i="1" s="1"/>
  <c r="K87" i="1"/>
  <c r="L87" i="1" s="1"/>
  <c r="K86" i="1"/>
  <c r="L86" i="1" s="1"/>
  <c r="K85" i="1"/>
  <c r="L85" i="1" s="1"/>
  <c r="K84" i="1"/>
  <c r="L84" i="1" s="1"/>
  <c r="K83" i="1"/>
  <c r="L83" i="1" s="1"/>
  <c r="K82" i="1"/>
  <c r="L82" i="1" s="1"/>
  <c r="K81" i="1"/>
  <c r="L81" i="1" s="1"/>
  <c r="K80" i="1"/>
  <c r="L80" i="1" s="1"/>
  <c r="K79" i="1"/>
  <c r="L79" i="1" s="1"/>
  <c r="K78" i="1"/>
  <c r="L78" i="1" s="1"/>
  <c r="K77" i="1"/>
  <c r="L77" i="1" s="1"/>
  <c r="K76" i="1"/>
  <c r="L76" i="1" s="1"/>
  <c r="K75" i="1"/>
  <c r="L75" i="1" s="1"/>
  <c r="K74" i="1"/>
  <c r="L74" i="1" s="1"/>
  <c r="K73" i="1"/>
  <c r="L73" i="1" s="1"/>
  <c r="K72" i="1"/>
  <c r="L72" i="1" s="1"/>
  <c r="K71" i="1"/>
  <c r="L71" i="1" s="1"/>
  <c r="K70" i="1"/>
  <c r="L70" i="1" s="1"/>
  <c r="K69" i="1"/>
  <c r="L69" i="1" s="1"/>
  <c r="K68" i="1"/>
  <c r="L68" i="1" s="1"/>
  <c r="K67" i="1" l="1"/>
  <c r="L67" i="1" s="1"/>
  <c r="H67" i="1"/>
  <c r="I67" i="1" s="1"/>
  <c r="F67" i="1"/>
  <c r="E67" i="1"/>
  <c r="D67" i="1"/>
  <c r="K66" i="1"/>
  <c r="L66" i="1" s="1"/>
  <c r="H66" i="1"/>
  <c r="I66" i="1" s="1"/>
  <c r="F66" i="1"/>
  <c r="E66" i="1"/>
  <c r="D66" i="1"/>
  <c r="K65" i="1"/>
  <c r="L65" i="1" s="1"/>
  <c r="H65" i="1"/>
  <c r="I65" i="1" s="1"/>
  <c r="F65" i="1"/>
  <c r="E65" i="1"/>
  <c r="D65" i="1"/>
  <c r="K64" i="1"/>
  <c r="L64" i="1" s="1"/>
  <c r="H64" i="1"/>
  <c r="I64" i="1" s="1"/>
  <c r="F64" i="1"/>
  <c r="E64" i="1"/>
  <c r="D64" i="1"/>
  <c r="K63" i="1"/>
  <c r="L63" i="1" s="1"/>
  <c r="H63" i="1"/>
  <c r="I63" i="1" s="1"/>
  <c r="F63" i="1"/>
  <c r="E63" i="1"/>
  <c r="D63" i="1"/>
  <c r="K62" i="1"/>
  <c r="L62" i="1" s="1"/>
  <c r="H62" i="1"/>
  <c r="I62" i="1" s="1"/>
  <c r="F62" i="1"/>
  <c r="E62" i="1"/>
  <c r="D62" i="1"/>
  <c r="K61" i="1"/>
  <c r="L61" i="1" s="1"/>
  <c r="H61" i="1"/>
  <c r="I61" i="1" s="1"/>
  <c r="F61" i="1"/>
  <c r="E61" i="1"/>
  <c r="D61" i="1"/>
  <c r="K60" i="1"/>
  <c r="L60" i="1" s="1"/>
  <c r="H60" i="1"/>
  <c r="I60" i="1" s="1"/>
  <c r="F60" i="1"/>
  <c r="E60" i="1"/>
  <c r="D60" i="1"/>
  <c r="K59" i="1"/>
  <c r="L59" i="1" s="1"/>
  <c r="H59" i="1"/>
  <c r="I59" i="1" s="1"/>
  <c r="F59" i="1"/>
  <c r="E59" i="1"/>
  <c r="D59" i="1"/>
  <c r="K58" i="1"/>
  <c r="L58" i="1" s="1"/>
  <c r="H58" i="1"/>
  <c r="I58" i="1" s="1"/>
  <c r="F58" i="1"/>
  <c r="E58" i="1"/>
  <c r="D58" i="1"/>
  <c r="K57" i="1"/>
  <c r="L57" i="1" s="1"/>
  <c r="H57" i="1"/>
  <c r="I57" i="1" s="1"/>
  <c r="F57" i="1"/>
  <c r="E57" i="1"/>
  <c r="D57" i="1"/>
  <c r="K56" i="1"/>
  <c r="L56" i="1" s="1"/>
  <c r="H56" i="1"/>
  <c r="I56" i="1" s="1"/>
  <c r="F56" i="1"/>
  <c r="E56" i="1"/>
  <c r="D56" i="1"/>
  <c r="K55" i="1"/>
  <c r="L55" i="1" s="1"/>
  <c r="H55" i="1"/>
  <c r="I55" i="1" s="1"/>
  <c r="F55" i="1"/>
  <c r="E55" i="1"/>
  <c r="D55" i="1"/>
  <c r="K54" i="1"/>
  <c r="L54" i="1" s="1"/>
  <c r="H54" i="1"/>
  <c r="I54" i="1" s="1"/>
  <c r="F54" i="1"/>
  <c r="E54" i="1"/>
  <c r="D54" i="1"/>
  <c r="K53" i="1"/>
  <c r="L53" i="1" s="1"/>
  <c r="H53" i="1"/>
  <c r="I53" i="1" s="1"/>
  <c r="F53" i="1"/>
  <c r="E53" i="1"/>
  <c r="D53" i="1"/>
  <c r="K52" i="1"/>
  <c r="L52" i="1" s="1"/>
  <c r="H52" i="1"/>
  <c r="I52" i="1" s="1"/>
  <c r="F52" i="1"/>
  <c r="E52" i="1"/>
  <c r="D52" i="1"/>
  <c r="K51" i="1"/>
  <c r="L51" i="1" s="1"/>
  <c r="H51" i="1"/>
  <c r="I51" i="1" s="1"/>
  <c r="F51" i="1"/>
  <c r="E51" i="1"/>
  <c r="D51" i="1"/>
  <c r="K50" i="1"/>
  <c r="L50" i="1" s="1"/>
  <c r="H50" i="1"/>
  <c r="I50" i="1" s="1"/>
  <c r="F50" i="1"/>
  <c r="E50" i="1"/>
  <c r="D50" i="1"/>
  <c r="K49" i="1"/>
  <c r="L49" i="1" s="1"/>
  <c r="H49" i="1"/>
  <c r="I49" i="1" s="1"/>
  <c r="F49" i="1"/>
  <c r="E49" i="1"/>
  <c r="D49" i="1"/>
  <c r="K48" i="1"/>
  <c r="L48" i="1" s="1"/>
  <c r="H48" i="1"/>
  <c r="I48" i="1" s="1"/>
  <c r="F48" i="1"/>
  <c r="E48" i="1"/>
  <c r="D48" i="1"/>
  <c r="K47" i="1"/>
  <c r="L47" i="1" s="1"/>
  <c r="H47" i="1"/>
  <c r="I47" i="1" s="1"/>
  <c r="F47" i="1"/>
  <c r="E47" i="1"/>
  <c r="D47" i="1"/>
  <c r="K46" i="1"/>
  <c r="L46" i="1" s="1"/>
  <c r="H46" i="1"/>
  <c r="I46" i="1" s="1"/>
  <c r="F46" i="1"/>
  <c r="E46" i="1"/>
  <c r="D46" i="1"/>
  <c r="K45" i="1"/>
  <c r="L45" i="1" s="1"/>
  <c r="H45" i="1"/>
  <c r="I45" i="1" s="1"/>
  <c r="F45" i="1"/>
  <c r="E45" i="1"/>
  <c r="D45" i="1"/>
  <c r="K44" i="1"/>
  <c r="L44" i="1" s="1"/>
  <c r="H44" i="1"/>
  <c r="I44" i="1" s="1"/>
  <c r="F44" i="1"/>
  <c r="E44" i="1"/>
  <c r="D44" i="1"/>
  <c r="K43" i="1"/>
  <c r="L43" i="1" s="1"/>
  <c r="H43" i="1"/>
  <c r="I43" i="1" s="1"/>
  <c r="F43" i="1"/>
  <c r="E43" i="1"/>
  <c r="D43" i="1"/>
  <c r="K42" i="1"/>
  <c r="L42" i="1" s="1"/>
  <c r="H42" i="1"/>
  <c r="I42" i="1" s="1"/>
  <c r="F42" i="1"/>
  <c r="E42" i="1"/>
  <c r="D42" i="1"/>
  <c r="K41" i="1"/>
  <c r="L41" i="1" s="1"/>
  <c r="H41" i="1"/>
  <c r="I41" i="1" s="1"/>
  <c r="F41" i="1"/>
  <c r="E41" i="1"/>
  <c r="D41" i="1"/>
  <c r="K40" i="1"/>
  <c r="L40" i="1" s="1"/>
  <c r="H40" i="1"/>
  <c r="I40" i="1" s="1"/>
  <c r="F40" i="1"/>
  <c r="E40" i="1"/>
  <c r="D40" i="1"/>
  <c r="K39" i="1"/>
  <c r="L39" i="1" s="1"/>
  <c r="H39" i="1"/>
  <c r="I39" i="1" s="1"/>
  <c r="F39" i="1"/>
  <c r="E39" i="1"/>
  <c r="D39" i="1"/>
  <c r="K38" i="1"/>
  <c r="L38" i="1" s="1"/>
  <c r="H38" i="1"/>
  <c r="I38" i="1" s="1"/>
  <c r="F38" i="1"/>
  <c r="E38" i="1"/>
  <c r="D38" i="1"/>
  <c r="K37" i="1"/>
  <c r="L37" i="1" s="1"/>
  <c r="H37" i="1"/>
  <c r="I37" i="1" s="1"/>
  <c r="F37" i="1"/>
  <c r="E37" i="1"/>
  <c r="D37" i="1"/>
  <c r="K36" i="1"/>
  <c r="L36" i="1" s="1"/>
  <c r="H36" i="1"/>
  <c r="I36" i="1" s="1"/>
  <c r="F36" i="1"/>
  <c r="E36" i="1"/>
  <c r="D36" i="1"/>
  <c r="K35" i="1"/>
  <c r="L35" i="1" s="1"/>
  <c r="H35" i="1"/>
  <c r="I35" i="1" s="1"/>
  <c r="F35" i="1"/>
  <c r="E35" i="1"/>
  <c r="D35" i="1"/>
  <c r="K34" i="1"/>
  <c r="L34" i="1" s="1"/>
  <c r="H34" i="1"/>
  <c r="I34" i="1" s="1"/>
  <c r="F34" i="1"/>
  <c r="E34" i="1"/>
  <c r="D34" i="1"/>
  <c r="K33" i="1"/>
  <c r="L33" i="1" s="1"/>
  <c r="H33" i="1"/>
  <c r="I33" i="1" s="1"/>
  <c r="F33" i="1"/>
  <c r="E33" i="1"/>
  <c r="D33" i="1"/>
  <c r="K32" i="1"/>
  <c r="L32" i="1" s="1"/>
  <c r="H32" i="1"/>
  <c r="I32" i="1" s="1"/>
  <c r="F32" i="1"/>
  <c r="E32" i="1"/>
  <c r="D32" i="1"/>
  <c r="K31" i="1"/>
  <c r="L31" i="1" s="1"/>
  <c r="H31" i="1"/>
  <c r="I31" i="1" s="1"/>
  <c r="F31" i="1"/>
  <c r="E31" i="1"/>
  <c r="D31" i="1"/>
  <c r="K30" i="1"/>
  <c r="L30" i="1" s="1"/>
  <c r="H30" i="1"/>
  <c r="I30" i="1" s="1"/>
  <c r="F30" i="1"/>
  <c r="E30" i="1"/>
  <c r="D30" i="1"/>
  <c r="K29" i="1"/>
  <c r="L29" i="1" s="1"/>
  <c r="H29" i="1"/>
  <c r="I29" i="1" s="1"/>
  <c r="F29" i="1"/>
  <c r="E29" i="1"/>
  <c r="D29" i="1"/>
  <c r="K28" i="1"/>
  <c r="L28" i="1" s="1"/>
  <c r="H28" i="1"/>
  <c r="I28" i="1" s="1"/>
  <c r="F28" i="1"/>
  <c r="E28" i="1"/>
  <c r="D28" i="1"/>
  <c r="K27" i="1"/>
  <c r="L27" i="1" s="1"/>
  <c r="H27" i="1"/>
  <c r="I27" i="1" s="1"/>
  <c r="F27" i="1"/>
  <c r="E27" i="1"/>
  <c r="D27" i="1"/>
  <c r="K26" i="1"/>
  <c r="L26" i="1" s="1"/>
  <c r="H26" i="1"/>
  <c r="I26" i="1" s="1"/>
  <c r="F26" i="1"/>
  <c r="E26" i="1"/>
  <c r="D26" i="1"/>
  <c r="K25" i="1"/>
  <c r="L25" i="1" s="1"/>
  <c r="H25" i="1"/>
  <c r="I25" i="1" s="1"/>
  <c r="F25" i="1"/>
  <c r="E25" i="1"/>
  <c r="D25" i="1"/>
  <c r="K24" i="1"/>
  <c r="L24" i="1" s="1"/>
  <c r="H24" i="1"/>
  <c r="I24" i="1" s="1"/>
  <c r="F24" i="1"/>
  <c r="E24" i="1"/>
  <c r="D24" i="1"/>
  <c r="K23" i="1"/>
  <c r="L23" i="1" s="1"/>
  <c r="H23" i="1"/>
  <c r="I23" i="1" s="1"/>
  <c r="F23" i="1"/>
  <c r="E23" i="1"/>
  <c r="D23" i="1"/>
  <c r="K22" i="1"/>
  <c r="L22" i="1" s="1"/>
  <c r="H22" i="1"/>
  <c r="I22" i="1" s="1"/>
  <c r="F22" i="1"/>
  <c r="E22" i="1"/>
  <c r="D22" i="1"/>
  <c r="K21" i="1"/>
  <c r="L21" i="1" s="1"/>
  <c r="H21" i="1"/>
  <c r="I21" i="1" s="1"/>
  <c r="F21" i="1"/>
  <c r="E21" i="1"/>
  <c r="D21" i="1"/>
  <c r="K20" i="1"/>
  <c r="L20" i="1" s="1"/>
  <c r="H20" i="1"/>
  <c r="I20" i="1" s="1"/>
  <c r="F20" i="1"/>
  <c r="E20" i="1"/>
  <c r="D20" i="1"/>
  <c r="K19" i="1"/>
  <c r="L19" i="1" s="1"/>
  <c r="H19" i="1"/>
  <c r="I19" i="1" s="1"/>
  <c r="F19" i="1"/>
  <c r="E19" i="1"/>
  <c r="D19" i="1"/>
  <c r="K18" i="1"/>
  <c r="L18" i="1" s="1"/>
  <c r="H18" i="1"/>
  <c r="I18" i="1" s="1"/>
  <c r="F18" i="1"/>
  <c r="E18" i="1"/>
  <c r="D18" i="1"/>
  <c r="K17" i="1"/>
  <c r="L17" i="1" s="1"/>
  <c r="H17" i="1"/>
  <c r="I17" i="1" s="1"/>
  <c r="F17" i="1"/>
  <c r="E17" i="1"/>
  <c r="D17" i="1"/>
  <c r="K16" i="1"/>
  <c r="L16" i="1" s="1"/>
  <c r="H16" i="1"/>
  <c r="I16" i="1" s="1"/>
  <c r="F16" i="1"/>
  <c r="E16" i="1"/>
  <c r="D16" i="1"/>
  <c r="K15" i="1"/>
  <c r="L15" i="1" s="1"/>
  <c r="H15" i="1"/>
  <c r="I15" i="1" s="1"/>
  <c r="F15" i="1"/>
  <c r="E15" i="1"/>
  <c r="D15" i="1"/>
  <c r="K14" i="1"/>
  <c r="L14" i="1" s="1"/>
  <c r="H14" i="1"/>
  <c r="I14" i="1" s="1"/>
  <c r="F14" i="1"/>
  <c r="E14" i="1"/>
  <c r="D14" i="1"/>
  <c r="K13" i="1"/>
  <c r="L13" i="1" s="1"/>
  <c r="H13" i="1"/>
  <c r="I13" i="1" s="1"/>
  <c r="F13" i="1"/>
  <c r="E13" i="1"/>
  <c r="D13" i="1"/>
  <c r="K12" i="1"/>
  <c r="L12" i="1" s="1"/>
  <c r="H12" i="1"/>
  <c r="I12" i="1" s="1"/>
  <c r="F12" i="1"/>
  <c r="E12" i="1"/>
  <c r="D12" i="1"/>
  <c r="K11" i="1"/>
  <c r="L11" i="1" s="1"/>
  <c r="H11" i="1"/>
  <c r="I11" i="1" s="1"/>
  <c r="F11" i="1"/>
  <c r="E11" i="1"/>
  <c r="D11" i="1"/>
  <c r="K10" i="1"/>
  <c r="L10" i="1" s="1"/>
  <c r="H10" i="1"/>
  <c r="I10" i="1" s="1"/>
  <c r="F10" i="1"/>
  <c r="E10" i="1"/>
  <c r="D10" i="1"/>
  <c r="K9" i="1"/>
  <c r="L9" i="1" s="1"/>
  <c r="H9" i="1"/>
  <c r="I9" i="1" s="1"/>
  <c r="F9" i="1"/>
  <c r="E9" i="1"/>
  <c r="D9" i="1"/>
  <c r="K8" i="1"/>
  <c r="L8" i="1" s="1"/>
  <c r="H8" i="1"/>
  <c r="I8" i="1" s="1"/>
  <c r="F8" i="1"/>
  <c r="E8" i="1"/>
  <c r="D8" i="1"/>
  <c r="K7" i="1"/>
  <c r="L7" i="1" s="1"/>
  <c r="H7" i="1"/>
  <c r="I7" i="1" s="1"/>
  <c r="F7" i="1"/>
  <c r="E7" i="1"/>
  <c r="D7" i="1"/>
  <c r="K6" i="1"/>
  <c r="L6" i="1" s="1"/>
  <c r="H6" i="1"/>
  <c r="I6" i="1" s="1"/>
  <c r="F6" i="1"/>
  <c r="E6" i="1"/>
  <c r="D6" i="1"/>
  <c r="K5" i="1"/>
  <c r="L5" i="1" s="1"/>
  <c r="H5" i="1"/>
  <c r="I5" i="1" s="1"/>
  <c r="F5" i="1"/>
  <c r="E5" i="1"/>
  <c r="D5" i="1"/>
  <c r="K4" i="1"/>
  <c r="L4" i="1" s="1"/>
  <c r="H4" i="1"/>
  <c r="I4" i="1" s="1"/>
  <c r="F4" i="1"/>
  <c r="E4" i="1"/>
  <c r="D4" i="1"/>
  <c r="K3" i="1"/>
  <c r="L3" i="1" s="1"/>
  <c r="H3" i="1"/>
  <c r="I3" i="1" s="1"/>
  <c r="F3" i="1"/>
  <c r="E3" i="1"/>
  <c r="D3" i="1"/>
  <c r="K2" i="1"/>
  <c r="L2" i="1" s="1"/>
</calcChain>
</file>

<file path=xl/sharedStrings.xml><?xml version="1.0" encoding="utf-8"?>
<sst xmlns="http://schemas.openxmlformats.org/spreadsheetml/2006/main" count="18133" uniqueCount="1618">
  <si>
    <t>Descrição detalhada</t>
  </si>
  <si>
    <t>Unidade</t>
  </si>
  <si>
    <t>Quantidade</t>
  </si>
  <si>
    <t>Valor Unitário (R$)</t>
  </si>
  <si>
    <t>Valor Total (R$)</t>
  </si>
  <si>
    <t>Nome do centro de custo</t>
  </si>
  <si>
    <t>Setor requisitante</t>
  </si>
  <si>
    <t>Processo</t>
  </si>
  <si>
    <t>Obs</t>
  </si>
  <si>
    <t>CAMPUS DR. LEONEL MIRANDA</t>
  </si>
  <si>
    <t>23083.004087/2020-79</t>
  </si>
  <si>
    <t>Litro</t>
  </si>
  <si>
    <t>CASA DE AGRICULTURA, SUSTENTABILIDADE, TERRIRÓRIO E EDUCAÇÃO POPULAR (CASTE)</t>
  </si>
  <si>
    <t>COORDENADORIA DE PRODUÇÃO INTEGRADA AO ENSINO, PESQUISA E EXTENSÃO</t>
  </si>
  <si>
    <t>CTUR</t>
  </si>
  <si>
    <t>DEPARTAMENTO DE ENGENHARIA</t>
  </si>
  <si>
    <t>DEPARTAMENTO DE PRODUTOS FLORESTAIS</t>
  </si>
  <si>
    <t>INSTITUTO DE FLORESTAS</t>
  </si>
  <si>
    <t>SETOR DE CONSERVAÇÃO DE PARQUES E JARDINS (SCPJ)</t>
  </si>
  <si>
    <t>DIVISÃO DE SERVIÇOS GERAIS</t>
  </si>
  <si>
    <t>PRÓ-REITORIA DE ASSUNTOS ESTUDANTIS</t>
  </si>
  <si>
    <t>Catmar</t>
  </si>
  <si>
    <t>Grupo</t>
  </si>
  <si>
    <t>30.01</t>
  </si>
  <si>
    <t xml:space="preserve">Farelo trigo, dosagem: proteína bruta - mínimo 14 e fibra bruta - máximo per, características adicionais: ensacado no máximo 13,5% de umidade </t>
  </si>
  <si>
    <t>Saco 40 KG</t>
  </si>
  <si>
    <t xml:space="preserve">Milho, tipo: grão, aplicação: alimento para animais, características adicionais: umidade máxima de 13,00% e sem presença de insetos </t>
  </si>
  <si>
    <t>Saco 50 KG</t>
  </si>
  <si>
    <r>
      <rPr>
        <sz val="9"/>
        <rFont val="Arial"/>
        <family val="2"/>
      </rPr>
      <t>R$ 59,92</t>
    </r>
  </si>
  <si>
    <t>Farelo, ingrediente básico: soja, aplicação: alimento animal, características adicionais: tostado, composição: proteína bruta mínimo 46%; extrato etéreo máximo, umidade: máximo 12 per, atividade ureática: 0,05 a 0,30 per, solubilidade: 80 per</t>
  </si>
  <si>
    <r>
      <rPr>
        <sz val="9"/>
        <rFont val="Arial"/>
        <family val="2"/>
      </rPr>
      <t>R$ 116,00</t>
    </r>
  </si>
  <si>
    <t>Feno, composição: feno de capim tifton 85, características adicionais: mínimo de 12% proteína bruta, aplicação: alimentação animal</t>
  </si>
  <si>
    <t>Embalagem 25 KG</t>
  </si>
  <si>
    <r>
      <rPr>
        <sz val="9"/>
        <rFont val="Arial"/>
        <family val="2"/>
      </rPr>
      <t>R$ 77,13</t>
    </r>
  </si>
  <si>
    <t>Fosfato bicálcico, composição básica: pca (18.22), aspecto físico: pó, aplicação: alimento animal</t>
  </si>
  <si>
    <r>
      <rPr>
        <sz val="9"/>
        <rFont val="Arial"/>
        <family val="2"/>
      </rPr>
      <t>R$ 254,98</t>
    </r>
  </si>
  <si>
    <t>Multivitaminas, composição sais minerais: minerais: co, cu, fe, i, mn, zn, forma farmacêutica: pó, aplicação: uso veterinário</t>
  </si>
  <si>
    <t>Saco 20 KG</t>
  </si>
  <si>
    <r>
      <rPr>
        <sz val="9"/>
        <rFont val="Arial"/>
        <family val="2"/>
      </rPr>
      <t>R$ 450,00</t>
    </r>
  </si>
  <si>
    <t xml:space="preserve">Multivitaminas, composição vitaminas: vits: a, b1, b2, b3, b5, b6, b7, b12, d, e, k, composição sais minerais: minerais: co, cu, fe, i, mn, se, zn, composição adicional: ácido fólico, bht, colina e fitase, forma farmacêutica: pó, aplicação: uso veterinário </t>
  </si>
  <si>
    <r>
      <rPr>
        <sz val="9"/>
        <rFont val="Arial"/>
        <family val="2"/>
      </rPr>
      <t>R$ 550,00</t>
    </r>
  </si>
  <si>
    <t>Multivitaminas, composição vitaminas: vits: a, b1, b2, b3, b5, b6, b7, b12, d, e, k, composição sais minerais: minerais: se, composição adicional: ácido fólico e bht, forma farmacêutica: pó, aplicação: uso veterinário</t>
  </si>
  <si>
    <r>
      <rPr>
        <sz val="9"/>
        <rFont val="Arial"/>
        <family val="2"/>
      </rPr>
      <t>R$ 380,00</t>
    </r>
  </si>
  <si>
    <t>Ração animal peletizada, ingredientes: fibras e proteínas, dosagem: umidade (-)13%, proteína (+)17%, fibra bruta 12 a 1, aplicação: coelho</t>
  </si>
  <si>
    <r>
      <rPr>
        <sz val="9"/>
        <rFont val="Arial"/>
        <family val="2"/>
      </rPr>
      <t>R$ 62,49</t>
    </r>
  </si>
  <si>
    <t xml:space="preserve">Ração animal, ingredientes: carne de frango, quirela de arroz, farinha de fran, espécie animal: filhote de cães, dosagem máxima umidade: 12 per, dosagem mínima proteína: 29 per, dosagem mínima extrato etéreo: 18 per, características adicionais: estabilizada com tocoferóis, tipo: peletizada </t>
  </si>
  <si>
    <t>Embalagem 20 KG</t>
  </si>
  <si>
    <r>
      <rPr>
        <sz val="9"/>
        <rFont val="Arial"/>
        <family val="2"/>
      </rPr>
      <t>R$ 240,00</t>
    </r>
  </si>
  <si>
    <t>Ração animal, ingredientes: farinha de carne e de vísceras de frango, proteína, espécie animal: gato adulto, dosagem máxima umidade: 10 per, dosagem mínima proteína: 30 per, dosagem mínima extrato etéreo: 12 per, dosagem máxima matéria mineral: 9 per, características adicionais:óleo de peixe e ômega 6(mín) 1,8%, tipo: peletizada</t>
  </si>
  <si>
    <t>Saco 10 KG</t>
  </si>
  <si>
    <r>
      <rPr>
        <sz val="9"/>
        <rFont val="Arial"/>
        <family val="2"/>
      </rPr>
      <t>R$ 110,00</t>
    </r>
  </si>
  <si>
    <t xml:space="preserve">Ração animal, ingredientes: farinha de vísceras de frango, proteína isolada de espécie animal: cão, dosagem máxima umidade: 10 per, dosagem mínima proteína: 27 per, dosagem mínima extrato etéreo: 13 per, dosagem máxima matéria mineral: 8 per, características adicionais: óleo de peixe e hidrolizado de suíno e frango, tipo: peletizada </t>
  </si>
  <si>
    <r>
      <rPr>
        <sz val="9"/>
        <rFont val="Arial"/>
        <family val="2"/>
      </rPr>
      <t>R$ 195,00</t>
    </r>
  </si>
  <si>
    <t xml:space="preserve">Ração animal, ingredientes: farinha de vísceras de frango, proteína isolada de espécie animal: gato adulto, dosagem máxima umidade: 10 per, dosagem mínima proteína: 34 per, dosagem mínima extrato etéreo: 12 per, dosagem máxima matéria mineral: 8 per, características adicionais: óleo de peixe, tipo: peletizada
</t>
  </si>
  <si>
    <r>
      <rPr>
        <sz val="9"/>
        <rFont val="Arial"/>
        <family val="2"/>
      </rPr>
      <t>R$ 200,00</t>
    </r>
  </si>
  <si>
    <t>Ração animal, ingredientes: miúdos bovinos, de aves, de suínos, plasma suíno, espécie animal: cão, dosagem máxima umidade: 84 per, dosagem mínima proteína: 8 per, dosagem mínima extrato etéreo: 3 per, dosagem máxima matéria mineral: 3 per, tipo: úmida</t>
  </si>
  <si>
    <t>Embalagem 280 Gramas</t>
  </si>
  <si>
    <r>
      <rPr>
        <sz val="9"/>
        <rFont val="Arial"/>
        <family val="2"/>
      </rPr>
      <t>R$ 9,50</t>
    </r>
  </si>
  <si>
    <t>Ração animal, ingredientes: miúdos bovinos, de aves e suínos; plasma suíno, espécie animal: gato adulto, dosagem máxima umidade: 84 per, dosagem mínima proteína: 8 per, dosagem mínima extrato etéreo: 3 per, dosagem máxima matéria mineral: 3 per, tipo: úmida</t>
  </si>
  <si>
    <r>
      <rPr>
        <sz val="9"/>
        <rFont val="Arial"/>
        <family val="2"/>
      </rPr>
      <t>R$ 10,00</t>
    </r>
  </si>
  <si>
    <t>Ração peixe, aplicação: alimentação de alevinos espécie onívoros, dosagem componentes: proteína bruta - mínimo 45%, umidade 12 a 13%, ex-, apresentação: microextrusada, características adicionais: granulometria de 0,8 a 1,3 mm</t>
  </si>
  <si>
    <t>Saco 25 KG</t>
  </si>
  <si>
    <r>
      <rPr>
        <sz val="9"/>
        <rFont val="Arial"/>
        <family val="2"/>
      </rPr>
      <t>R$ 352,50</t>
    </r>
  </si>
  <si>
    <t>Ração peixe, aplicação: alimentação peixes juvenís, onívoros, dosagem componentes: proteína bruta - mínimo 45%, umidade 9 a 10%, ex-, apresentação: extrusada, características adicionais: granulometria de 3 a 4 mm</t>
  </si>
  <si>
    <r>
      <rPr>
        <sz val="9"/>
        <rFont val="Arial"/>
        <family val="2"/>
      </rPr>
      <t>R$ 377,50</t>
    </r>
  </si>
  <si>
    <t xml:space="preserve">Ração peixe, aplicação: fase de crescimento, onívoros, dosagem componentes: proteína bruta - mínimo 32%, umidade 9 a 10%, ex-, características adicionais: extrusada, granulometria de 4 a 6 mm </t>
  </si>
  <si>
    <r>
      <rPr>
        <sz val="9"/>
        <rFont val="Arial"/>
        <family val="2"/>
      </rPr>
      <t>R$ 115,00</t>
    </r>
  </si>
  <si>
    <t xml:space="preserve">Ração peixe, aplicação: fase de crescimento, onívoros, dosagem componentes: proteína bruta - mínimo 32%, umidade 9 a 10%, ex=, características adicionais: extrusada, granulometria de 6 a 8 mm </t>
  </si>
  <si>
    <t xml:space="preserve">Sal mineral, ingredientes: micro e macro elementos minerais, cloreto de sódio, aplicação: animal </t>
  </si>
  <si>
    <r>
      <rPr>
        <sz val="9"/>
        <rFont val="Arial"/>
        <family val="2"/>
      </rPr>
      <t>R$ 108,15</t>
    </r>
  </si>
  <si>
    <t>Suplemento alimentar animal, tipo: calcário calcítico, ingredientes: cálcio, fluor, magnésio e matéria mineral, aplicação: em ração para aves</t>
  </si>
  <si>
    <t>Embalagem 50 KG</t>
  </si>
  <si>
    <r>
      <rPr>
        <sz val="9"/>
        <rFont val="Arial"/>
        <family val="2"/>
      </rPr>
      <t>R$ 29,50</t>
    </r>
  </si>
  <si>
    <t>Suplemento alimentar animal, tipo: higroscópico, ingredientes: cloreto de colina e material inerte, aplicação: ração animal, aspecto físico: pó, cor: cinza</t>
  </si>
  <si>
    <t>Quilograma</t>
  </si>
  <si>
    <r>
      <rPr>
        <sz val="9"/>
        <rFont val="Arial"/>
        <family val="2"/>
      </rPr>
      <t>R$ 12,00</t>
    </r>
  </si>
  <si>
    <t>Suplemento alimentar animal, tipo: mineral com no máximo 0,1% de inclusão, ingredientes: sulfato ferroso, sulfato de cobre, iodato de calci, aplicação: suíno</t>
  </si>
  <si>
    <r>
      <rPr>
        <sz val="9"/>
        <rFont val="Arial"/>
        <family val="2"/>
      </rPr>
      <t>R$ 415,10</t>
    </r>
  </si>
  <si>
    <t xml:space="preserve">Suplemento alimentar animal, tipo: mineral vitamínico com no máximo 0,5% de inclusão, ingredientes: vitamina a,d,e,k, complexo b, niacicina, biotina,, aplicação: p, equinos - </t>
  </si>
  <si>
    <r>
      <rPr>
        <sz val="9"/>
        <rFont val="Arial"/>
        <family val="2"/>
      </rPr>
      <t>R$ 430,00</t>
    </r>
  </si>
  <si>
    <t xml:space="preserve">Suplemento alimentar animal, tipo: substituto do leite, ingredientes: vitamina a, e, k3, b12, b1, b2, b6, d3, aplicação: uso veterinário, aspecto físico: pó, dosagem: proteína bruta (mín) 35%, extrato etéreo (mín) 36%, outros componentes: liina, metionina, treonina, olina, ácido fólico, minera, componentes adicionais: valor energético (mín) 620 kcal kg </t>
  </si>
  <si>
    <t>Embalagem 300 Gramas</t>
  </si>
  <si>
    <r>
      <rPr>
        <sz val="9"/>
        <rFont val="Arial"/>
        <family val="2"/>
      </rPr>
      <t>R$ 99,23</t>
    </r>
  </si>
  <si>
    <t>Suplemento alimentar animal, tipo: vitamínico com no máximo 1,0 % de inclusão, ingredientes: promotores de eficiência alimentar, colina, aminoá, aplicação: galinha poedeira</t>
  </si>
  <si>
    <r>
      <rPr>
        <sz val="9"/>
        <rFont val="Arial"/>
        <family val="2"/>
      </rPr>
      <t>R$ 480,00</t>
    </r>
  </si>
  <si>
    <t xml:space="preserve">Suplemento alimentar animal, tipo: vitamínico e mineral, ingredientes: fosfato bicalcico, calca rio calcítico, vitamina a aplicação: suíno em fase reprodução </t>
  </si>
  <si>
    <r>
      <rPr>
        <sz val="9"/>
        <rFont val="Arial"/>
        <family val="2"/>
      </rPr>
      <t>R$ 312,93</t>
    </r>
  </si>
  <si>
    <t xml:space="preserve">Suplemento alimentar animal, tipo: vitamínico e mineral, ingredientes: fosfato bicálcico, calcário calcítico, cloreto -, aplicação: caprinos </t>
  </si>
  <si>
    <r>
      <rPr>
        <sz val="9"/>
        <rFont val="Arial"/>
        <family val="2"/>
      </rPr>
      <t>R$ 106,25</t>
    </r>
  </si>
  <si>
    <t xml:space="preserve">Suplemento alimentar animal, tipo: vitamínico e mineral, ingredientes: fosfato, bicalcico, calcário calcítico, vitamina a aplicação: suíno em fase de crescimento </t>
  </si>
  <si>
    <r>
      <rPr>
        <sz val="9"/>
        <rFont val="Arial"/>
        <family val="2"/>
      </rPr>
      <t>R$ 271,25</t>
    </r>
  </si>
  <si>
    <t xml:space="preserve">Suplemento alimentar animal, tipo: vitamínico e mineral, ingredientes: vitamina a,d,e, sulfato ferroso, sulfato de cobre,, aplicação: bovinos em lactação </t>
  </si>
  <si>
    <r>
      <rPr>
        <sz val="9"/>
        <rFont val="Arial"/>
        <family val="2"/>
      </rPr>
      <t>R$ 279,10</t>
    </r>
  </si>
  <si>
    <t xml:space="preserve">Suplemento alimentar animal, tipo: vitamínico e mineral, ingredientes: vitamina a,d,e,k,complexo b, niacina, biotina,áci-, aplicação: suíno em fase inicial </t>
  </si>
  <si>
    <r>
      <rPr>
        <sz val="9"/>
        <rFont val="Arial"/>
        <family val="2"/>
      </rPr>
      <t>R$ 500,00</t>
    </r>
  </si>
  <si>
    <t>Suplemento alimentar animal, tipo: vitamínico e mineral, ingredientes: vitaminas a, d3, e "e", sulfato de cobre, de ferro, aplicação: bovino, bufalino, caprino e ovino</t>
  </si>
  <si>
    <r>
      <rPr>
        <sz val="9"/>
        <rFont val="Arial"/>
        <family val="2"/>
      </rPr>
      <t>R$ 205,20</t>
    </r>
  </si>
  <si>
    <t>Suplemento alimentar animal, tipo: vitamínico, mineral e aminoácidos, ingredientes: plasma sanguineo em pó,soro,lactose, levedura de, aplicação: rações de leitões pré-nicial</t>
  </si>
  <si>
    <r>
      <rPr>
        <sz val="9"/>
        <rFont val="Arial"/>
        <family val="2"/>
      </rPr>
      <t>R$ 385,00</t>
    </r>
  </si>
  <si>
    <t>Ração animal, tipo ração: completa balanceada, espécie animal: eqüinos, dosagem máxima</t>
  </si>
  <si>
    <r>
      <rPr>
        <sz val="9"/>
        <rFont val="Arial"/>
        <family val="2"/>
      </rPr>
      <t>R$ 4,50</t>
    </r>
  </si>
  <si>
    <t xml:space="preserve">Feno, composição: feno de coast-cross, características adicionais: 14% proteína bruta, aplicação: alimentação animal </t>
  </si>
  <si>
    <r>
      <rPr>
        <sz val="9"/>
        <rFont val="Arial"/>
        <family val="2"/>
      </rPr>
      <t>R$ 2,10</t>
    </r>
  </si>
  <si>
    <t>Ração bovina, ingredientes: calcário calcítico, casca de soja moída, farelo de aplicação: ração inicial para bovinos de leite, dosagem componentes: umidade (máx) 13%, matéria fibrosa (máx) 10%</t>
  </si>
  <si>
    <r>
      <rPr>
        <sz val="9"/>
        <rFont val="Arial"/>
        <family val="2"/>
      </rPr>
      <t>R$ 118,33</t>
    </r>
  </si>
  <si>
    <t>Casa de Agricultura, Sustentabilidade, Território e Educação Popular (CASTE)</t>
  </si>
  <si>
    <t>Coordenação de Produção integrada ao ensino, Pesquisa e Extensão</t>
  </si>
  <si>
    <t>Hospital Veterinário/IV</t>
  </si>
  <si>
    <t>Alta</t>
  </si>
  <si>
    <t>Prioridade</t>
  </si>
  <si>
    <t>Data p suprir a necessidade</t>
  </si>
  <si>
    <t>23083.004099/2020-01</t>
  </si>
  <si>
    <t>30.06</t>
  </si>
  <si>
    <t>Animal vivo, espécie: ave, idade: 1 d, características adicionais: pinto para corte, aplicação: pesquisa</t>
  </si>
  <si>
    <t>Animal vivo, espécie: ave, raça: caipira, idade: 1 d, características adicionais: pinto macho, linhagem: redbro plumé, aplicação: pesquisa</t>
  </si>
  <si>
    <t>Animal vivo, espécie: ave, raça: coturnix japônica, idade: 35 dias, características adicionais: codorna fêmea, aplicação: pesquisa</t>
  </si>
  <si>
    <t>R$ 5,00</t>
  </si>
  <si>
    <t xml:space="preserve">Animal vivo, espécie: caprino, fêmea, raça: boer, idade: 7 a 14 meses, características adicionais: registrado, linhagem: po (puro de origem), aplicação: reprodutor </t>
  </si>
  <si>
    <t>R$ 5.000,00</t>
  </si>
  <si>
    <t>Animal vivo, espécie: caprino, macho, raça: boer, idade: 12 a 24 meses, características adicionais: registrado, linhagem: po (puro de origem), aplicação: reprodutor</t>
  </si>
  <si>
    <t xml:space="preserve">Animal vivo, espécie: galinha poedeira, idade: 100 dias, características adicionais: atestado de vacinação e exames conforme catálogo t, linhagem: semipesada (brown), aplicação: avicultura </t>
  </si>
  <si>
    <t>R$ 41,00</t>
  </si>
  <si>
    <t>Animal vivo, espécie: suíno, fêmea, raça: duroc, idade: 5 a 6 meses, características adicionais: minimo de 7 pares de tetos funcionais, peso: 90 a 100 kg, aplicação: reprodutor</t>
  </si>
  <si>
    <t>R$ 1.550,00</t>
  </si>
  <si>
    <t>Animal vivo, espécie: suíno, fêmea, raça: meio-sangue f1 de large white x landrace, idade: 5 a 6 meses, características adicionais: minimo de 7 pares de tetos funcionais, peso: 90 a 100 kg, aplicação: reprodutor</t>
  </si>
  <si>
    <t>R$ 1.300,00</t>
  </si>
  <si>
    <t xml:space="preserve">Animal vivo, espécie: suíno, fêmea, raça: pietrain, idade: 5 a 6 meses, características adicionais: minimo de 7 pares de tetos funcionais, peso: 90 a 100 kg, aplicação: reprodutor 
</t>
  </si>
  <si>
    <t>R$ 1.700,00</t>
  </si>
  <si>
    <t xml:space="preserve">Animal vivo, espécie: suíno, macho, raça: duroc, idade: 6 a 7 meses, características adicionais: 7 pares de tetos e testículos simétricos e proporc, peso: 120 a 140 kg, aplicação: reprodutor </t>
  </si>
  <si>
    <t>R$ 3.750,00</t>
  </si>
  <si>
    <t xml:space="preserve">Animal vivo, espécie: suíno, macho, raça: large white, idade: 6 a 7 meses, características adicionais: 7 pares de tetos e testículos simétricos e proporc, peso: 120 a 140 kg, aplicação: reprodutor
</t>
  </si>
  <si>
    <t>Animal vivo, espécie: suíno, macho, raça: pietrain, idade: 6 a 7 meses, características adicionais: 7 pares de tetos e testículos simétricos e proporc, peso: 120 a 140 kg, aplicação: reprodutor</t>
  </si>
  <si>
    <t>R$ 4.800,00</t>
  </si>
  <si>
    <t>Animal vivo, espécie: leporídeos, raça: coelho, idade: 4 meses, características adicionais: macho, peso: aprox. 4,5 kg, aplicação: pesquisa</t>
  </si>
  <si>
    <t>Coordenadoria de Produção Integrada ao Ensino, Pesquisa e Extensão</t>
  </si>
  <si>
    <t>COLÉGIO TÉCNICO DA UFRRJ</t>
  </si>
  <si>
    <t>23083.004107/2020-10</t>
  </si>
  <si>
    <t>30.08</t>
  </si>
  <si>
    <t xml:space="preserve">Carimbo, material corpo plástico, material base plástico, medidas aproximadas: comprimento 9, largura 26, tipo automático, Referência Trodat 4910 </t>
  </si>
  <si>
    <t>UNIDADE</t>
  </si>
  <si>
    <t xml:space="preserve">Carimbo, material corpo plástico, comprimento 13, largura 37, tipo automático, Referência Trodat 4911 </t>
  </si>
  <si>
    <t>Carimbo, material corpo plástico, material base borracha, medidas aproximadas: comprimento 7,50, largura 3,80, tipo automático, formato retangular, características adicionais fotopolímero, Referência Trodat 4926</t>
  </si>
  <si>
    <t xml:space="preserve"> Carimbo, material corpo plástico, material base resina, medidas aproximadas: comprimento 41, largura 24, tipo auto-entintado e datador, formato retangular, características adicionais retrátil com mola, referência trodat 4750 </t>
  </si>
  <si>
    <t>DIVISÃO DE CONCURSOS</t>
  </si>
  <si>
    <t>DEPARTAMENTE DE ADMINISTRAÇÃO E GESTÃO DE PESSOAS</t>
  </si>
  <si>
    <t>DEPTO DE MICROBIOLOGIA E IMUNOLOGIA VETERINÁRIA</t>
  </si>
  <si>
    <t>DEPARTAMENTO DE PETROLOGIA E GEOTECTÔNICA</t>
  </si>
  <si>
    <t>INSTITUTO DE CIÊNCIAS HUMANAS E SOCIAIS</t>
  </si>
  <si>
    <t>INSTITUTO DE EDUCAÇÃO</t>
  </si>
  <si>
    <t>INSTITUTO DE ZOOTECNIA</t>
  </si>
  <si>
    <t>PREFEITURA UNIVERSITÁRIA</t>
  </si>
  <si>
    <t>CAMPUS DA UFRRJ EM TRÊS RIOS</t>
  </si>
  <si>
    <t>23083.004167/2020-24</t>
  </si>
  <si>
    <t xml:space="preserve">Capa protetora, material externo: algodão + poliéster, aplicação: colchão, dimensões: 1,90 x 0,90 m, características adicionais: elástico nas 4 ponta </t>
  </si>
  <si>
    <t>Câmpus Campos dos Goytacazes - UFRRJ</t>
  </si>
  <si>
    <t>Fronha, material: 100% algodão, comprimento: 70 cm, largura: 50 cm, cor: branca</t>
  </si>
  <si>
    <t>Lençol cama, material: 100% algodão, medidas mínimas ( c x l ): 1,90 x 0,90 m, cor: branco, tipo fixação: com elástico</t>
  </si>
  <si>
    <t xml:space="preserve">Tapete banheiro, material: atoalhado, 100% algodão, cor: branca, largura: 45 cm, comprimento: 70 cm </t>
  </si>
  <si>
    <t>Toalha banho, material: 100% algodão, medidas mínimas (c x l): 1,40 x 0,70 m, cor: branco</t>
  </si>
  <si>
    <t>Travesseiro, material: espuma visto-elástica, revestimento: 100%
algodão, comprimento: 65 cm, largura: 45 cm, cor: branca</t>
  </si>
  <si>
    <t xml:space="preserve">Toalha mesa, material: 100% poliéster, formato: retangular, comprimento: 3,50 m, largura: 1,80 m, cor: branca </t>
  </si>
  <si>
    <t>DIVISÃO DE SAÚDE</t>
  </si>
  <si>
    <t xml:space="preserve">Colcha cama, tipo: manta,
material: piquet 100% algodão, medidas mínimas (c x l): 2,40 m x 1,60 m, cor: branco, gramatura mínima: 300 g,m2 - </t>
  </si>
  <si>
    <t>Colcha cama, tipo: lençol de cima, cobertor, material: 100% poliéster, medidas mínimas (c x l): 2,40 m x 1,60 m, cor: com cor</t>
  </si>
  <si>
    <t>Fronha, material: 50% algodão e 50% poliéster, comprimento: 70 cm, largura: 50 cm, cor: branca, características adicionais: com logomarca</t>
  </si>
  <si>
    <t>INSTITUTO DE VETERINÁRIA</t>
  </si>
  <si>
    <t>R$ 105,00</t>
  </si>
  <si>
    <t>R$ 6,89</t>
  </si>
  <si>
    <t>R$ 9,50</t>
  </si>
  <si>
    <t>R$ 26,69</t>
  </si>
  <si>
    <t>R$ 11,99</t>
  </si>
  <si>
    <t>R$ 29,95</t>
  </si>
  <si>
    <t>R$ 68,00</t>
  </si>
  <si>
    <t>POSTO MÉDICO</t>
  </si>
  <si>
    <t>R$ 73,99</t>
  </si>
  <si>
    <t>R$ 3,50</t>
  </si>
  <si>
    <t>R$ 4,95</t>
  </si>
  <si>
    <t>23083.004171-2020-92</t>
  </si>
  <si>
    <t>30.20</t>
  </si>
  <si>
    <t>30.16D</t>
  </si>
  <si>
    <t>Média</t>
  </si>
  <si>
    <t>04/01/2021</t>
  </si>
  <si>
    <t>11/01/2021</t>
  </si>
  <si>
    <t>BAIXA</t>
  </si>
  <si>
    <t>05/02/2021</t>
  </si>
  <si>
    <t>Cal  hidratada,  material:  hidróxido  de  cálcio,
aspecto   físico:   pó,   cor:   branca,   aplicação: construção civil</t>
  </si>
  <si>
    <t>Saco 20 kg</t>
  </si>
  <si>
    <t>Compensado  madeira,  comprimento:  2,20  m, largura:     1,60     m,     espessura:     15     mm, características   adicionais:   chapa   retangular,
tipo: naval</t>
  </si>
  <si>
    <t>Fechadura, material caixa: aço, material trinco:
aço, acabamento superficial: cromado, material</t>
  </si>
  <si>
    <t>Massa corrida, método aplicação: com espátula e   desempenadeira,   tempo   secagem:   3   h, composição básica: resina acrílica, solubilidade: água, aplicação: imperfeição superfície externa
para pintura</t>
  </si>
  <si>
    <t>Lata 18 Litros</t>
  </si>
  <si>
    <t>Pincel  pintura  predial,  material  cerdas:  pela orelha de boi, tipo cabo: curto, tamanho: 1 pol, formato:   retangular,   material  cabo:  madeira, características    adicionais:    com    virola    aço
estanhado</t>
  </si>
  <si>
    <t>Pincel  pintura  predial,  material  cerdas:  pelo
orelha de boi, tipo cabo: curto, tamanho: 2 pol,formato:   retangular,   material  cabo:  madeira, características    adicionais:    com    virola    aço
estanhado</t>
  </si>
  <si>
    <t>Pincel  pintura  predial,  material  cerdas:  pela orelha de boi, tipo cabo: curto, tamanho: 3 pol, formato:   retangular,   material  cabo:  madeira, características    adicionais:    com    virola    aço
estanhado</t>
  </si>
  <si>
    <t>Prego com cabeça, material: aço carbono, tipo cabeça:   chata,   tipo   corpo:   liso,   tipo   ponta: comum, acabamento superficial: polido, bitola: 4
x 15 mm</t>
  </si>
  <si>
    <t>Pacote 1 kg</t>
  </si>
  <si>
    <t>Prego com cabeça, material: aço carbono, tipo
cabeça: liso, tipo ponta: comum, bitola: 15 x 15</t>
  </si>
  <si>
    <t>Prego com cabeça, material: aço carbono, tipo
cabeça: liso, tipo ponta: comum, bitola: 18 x 27</t>
  </si>
  <si>
    <t>Tinta    acrílica,    componentes:    água,    resina acrílica,   pigmentos   orgânicos   e   inorgânica, aspecto  físico:  líquido  viscoso  colorido,  cor: palha,  prazo  validade:  24  meses,  rendimento: 30 a 45 m2, gl, aplicação: superfícies porosas reboco,   gesso,   concreto,   madeira,   método aplicação:     rolo,     pincel     e     pistola,     tipo
acabamento: semi-brilho</t>
  </si>
  <si>
    <t>Galão 18 Litros</t>
  </si>
  <si>
    <t>Tinta   acrílica,    componentes:    látex   acrílico (monocomponente),    aspecto    físico:    líquido viscoso, cor: branca, prazo validade: 36 meses, rendimento:    30    a   40   m2,    gl,    aplicação: superfícies  porosas  reboco,  gesso,  concreto, madeira,         tipo         acabamento:         fosco, características   adicionais:   contém   fungicida,
algicida, e bactericida atóxico</t>
  </si>
  <si>
    <t>Adesivo    veda-calha,    aspecto    físico:    fita, aplicação:   calhas,   telhas,   rufos,   pingadeira, largura:   20   cm,   características   adicionais: impermeável,  material:  polietileno  a  base  de
betume asfáltico modificado</t>
  </si>
  <si>
    <t>Rolo 10 Metros</t>
  </si>
  <si>
    <t>Broca, material: aço rápido, aplicação: material ferroso em geral, características adicionais: tipo
de centro, diâmetro 1: 1,8 x 5,16 pol</t>
  </si>
  <si>
    <t>Bucha parafuso, material: náilon, comprimento:
3 cm, espessura: 6 mm</t>
  </si>
  <si>
    <t>Bucha parafuso, material: náilon, comprimento:
4 cm, espessura: 8 mm</t>
  </si>
  <si>
    <t>Bucha parafuso, material: náilon, comprimento:
5 cm, espessura: 10 mm</t>
  </si>
  <si>
    <t>Pacote 100 Unidades</t>
  </si>
  <si>
    <t>Cola,  composição:  poliacetato  de  vinila  (pva), cor:  branca,  aplicação:  madeiras,  laminados
decorativos, plásticos, papel, tipo: pastosa</t>
  </si>
  <si>
    <t>Frasco 1 kg</t>
  </si>
  <si>
    <t>Conjunto (kit) - pintura, componentes: bandeja,
pincel e rolo, uso: pintura predial</t>
  </si>
  <si>
    <t>Fita adesiva, material: pvc, tipo: auto - adesiva zebrada,  largura:  5  cm,  comprimento:  30  m, espessura:  0,15  mm,  cor:  preta  e  amarela, aplicação:   demarcação   piso,   características
adicionais: sinalização de segurança</t>
  </si>
  <si>
    <t>Rolo</t>
  </si>
  <si>
    <t>Fita adesiva, material: pvc, tipo: demarcação de solo, largura: 50 mm, comprimento: 30 m, cor:
amarela</t>
  </si>
  <si>
    <t>Lixa,   material:   carbureto   silício,   tipo:   lixa madeira,  apresentação:  cinta,  tipo  grão:  60,
comprimento: 610 mm, largura: 75 mm</t>
  </si>
  <si>
    <t>Lixa,   material:   carbureto   silício,   tipo:   lixa
madeira,  apresentação:  cinta,  tipo  grão:  80, comprimento: 610 mm, largura: 75 mm</t>
  </si>
  <si>
    <t>Lixa,  material:  óxido  alumínio,  apresentação: cinta,  tipo  grão:  100,  comprimento:  720  cm,
largura: 120 cm, tipo costado: pano</t>
  </si>
  <si>
    <t>Lixa, material: óxido alumínio, tipo: lixa madeira, apresentação:      cinta,      tipo      grão:      120, comprimento:  610  cm,  largura:  10  cm,  tipo
costado: pano, cor: amarela</t>
  </si>
  <si>
    <t>Removedora   tinta,   componentes:   solventes ativos para tintas e vernizes, método aplicação: pincel,    aplicação:    superfícies    interiores    e
exteriores</t>
  </si>
  <si>
    <t>Lata 5 Litros</t>
  </si>
  <si>
    <t>Selador, fundo preparador, finalidade: melhora rendimento  e  qualidade  acabamento   verniz, aplicação:   superfície   madeira,   cor:   incolor, acabamento:   acetinado,   método   aplicação: pincel,      pistola,      boneca,      características
adicionais: secagem rápida, interior</t>
  </si>
  <si>
    <t>Galão 3,6 Litros</t>
  </si>
  <si>
    <t>Serra   copo,   material:   aço   rápido   bimetal, diâmetro:  1  1,2  pol,  características  adicionais:
com haste diamantada</t>
  </si>
  <si>
    <t>Serra   copo,   material:   aço   rápido   bimetal,
diâmetro: 3,4 pol</t>
  </si>
  <si>
    <t>Serra   copo,   material:   aço   rápido   bimetal,
diâmetro: 40 mm</t>
  </si>
  <si>
    <t>Tinta  demarcação  sinalização,  base:  esmalte sintético,     tipo:     brilhante,     cor:     amarela, características adicionais: resistente à abrasão e intempéries, método aplicação: rolo, pincel e pistola,    aplicação:    pintura    de    asfalto    e
sinalização de rodovias</t>
  </si>
  <si>
    <t>Pincel  pintura  predial,  material  cerdas:  pelo orelha de boi, tipo cabo: curto, tamanho: 4 pol, formato:   retangular,   material  cabo:  madeira, características    adicionais:    com    virola    aço
estanhado</t>
  </si>
  <si>
    <t>Tinta  esmalte,  cor:  azul  del  rey,  aplicação: superfícies     madeira    e     metal,     interiores, exteriores,      material:      resina      alquímica, pigmentos    orgânicos,    inorgânicos,    aspecto físico:    líquido    e    viscoso,    características adicionais: rendimento 40 a 50 m², gl, demão e
tipo sintética</t>
  </si>
  <si>
    <t>Argamassa,   composição:   cimento   especial, polímeros,   quartzo,   aditivos,   características adicionais:  colante  de  uso  interno,  tipo:  piso
sobre piso</t>
  </si>
  <si>
    <t>Argamassa,  composição:  cimento,  agregados minerais,  pigmentos  inorgânicos,  cor:  branca, características  adicionais:  densidade  aparente 1,1  a  1,5g,  cm³  e  cert.  inmetro,  tipo:  rejunte
flexível, normas técnicas: nbr 14.992</t>
  </si>
  <si>
    <t>Saco 1 kg</t>
  </si>
  <si>
    <t>Argamassa,  composição:  cimento,  agregados
minerais e aditivos, aplicação: assentamento de cerâmica  em  paredes  e  piso,  características adicionais:      colante      de      uso      interno, apresentação:  pó,  tipo:  ac  i,  normas  técnicas:
nbr 14081</t>
  </si>
  <si>
    <t>Cimento portland, material: clinker, tipo: cp iii</t>
  </si>
  <si>
    <t>Saco 50 kg</t>
  </si>
  <si>
    <t>Disco     corte,     material:     aço     diamantado, diâmetro:  230  mm,  diâmetro  furo:  22,23  mm, aplicação: concreto e alvenaria, espessura: 2,10
mm</t>
  </si>
  <si>
    <t>Fixa  fio,  material:  polietileno  alta  densidade, aplicação: fixação de fio de 1 mm2 até 2,5 mm2,
acessórios: com prego de aço, cor: branca</t>
  </si>
  <si>
    <t>Pacote 20 Unidades</t>
  </si>
  <si>
    <t>Impermeabilizante,  composição  básica:  base acrílica, aplicação: piso, cor: incolor, tipo: auto brilho,  características  adicionais:  com  agentes
plastificantes, niveladores e doadores</t>
  </si>
  <si>
    <t>Madeira    construção,    tipo    madeira:    pinus,
formato: tábua, comprimento: 3 m, largura: 30 cm,  espessura:  2,5  cm,  aplicação:  construção
civil</t>
  </si>
  <si>
    <t>Placa  compensado,  tipo:  comum,  tipo  miolo: madeira, comprimento: 2,20 m, largura: 1,60 m,
espessura: 18 mm</t>
  </si>
  <si>
    <t>Rolo  pintura  predial,  material:  lã  de  carneiro, altura: 15 cm, material tubo: plástico, aplicação:
superfície lisa, rugosa, acrílica e látex</t>
  </si>
  <si>
    <t>Rolo  pintura  predial,  material:  lã  de  carneiro, comprimento: 23 cm, características adicionais:
com cabo</t>
  </si>
  <si>
    <t>Solvente,   aspecto   físico:   líquido,   aplicação: tintas  e  vernizes  base  alquida,  teor  máximo benzeno:  1  per,  teor  máximo  enxofre:  1  per, ponto  fulgor:  38  °c,  ponto  fusão:  216  °c,  teor aromáticos: 5 a 7 per, teor alifáticos: 93 a 95 per,
viscosidade: 1,15 cst</t>
  </si>
  <si>
    <t>Tinta  acrílica,  componentes:  látex  pva,  água, resina   e   pigmentos,   aspecto   físico:   líquido viscoso   colorido,   cor:   branco   neve,   prazo
validade: 36 mês, tipo acabamento: fosco</t>
  </si>
  <si>
    <t>Verniz,   acabamento:   brilhante,   cor:   incolor, aplicação:  madeira,  características  adicionais:
secagem rápida</t>
  </si>
  <si>
    <t>Arame  farpado,  material:  aço,  bitola:  16  bwg, comprimento: 250 m, peso: 10,60 kg, diâmetro: 1,60 mm, carga ruptura: 350 kgf, distância entre farpas:  125  mm,  torção:  alternada,  tratamento
superficial: galvanizado</t>
  </si>
  <si>
    <t>Rolo 250 Metros</t>
  </si>
  <si>
    <t>Arame galvanizado, material: metal, tipo: nº 16</t>
  </si>
  <si>
    <t>Brita, material: rocha triturada, tamanho: brita 1</t>
  </si>
  <si>
    <t>Metro Cúbico</t>
  </si>
  <si>
    <t>Catraca      arame,      material:      aço      1045, revestimento:  bi  cromatizado,  peso:  0,645  kg, capacidade tração: 5.000 kg, aplicação: esticar arame, características adicionais: acolher de 3,0
a 3,5 m de cordoalha aço 1,4 pol,</t>
  </si>
  <si>
    <t>Cumeeira,   material:   fibrocimento   isento   de amianto,  tipo:  normal  ondulada,  inclinação:  10 graus,     aplicação:     acabamento     inclinação telhado,  comprimento:  920  mm,  espessura:  6
mm, largura: 1.100 mm</t>
  </si>
  <si>
    <t>Forro  teto,  material:  pvc,  comprimento:  6.000
mm, largura: 200 mm, espessura: 10 mm, tipo: lambril, cor: branca</t>
  </si>
  <si>
    <t>Metro Quadrado</t>
  </si>
  <si>
    <t>Grampo, material:  aço galvanizado,  aplicação:
cerca arame, tamanho: 19 x 11 pol, tipo: "</t>
  </si>
  <si>
    <t>Manta asfáltica, composição: asfalto modificado com polímeros elastoméricos, comprimento: 10
m, largura: 90 cm, espessura: 1 mm</t>
  </si>
  <si>
    <t>Mourão    concreto,    aplicação:    cerca    tela, comprimento  total:  3,00  m,  comprimento  fora solo: 2,50 m, carga útil: 100 kg, carga ruptura: 150 kg, peso: 42 kg, características adicionais:ponta inclinada com 50 cm</t>
  </si>
  <si>
    <t>Pó   de   pedra,   material:   brita   0,   aplicação:
alvenaria</t>
  </si>
  <si>
    <t>Prego com cabeça, material: aço carbono, tipo
cabeça: liso, tipo ponta: comum, bitola: 10 x 10 mm</t>
  </si>
  <si>
    <t>Prego com cabeça, material: aço carbono, tipo cabeça: liso, tipo ponta: comum, bitola: 12 x 12
mm</t>
  </si>
  <si>
    <t>Prego com cabeça, material: aço carbono, tipo
cabeça: liso, tipo ponta: comum, bitola: 17 x 21</t>
  </si>
  <si>
    <t>Prego com cabeça, material: aço carbono, tipo
cabeça: liso, tipo ponta: comum, bitola: 19 x 36</t>
  </si>
  <si>
    <t>Telha,  material:  fibrocimento,  tipo:  ondulada, comprimento:    244    cm,    largura:    110    cm,
espessura: 6 mm</t>
  </si>
  <si>
    <t>Mourão    madeira,    tipo    madeira:    eucalipto, comprimento:      250      cm,      características
adicionais: madeira tratada, diâmetro: 16 cm</t>
  </si>
  <si>
    <t>Abraçadeira,   material:   náilon,    comprimento
total: 200 mm, largura: 3,60 mm</t>
  </si>
  <si>
    <t>Adesivo  veda-calha,  aspecto  físico:  pastoso, aplicação:   calhas,   telhas,   rufos,   pingadeira,
validade: 12 meses</t>
  </si>
  <si>
    <t>Bisnaga 280 Gramas</t>
  </si>
  <si>
    <t>Arame       galvanizado,       material:       arame
galvanizado, tipo: nº 12</t>
  </si>
  <si>
    <t>Arame galvanizado, material: metal, tipo: nº 14</t>
  </si>
  <si>
    <t>Areia, tipo: lavada, granulometria: média</t>
  </si>
  <si>
    <t>Argamassa,   composição:   resina   epóxi,   cor:
branca, tipo: rejunte</t>
  </si>
  <si>
    <t>Cantoneira metal ferroso, material: ferro, largura
abas   iguais:   3,4"   pol,   espessura:   1,8   pol, comprimento: 6 m</t>
  </si>
  <si>
    <t>Barra 6 Metros</t>
  </si>
  <si>
    <t>Cimento portland, material: clinker, tipo: cp ii - e
32</t>
  </si>
  <si>
    <t>Cimento  portland,  material:  pozolânico,  tipo:
cpiv-32</t>
  </si>
  <si>
    <t>Cola,     composição:     95%     monômero     de metacrilato de metila xaroposo cas, cor: incolor,
aplicação: acrílico, tipo: líquido viscoso</t>
  </si>
  <si>
    <t>Frasco 1 Litro</t>
  </si>
  <si>
    <t>Cola, composição: resina epóxi, características
adicionais: aderente e ativador, tipo: pastosa</t>
  </si>
  <si>
    <t>Pote 200 Gramas</t>
  </si>
  <si>
    <t>Cola,    composição:    resina    epoxi,    cargas minerais  e  poliamida,  aplicação:  couro,  metal, vidro, cortiça, plástico, madeira, características
adicionais: secagem em 2 horas, tipo: pastosa</t>
  </si>
  <si>
    <t>Disco  corte,  material:  aço,  diâmetro:  250  mm, diâmetro   furo:   30   mm,   aplicação:   corte   de madeira,      tipo:      circular,      características adicionais: espessura 3 mm, quantidade dentes:
48</t>
  </si>
  <si>
    <t>Fita adesiva, material: pvc, tipo: demarcação de solo, largura: 50 mm, comprimento: 30 m, cor:
azul</t>
  </si>
  <si>
    <t>Lixa, material: carbureto silício, tipo: lixa pano,
apresentação: cinta, tipo grão: 80, comprimento: 6.900 mm, largura: 120 mm</t>
  </si>
  <si>
    <t>Madeira  construção,  tipo  madeira:  cedrinho, formato: tábua, comprimento: 3,5 m, largura: 15 cm,     espessura:     2,5     cm,     características
adicionais: sem tratamento</t>
  </si>
  <si>
    <t>Madeira    construção,    tipo    madeira:    pinus, formato: tábua, comprimento: 3 m, largura: 20 cm,  espessura:  2,5  cm,  aplicação:  construção
civil</t>
  </si>
  <si>
    <t>Pincel   pintura   predial,   material   cerdas:   gris especial,  tipo  cabo:  longo,  tamanho:  2  pol,
formato: plano, material cabo: madeira</t>
  </si>
  <si>
    <t>Pincel   pintura   predial,   material   cerdas:   gris
especial,  tipo  cabo:  longo,  tamanho:  4  pol, formato: plano, material cabo: madeira</t>
  </si>
  <si>
    <t>Rolo pintura predial, material: espuma, material tubo:  não  aplicável,  aplicação:  não  aplicável,
comprimento: 15 cm</t>
  </si>
  <si>
    <t>Sargento,  material:  aço,  abertura  útil:  4  pol,
tamanho:    nº    4,    uso:    oficina    mecânica, carpintaria</t>
  </si>
  <si>
    <t>Sargento,  material:  aço,  abertura  útil:  6  pol,
tamanho:    nº    6,    uso:    oficina    mecânica, carpintaria</t>
  </si>
  <si>
    <t>Sargento, material: metal, abertura útil: 250 mm,
tamanho: nº 10, uso: carpintaria</t>
  </si>
  <si>
    <t>Sarrafo,    material:    pinus,    largura:    10    cm,
aplicação: construção civil, espessura: 2,50 cm</t>
  </si>
  <si>
    <t>Tinta pintura predial, composição básica: água, pigmentos  ativos  e  inertes,  coalescentes,  mi-, aspecto físico: líquido viscoso, tipo acabamento: fosco     aveludado,     cor:     palha,     superfície aplicação:   lisa,   reboco,   gesso,   concreto   e madeira,     aplicação:     interna     e     externa,
rendimento: de 30 a 40 m2, gl, tipo: látex</t>
  </si>
  <si>
    <t>Verniz,   acabamento:   brilhante,   cor:   incolor, método    aplicação:    rolo,    pincel    e    pistola, aplicação:   interior   e   exterior,   características adicionais: resistência riscos e secagem rápida,
isento benzeno,</t>
  </si>
  <si>
    <t>Verniz,        acabamento:        brilhante,        cor: transparente,  método  aplicação:  rolo,  pincel  e pistola,      aplicação:      interior      e      exterior, características adicionais: secagem rápida, tipo:
marítimo</t>
  </si>
  <si>
    <t>Arame,  material:  aço,  tratamento  superficial:
recozido, bitola: 1,24 mm</t>
  </si>
  <si>
    <t>Cantoneira  metal  ferroso,  material:  ferro,  tipo: "l", largura abas iguais: 2 pol, espessura: 5,16
pol, comprimento: 6 m</t>
  </si>
  <si>
    <t>Alizar  de  madeira,  material:  madeira,  formato: liso, largura: 5 cm</t>
  </si>
  <si>
    <t>Jogo</t>
  </si>
  <si>
    <t>Distanciadora   cerca,   material:   aço   zincado, bitola: 8 awg</t>
  </si>
  <si>
    <t>Fardo 100 Unidades</t>
  </si>
  <si>
    <t>Disco     corte,     material:     aço     diamantado, diâmetro:  115  mm,  diâmetro  furo:  22,20  mm, aplicação: concreto e alvenaria, espessura: 1,20
mm</t>
  </si>
  <si>
    <t>Disco     corte,     material:     aço     diamantado, diâmetro:  125  mm,  diâmetro  furo:  22,20  mm, aplicação:  concreto  e  alvenaria,  espessura:  2
mm</t>
  </si>
  <si>
    <t>Disco corte, material: óxido alumínio, diâmetro: 180  mm,  diâmetro  furo:  22,20  mm,  aplicação:
corte em inox, espessura: 1,60 mm</t>
  </si>
  <si>
    <t>Disco     corte,     material:     aço     diamantado, diâmetro:  180  mm,  diâmetro  furo:  22,23  mm, aplicação: concreto e alvenaria, espessura: 1,50
mm</t>
  </si>
  <si>
    <t>Disco corte, material: óxido alumínio, diâmetro:
230  mm,  diâmetro  furo:  22,20  mm,  aplicação: corte em inox, espessura: 1 mm</t>
  </si>
  <si>
    <t>Serra copo, material: diamantada, diâmetro: 40 mm,  características  adicionais:  haste  3,8  pol
com 150mm, guia para centralizar furo</t>
  </si>
  <si>
    <t>Terra preta, aplicação: emboço, uso: construção
civil</t>
  </si>
  <si>
    <t>CAMPUS DE TRÊS RIOS</t>
  </si>
  <si>
    <t>PRÓ REITORIA DE ASSUNTOS ESTUDANTIS</t>
  </si>
  <si>
    <t>DEPARTAMENTO DE ENGENHARIADEPARTAMENTO DE ENGENHARIA</t>
  </si>
  <si>
    <t>DEPARTAMENTO DE ADMINISTRAÇÃO E TURISMO</t>
  </si>
  <si>
    <t xml:space="preserve">COLÉGIO TÉCNICO </t>
  </si>
  <si>
    <t>COORDENADORIA DE DESENVOLVIMENTO DA PRODUÇÃO</t>
  </si>
  <si>
    <t>COORD  DE DESENVOLVIMENTO DA PRODUÇÃO</t>
  </si>
  <si>
    <t>CAMPOS DE GOYTACAZES</t>
  </si>
  <si>
    <t>MÉDIA</t>
  </si>
  <si>
    <t>ALTA</t>
  </si>
  <si>
    <t>23083.004271/2020-19</t>
  </si>
  <si>
    <t>30.24</t>
  </si>
  <si>
    <t>30.24A</t>
  </si>
  <si>
    <t xml:space="preserve">Bóia caixa d'água, material: metal, tipo: pressão, bitola: 1 1,4 pol, material balão: metal, aplicação: caixa de água, cisterna </t>
  </si>
  <si>
    <t>R$ 54,44</t>
  </si>
  <si>
    <t xml:space="preserve">Caixa descarga, material: plástico, cor: branca, altura: 33 cm, largura: 30 cm, profundidade: 14 cm, capacidade: 9 l, características adicionais: engate flexível e suporte fixação </t>
  </si>
  <si>
    <t>R$ 24,55</t>
  </si>
  <si>
    <t xml:space="preserve">Conexão hidráulica, material: pvc - cloreto de polivinila, tipo: joelho 90°, tipo fixação: roscável, aplicação: instalações prediais água fria, bitola: 3,4 </t>
  </si>
  <si>
    <t>R$ 2,81</t>
  </si>
  <si>
    <t xml:space="preserve"> Conexão hidráulica, material: pvc - cloreto de polivinila, tipo: luva, tipo fixação: roscável, aplicação: instalações prediais água fria, bitola: 1</t>
  </si>
  <si>
    <t>R$ 4,31</t>
  </si>
  <si>
    <t xml:space="preserve">Conexão hidráulica, material: pvc - cloreto de polivinila, tipo: plug, tipo fixação: roscável, aplicação: instalações prediais água fria, bitola: 2 -
</t>
  </si>
  <si>
    <t>R$ 6,78</t>
  </si>
  <si>
    <t xml:space="preserve">Conexão hidráulica, material: pvc - cloreto de polivinila, tipo: tê 90°, tipo fixação: roscável, aplicação: instalações prediais água fria, bitola: 1 </t>
  </si>
  <si>
    <t>R$ 9,04</t>
  </si>
  <si>
    <t xml:space="preserve">Conexão hidráulica, material: pvc - cloreto de polivinila, tipo: tê, tipo fixação: roscável, aplicação: instalações prediais água fria, bitola i: 3,4 pol 
</t>
  </si>
  <si>
    <t>R$ 3,12</t>
  </si>
  <si>
    <t>Fita veda rosca, material: teflon, comprimento: 50 m, largura: 18 mm</t>
  </si>
  <si>
    <t>Niple para tubos canos - roscável, material: pvc - cloreto de
polivinila, diâmetro: 1 pol, comprimento total: 53 mm, diâmetro anel: 9 mm, peso: 28 g, normas técnicas: nbr 5.648</t>
  </si>
  <si>
    <t>R$ 3,20</t>
  </si>
  <si>
    <t>Niple para tubos canos - roscável, material: pvc - cloreto de
polivinila, diâmetro: 2 pol, comprimento total: 67,50 mm, diâmetro anel: 10,50 mm, peso: 93 g, normas técnicas: nbr 5.648</t>
  </si>
  <si>
    <t>R$ 11,57</t>
  </si>
  <si>
    <t>Niple para tubos canos - roscável, material: pvc - cloreto de
polivinila, diâmetro: 3,4 pol, comprimento total: 45,50 mm, diâmetro anel: 8,50 mm, peso: 16 g, normas técnicas: nbr 5.648</t>
  </si>
  <si>
    <t>R$ 0,98</t>
  </si>
  <si>
    <t xml:space="preserve">Plug tubo, material: pvc - cloreto de polivinila rígido, tipo: roscável, bitola: 1 pol, aplicação: rede hidraulica, formato: tampão </t>
  </si>
  <si>
    <t>R$ 1,73</t>
  </si>
  <si>
    <t>Plug tubo, material: pvc - cloreto de polivinila rígido, tipo: roscável, bitola: 3,4 pol, aplicação: rede hidraulica, formato: tampão</t>
  </si>
  <si>
    <t>R$ 0,86</t>
  </si>
  <si>
    <t>Registro esfera, material: pvc, tipo: manual, bitola: 1", aplicação: instalação hidráulica, tipo fixação:
roscável</t>
  </si>
  <si>
    <t>R$ 12,06</t>
  </si>
  <si>
    <t xml:space="preserve">Registro esfera, material: pvc, tipo: manual, bitola: 1,2", aplicação: instalação hidráulica, tipo fixação:
roscável </t>
  </si>
  <si>
    <t>R$ 5,72</t>
  </si>
  <si>
    <t xml:space="preserve">Registro esfera, material: pvc, tipo: vs, bitola: 1 1,4", tipo fixação:
roscável </t>
  </si>
  <si>
    <t>R$ 13,40</t>
  </si>
  <si>
    <t xml:space="preserve">Registro esfera, material: pvc, tipo: vs, bitola: 2", tipo fixação: roscável </t>
  </si>
  <si>
    <t>R$ 54,64</t>
  </si>
  <si>
    <t xml:space="preserve">Registro esfera, material: pvc, tipo: vs, bitola: 3,4", tipo fixação: roscável
</t>
  </si>
  <si>
    <t>R$ 7,03</t>
  </si>
  <si>
    <t>Torneira, material corpo:
metal cromado, tipo: parede, diâmetro: 3,4 pol, caracteristicas adicionais: com bica móvel longa e bico arejador, aplicação: cozinha</t>
  </si>
  <si>
    <t>R$ 37,26</t>
  </si>
  <si>
    <t>União roscável, material: pvc - cloreto de polivinila, diâmetro: 1 1,4 pol.</t>
  </si>
  <si>
    <t>R$ 18,36</t>
  </si>
  <si>
    <t xml:space="preserve">União roscável, material: pvc - cloreto de polivinila, diâmetro: 1 pol 
</t>
  </si>
  <si>
    <t>R$ 16,07</t>
  </si>
  <si>
    <t xml:space="preserve">União roscável, material: pvc - cloreto de polivinila, diâmetro: 2 pol, comprimento total: 78 mm, altura: 105
mm, peso: 386 g, normas técnicas: nbr 5.648 </t>
  </si>
  <si>
    <t>R$ 48,89</t>
  </si>
  <si>
    <t>União roscável, material: pvc - cloreto de polivinila, diâmetro: 3,4 pol, comprimento total: 51 mm, altura: 54,50 mm, peso: 81 g, normas técnicas: nbr 5.648</t>
  </si>
  <si>
    <t>R$ 7,73</t>
  </si>
  <si>
    <t xml:space="preserve">Conexão hidráulica, material: pvc - cloreto de polivinila, tipo: cap, tipo fixação: soldável, aplicação: instalações prediais água fria, bitola: 60 mm 
</t>
  </si>
  <si>
    <t>R$ 10,98</t>
  </si>
  <si>
    <t xml:space="preserve">Conexão hidráulica, material: pvc - cloreto de polivinila, tipo: joelho 45°, tipo fixação: soldável, aplicação: rede hidráulica e esgoto, bitola: 100 mm -
</t>
  </si>
  <si>
    <t>R$ 7,67</t>
  </si>
  <si>
    <t>Conexão hidráulica, material: pvc - cloreto de polivinila, tipo: joelho 90°, tipo fixação: ponta e bolsa, aplicação: instalações esgoto, normas técnicas: nbr 5688, bitola i: 150 mm</t>
  </si>
  <si>
    <t>R$ 47,60</t>
  </si>
  <si>
    <t xml:space="preserve">Conexão hidráulica, material: pvc - cloreto de polivinila, tipo: joelho 90°, tipo fixação: roscável, aplicação: instalações prediais água fria, bitola: 1,2 </t>
  </si>
  <si>
    <t>R$ 2,45</t>
  </si>
  <si>
    <t xml:space="preserve">Conexão hidráulica, material: pvc - cloreto de polivinila, tipo: joelho 90°, tipo fixação: soldável, aplicação: instalação sanitária, bitola: 100 mm </t>
  </si>
  <si>
    <t>R$ 7,69</t>
  </si>
  <si>
    <t xml:space="preserve">Conexão hidráulica, material: pvc - cloreto de polivinila, tipo: junção simples, tipo fixação: soldável, aplicação: instalação sanitária, bitola: 100 x 100 mm
</t>
  </si>
  <si>
    <t>R$ 22,54</t>
  </si>
  <si>
    <t xml:space="preserve">Conexão hidráulica, material: pvc - cloreto de polivinila, tipo: luva de correr, tipo fixação: roscável, aplicação: instalações prediais água fria, bitola: 1,2 </t>
  </si>
  <si>
    <t>R$ 11,63</t>
  </si>
  <si>
    <t xml:space="preserve">Niple para tubos canos - roscável, material: pvc - cloreto de
polivinila, diâmetro: 1,2 pol, comprimento total: 41 mm, diâmetro anel: 7 mm, peso: 11 g, normas técnicas: nbr 5.648 
</t>
  </si>
  <si>
    <t>R$ 0,61</t>
  </si>
  <si>
    <t xml:space="preserve">Sifão, material: metal cromado, diâmetro saída: 40 mm, diâmetro entrada: 1 pol, aplicação: lavatório e pia, características adicionais: com regulagem </t>
  </si>
  <si>
    <t>R$ 48,17</t>
  </si>
  <si>
    <t xml:space="preserve">Torneira, material corpo:
metal, tipo: lavatório, diâmetro: 1,2 pol, acabamento superficial: cromado </t>
  </si>
  <si>
    <t>R$ 29,90</t>
  </si>
  <si>
    <t xml:space="preserve">Lavatório mãos, material: louça, comprimento: 400 mm, largura: 500 mm, altura: 190 mm, características adicionais: com coluna, cor: branca </t>
  </si>
  <si>
    <t>Conexão hidráulica, material: pvc - cloreto de polivinila, tipo: luva, tipo fixação: roscável, aplicação: instalação hidráulica, bitola i: 3,4 pol</t>
  </si>
  <si>
    <t xml:space="preserve">Tubo pvc roscável, aplicação: hidráulica, cor: branca, diâmetro nominal: 1 pol, comprimento: 6 m, comprimento
rosca: 19 mm </t>
  </si>
  <si>
    <t>R$ 52,25</t>
  </si>
  <si>
    <t xml:space="preserve"> Tubo pvc roscável, aplicação: hidráulica, cor: branca, diâmetro nominal: 2 pol, comprimento: 3 m </t>
  </si>
  <si>
    <t>R$ 123,73</t>
  </si>
  <si>
    <t xml:space="preserve">Tubo pvc roscável, aplicação: hidráulica, diâmetro nominal: 3,4 pol, comprimento: 3 m </t>
  </si>
  <si>
    <t>R$ 27,64</t>
  </si>
  <si>
    <t xml:space="preserve">Tubo pvc roscável, aplicação: hidráulica, diâmetro nominal: 1,2 pol, comprimento: 3 m </t>
  </si>
  <si>
    <t>R$ 19,66</t>
  </si>
  <si>
    <t>União roscável, material: pvc - cloreto de polivinila, diâmetro: 1,2 pol, comprimento total: 46 mm, altura: 48 mm, peso: 59 g, normas técnicas: nbr 5.648</t>
  </si>
  <si>
    <t>R$ 5,46</t>
  </si>
  <si>
    <t>Vaso sanitário, material: cerâmica, cor: branca, características adicionais: acoplado com descarga</t>
  </si>
  <si>
    <t>R$ 164,86</t>
  </si>
  <si>
    <t>Adesivo conexão hidráulica, prazo validade: 1 ano após fabricação, aplicação: tubos e conexões de pvc, apresentação: frasco, características adicionais: com pincel aplicador</t>
  </si>
  <si>
    <t>Frasco 175G</t>
  </si>
  <si>
    <t>13,54</t>
  </si>
  <si>
    <t xml:space="preserve"> - Bolsa ligação, material: borracha, bitola: 1 1,2 pol, aplicação: vaso sanitário </t>
  </si>
  <si>
    <t>R$ 9,02</t>
  </si>
  <si>
    <t>Conexão hidráulica, material: bronze, tipo: conector macho, tipo fixação: soldável e roscável, bitola lado
roscável: 1 pol, bitola lado soldável: 28 mm, aplicação: instalações prediais água fria</t>
  </si>
  <si>
    <t>R$ 26,98</t>
  </si>
  <si>
    <t xml:space="preserve"> Conexão hidráulica, material: cpvc, tipo: joelho 90°, tipo fixação: soldável, aplicação: instalações prediais água quente, características adicionais 1: resistente a temperatura até 80ºc, bitola ii: 22 mm</t>
  </si>
  <si>
    <t>R$ 5,08</t>
  </si>
  <si>
    <t>Conexão hidráulica, material: ferro galvanizado, tipo: joelho 90°, tipo fixação: roscável, aplicação: instalações prediais água fria, bitola: 1 1,4</t>
  </si>
  <si>
    <t>R$ 9,27</t>
  </si>
  <si>
    <t>Conexão hidráulica, material: pvc - cloreto de polivinila, tipo: adaptador longo com flanges, tipo fixação: soldável e roscável, bitola lado roscável: 1 1,2 pol, bitola lado soldável: 50 mm, características adicionais: flanges livres, aplicação: instalações prediais água fria</t>
  </si>
  <si>
    <t>R$ 14,60</t>
  </si>
  <si>
    <t xml:space="preserve">Conexão hidráulica, material: pvc - cloreto de polivinila, tipo: cap, tipo fixação: soldável, aplicação: instalações prediais água fria, bitola: 40 mm -
</t>
  </si>
  <si>
    <t>R$ 2,79</t>
  </si>
  <si>
    <t xml:space="preserve">Conexão hidráulica, material: pvc - cloreto de polivinila, tipo: joelho 90°, tipo fixação: soldável, aplicação: rede hidráulica e esgoto, bitola: 40 </t>
  </si>
  <si>
    <t>R$ 2,16</t>
  </si>
  <si>
    <t xml:space="preserve">Conexão hidráulica, material: pvc - cloreto de polivinila, tipo: junção simples, tipo fixação: soldável, aplicação: instalação sanitária, bitola: 50 x 50 mm </t>
  </si>
  <si>
    <t>R$ 9,69</t>
  </si>
  <si>
    <t xml:space="preserve">Conexão hidráulica, material: pvc - cloreto de polivinila, tipo: junção simples, tipo fixação: soldável, aplicação: instalação sanitária, bitola: 75 x 75 mm </t>
  </si>
  <si>
    <t>R$ 11,03</t>
  </si>
  <si>
    <t xml:space="preserve">Conexão hidráulica, material: pvc - cloreto de polivinila, tipo: junção simples, tipo fixação: soldável, bitola lado soldável: 40 mm mm, aplicação: rede hidráulica e esgoto, bitola: 40 x 40mm 
</t>
  </si>
  <si>
    <t>R$ 4,39</t>
  </si>
  <si>
    <t>Conexão hidráulica, material: pvc - cloreto de polivinila, tipo: luva de correr, tipo fixação: roscável, aplicação: instalações prediais água fria, bitola: 1,2</t>
  </si>
  <si>
    <t xml:space="preserve">Engate hidráulico, material: pvc flexível, bitola: 1,2 pol, comprimento: 40 cm, aplicação: instalações prediais água fria </t>
  </si>
  <si>
    <t>Plug tubo, material: pvc - cloreto de polivinila rígido, tipo: roscável, bitola: 1 1,2 pol, aplicação: rede hidraulica, formato: tampão</t>
  </si>
  <si>
    <t>Registro pressão, material: bronze fundido, diâmetro: 1,2 pol, tipo: manual, características adicionais: castelo com rosca para fixação de
acabamento</t>
  </si>
  <si>
    <t>R$ 38,41</t>
  </si>
  <si>
    <t>Registro pressão, material: aço inoxidável, diâmetro: 3,4 pol</t>
  </si>
  <si>
    <t>R$ 22,60</t>
  </si>
  <si>
    <t>Tê - conexão para tubos e canos - soldável, material: pvc - cloreto de polivinila, diâmetro entrada: 100 mm, diâmetro saída: 100 mm, aplicação: rede hidráulica e esgoto</t>
  </si>
  <si>
    <t>R$ 8,93</t>
  </si>
  <si>
    <t xml:space="preserve">Tê - conexão para tubos e canos - soldável, material: pvc - cloreto de polivinila, diâmetro entrada: 40 mm, diâmetro saída: 40 mm, aplicação: rede hidráulica e esgoto </t>
  </si>
  <si>
    <t>R$ 3,19</t>
  </si>
  <si>
    <t>Tê - conexão para tubos e canos - soldável, material: pvc - cloreto de polivinila, diâmetro entrada: 75 mm, diâmetro saída: 75 mm, aplicação: rede hidráulica e esgoto</t>
  </si>
  <si>
    <t>R$ 15,07</t>
  </si>
  <si>
    <t>Torneira, material corpo: aço inoxidável cromado, tipo: haste regulável, diâmetro: 1,2 pol, caracteristicas adicionais: curta com bico arejador, aplicação: lavatório, cor: prateada, tratamento superficial: cromado</t>
  </si>
  <si>
    <t>R$ 45,67</t>
  </si>
  <si>
    <t>Tubo plástico, material: cpvc, diâmetro: 22 mm, comprimento: 3 m, aplicação: instalações prediais água fria e quente, cor: bege, referência: aquatherm</t>
  </si>
  <si>
    <t>R$ 33,20</t>
  </si>
  <si>
    <t>Tubo plástico, material: pvc, diâmetro: 100 mm, comprimento: 6 m, aplicação: esgoto</t>
  </si>
  <si>
    <t>R$ 43,21</t>
  </si>
  <si>
    <t xml:space="preserve">Tubo plástico, material: pvc, diâmetro: 200 mm, comprimento: 6 m, aplicação: esgoto </t>
  </si>
  <si>
    <t>R$ 191,70</t>
  </si>
  <si>
    <t xml:space="preserve">Tubo plástico, material: pvc, diâmetro: 40 mm, comprimento: 6 m, aplicação: esgoto </t>
  </si>
  <si>
    <t>R$ 20,96</t>
  </si>
  <si>
    <t xml:space="preserve">Tubo plástico, material: pvc, diâmetro: 75 mm, comprimento: 6 m, aplicação: esgoto </t>
  </si>
  <si>
    <t>R$ 45,11</t>
  </si>
  <si>
    <t xml:space="preserve">Válvula descarga, material: metal, tratamento superficial: cromado, bitola: 1,2 pol, aplicação: mictório, tipo: roscável </t>
  </si>
  <si>
    <t>R$ 61,73</t>
  </si>
  <si>
    <t xml:space="preserve">Válvula escoamento, material: metal, diâmetro: 3 1,2 x 1 1,2 pol, características adicionais: tipo americana
</t>
  </si>
  <si>
    <t>R$ 10,72</t>
  </si>
  <si>
    <t xml:space="preserve">Vedante torneira, material: pvc, bitola: 1,2 </t>
  </si>
  <si>
    <t>R$ 1,35</t>
  </si>
  <si>
    <t xml:space="preserve">Vedante torneira, material: pvc, bitola: 3,4 pol </t>
  </si>
  <si>
    <t>R$ 0,54</t>
  </si>
  <si>
    <t>Engate hidráulico, material: pvc flexível, bitola: 1,2 pol, comprimento: 30 cm, aplicação: instalações prediais água fria</t>
  </si>
  <si>
    <t>R$ 4,91</t>
  </si>
  <si>
    <t xml:space="preserve">Torneira, material corpo:
metal, tipo: automática, diâmetro: 1,2 pol, acabamento superficial: cromado, caracteristicas adicionais: acionamento hidromecânico com leve pressão manual, aplicação: lavatório e pia </t>
  </si>
  <si>
    <t>R$ 25,82</t>
  </si>
  <si>
    <t xml:space="preserve">Torneira, material corpo:
metal, tipo: bóia caixa-d'água, diâmetro: 3,4 pol, características adicionais: botão plástico, aplicação: caixa d’água 
</t>
  </si>
  <si>
    <t>R$ 6,80</t>
  </si>
  <si>
    <t xml:space="preserve">Torneira, material corpo: pvc, tipo: jardim, diâmetro: 1,2 pol </t>
  </si>
  <si>
    <t>R$ 2,99</t>
  </si>
  <si>
    <t xml:space="preserve">Tubo pvc soldável, diâmetro nominal: 25 mm, comprimento: 3 m -
</t>
  </si>
  <si>
    <t>R$ 11,20</t>
  </si>
  <si>
    <t>Tê - conexão para tubos canos - roscável, material: pvc - cloreto de polivinila, diâmetro entrada: 1 1,2 pol, diâmetro redução: 3,4 pol, comprimento total: 81 mm, altura: 48 mm, peso: 156 g, normas técnicas: nbr 5.648, características adicionais: de redução 90° com roscade</t>
  </si>
  <si>
    <t>R$ 10,40</t>
  </si>
  <si>
    <t xml:space="preserve">Tê - conexão para tubos canos - roscável, material: pvc - cloreto de polivinila, diâmetro entrada: 1,2 pol, comprimento total: 100 mm -
</t>
  </si>
  <si>
    <t>R$ 3,76</t>
  </si>
  <si>
    <t xml:space="preserve">Torneira, material corpo: metal, tipo: pia, diâmetro: 1,2 pol, acabamento superficial: cromado, características adicionais: longa,
aplicação: pia </t>
  </si>
  <si>
    <t>R$ 36,69</t>
  </si>
  <si>
    <t>02/03/2021</t>
  </si>
  <si>
    <t>20/04/2020</t>
  </si>
  <si>
    <t>03/02/2021</t>
  </si>
  <si>
    <t>01/03/2021</t>
  </si>
  <si>
    <t>30/04/2021</t>
  </si>
  <si>
    <t>Campus Três Rios</t>
  </si>
  <si>
    <t>Direção do Campus Nova Iguaçu</t>
  </si>
  <si>
    <t>Divisão de Saúde</t>
  </si>
  <si>
    <t>ALMOXARIFADO DO ICHS</t>
  </si>
  <si>
    <t>23083004272/2020-63</t>
  </si>
  <si>
    <t>Canaleta, material: pvc - cloreto de polivinila, tipo: com tampa, cor: branca, largura: 50 mm, altura: 20 mm, comprimento: 2,00 m, características adicionais: com divisória, referência: sistema "x", aplicação: instalação elétrica</t>
  </si>
  <si>
    <t>R$ 12,55</t>
  </si>
  <si>
    <t>Carregador bateria, tensão alimentação: 110, 220 v, tipo bateria: recarregáveis aa, aaa e 9 volts</t>
  </si>
  <si>
    <t>R$ 38,10</t>
  </si>
  <si>
    <t>Extensão elétrica, tipo: flexível, comprimento: 10 m, componentes: 3 tomadas fêmeas e plugue terra, tensão nominal: 250 v, normas técnicas: nbr</t>
  </si>
  <si>
    <t>R$ 16,91</t>
  </si>
  <si>
    <t>Fita isolante elétrica adesiva, material dorso: filme de pvc Antichama, largura nominal: 19 mm, comprimento nominal:20 m, cor: preta</t>
  </si>
  <si>
    <t>R$ 2,95</t>
  </si>
  <si>
    <t>Lâmpada led, tensão nominal: bivolt v, potência nominal: 9 w, fluxo luminoso: mín. 750 lm, tipo bulbo: t8, temperatura de cor: mín. 6000 k, comprimento: 600
mm, fator potência: &gt; 0,92</t>
  </si>
  <si>
    <t>Lâmpada led, tensão nominal: bivolt, potência nominal: 20 w, tipo base: g13, tipo bulbo: t8, temperatura de cor: 6500k, comprimento: 1200 mm</t>
  </si>
  <si>
    <t>R$ 11,15</t>
  </si>
  <si>
    <t>Lâmpada luz mista, tensão nominal: 220 v, potência nominal: 250 watts, tipo base: Edson - 27 mm, tipo bulbo:elíptico, diâmetro máximo: 91 mm</t>
  </si>
  <si>
    <t>R$ 19,00</t>
  </si>
  <si>
    <t>Pilha recarregável, composição: níquel metal hidreto (nimh), modelo: aa, tensão: 1,2 v, capacidade corrente: 2500 mah</t>
  </si>
  <si>
    <t>Embalagem 4 unid.</t>
  </si>
  <si>
    <t>R$ 26,78</t>
  </si>
  <si>
    <t>Pilha recarregável, composição: níquel metal hidreto (nimh), tamanho pilha: palito, modelo: aaa, tensão: 1,5 v, capacidade corrente: 800 mah</t>
  </si>
  <si>
    <t>R$ 17,15</t>
  </si>
  <si>
    <t>Pilha, tamanho: pequena, tipo: alcalina,modelo: aa</t>
  </si>
  <si>
    <t>R$ 6,00</t>
  </si>
  <si>
    <t>Pilha, tamanho: pequena, tipo: alcalina,modelo: aaa</t>
  </si>
  <si>
    <t>R$ 6,61</t>
  </si>
  <si>
    <t>Tomada, cor corpo: branca, corrente nominal: 10 a, tensão nominal: 250 v, número polos: 2 p + t, características adicionais: com espelho, normas técnicas: nbr 14136, posição relativa:embutir</t>
  </si>
  <si>
    <t>R$ 2,50</t>
  </si>
  <si>
    <t>Tomada, cor corpo: branca, corrente nominal: 20 a, tensão nominal: 250 v, número polos: 2 p + t, características adicionais: com espelho, normas técnicas: nbr 14136, posição relativa:embutir</t>
  </si>
  <si>
    <t>R$ 3,97</t>
  </si>
  <si>
    <t>Adaptador, conexão: tomada 2p+t para 2p</t>
  </si>
  <si>
    <t>R$ 4,50</t>
  </si>
  <si>
    <t>Adaptador, quantidade pólos: 2 p + t, conexão: plug 2p+t padrão antigo p,tomada 2p+t padrão bras., corrente nominal: 15 a</t>
  </si>
  <si>
    <t>Adaptador, quantidade pólos: 2 p + t, conexão: plug 2p+t padrão bras.p,tomada 2p+t padrão antigo, corrente nominal: 15 a</t>
  </si>
  <si>
    <t>R$ 3,40</t>
  </si>
  <si>
    <t>Filtro linha, tensão alimentação: 110,220 v, potência máxima: 1.875 w, corrente máxima: 10 a, quantidade saída: 8, características adicionais: tomada iluminada liga, desliga, com proteção variação, aplicação: equipamento informática, elétrico</t>
  </si>
  <si>
    <t>R$ 27,30</t>
  </si>
  <si>
    <t>Filtro linha, tensão alimentação: 110,220 v, quantidade saída: 4 tomadas mod. Universal, número polos: 2p + t</t>
  </si>
  <si>
    <t>R$ 17,99</t>
  </si>
  <si>
    <t>Lâmpada led, tensão nominal: bivolt, potência nominal:60 w, tipo base: e-40, temperatura de cor: 6500 k</t>
  </si>
  <si>
    <t>R$ 20,00</t>
  </si>
  <si>
    <t>Luminária, tipo: emergência, material corpo: plástico abs alto impacto, formato: retangular, tipo lâmpada: led, cor: branca, quantidade lâmpadas: 30 un, aplicação: edificações, tensão nominal: bivolt automático 127,220 v, potência nominal lâmpada: 2 w,componentes: chave teste</t>
  </si>
  <si>
    <t>R$ 14,00</t>
  </si>
  <si>
    <t>Pilha recarregável, composição: níquel metal hidreto (nimh), tamanho pilha:mini, modelo: aaa, tensão: 1,2 v</t>
  </si>
  <si>
    <t>R$ 22,63</t>
  </si>
  <si>
    <t>Abraçadeira, material: metal galvanizado, tipo: copo, espessura: 1,2 pol, aplicação: fixação tubos e canos</t>
  </si>
  <si>
    <t>R$ 1,59</t>
  </si>
  <si>
    <t>Abraçadeira, material: metal galvanizado, tipo: copo, espessura: 3,4 pol, aplicação: fixação tubos e canos</t>
  </si>
  <si>
    <t>R$ 0,70</t>
  </si>
  <si>
    <t>Cabo elétrico flexível, material: cobre eletrolítico, revestimento: pvc - cloreto de polivinila, temperatura: 70 °c, tensão isolamento: 750 v, cor: azul, seção nominal condutor: 10 mm2, bitola condutor: 10 mm2, quantidade fios: 1</t>
  </si>
  <si>
    <t>Rolo 100 Metros</t>
  </si>
  <si>
    <t>R$ 285,67</t>
  </si>
  <si>
    <t>Cabo elétrico flexível, material: cobre eletrolítico, revestimento: pvc - cloreto de polivinila, temperatura: 70 °c, tensão isolamento: 750 v, cor: azul, seção nominal condutor: 4 mm2, bitola condutor: 4 mm2, quantidade fios: 1</t>
  </si>
  <si>
    <t>R$ 122,39</t>
  </si>
  <si>
    <t>Cabo elétrico flexível, material: cobre eletrolítico, revestimento: pvc - cloreto de polivinila, temperatura: 70 °c, tensão isolamento: 750 v, cor: azul, seção nominal condutor: 6 mm2, bitola condutor: 6 mm2, quantidade fios: 1</t>
  </si>
  <si>
    <t>Rolo 100
Metros</t>
  </si>
  <si>
    <t>R$ 160,00</t>
  </si>
  <si>
    <t>Cabo elétrico flexível, material: cobre eletrolítico, revestimento: pvc - cloreto de polivinila, temperatura: 70 °c, tensão isolamento: 750 v, cor: preta, seção nominal condutor: 10 mm2, bitola condutor: 10 mm2, quantidade fios: 1</t>
  </si>
  <si>
    <t>R$ 333,48</t>
  </si>
  <si>
    <t>Cabo elétrico flexível, material: cobre eletrolítico, revestimento: pvc - cloreto de polivinila, temperatura: 70 °c, tensão isolamento: 750 v, cor: preta, seção nominal condutor: 2,5 mm2, bitola condutor: 2,5 mm2, quantidade fios: 1</t>
  </si>
  <si>
    <t>R$ 102,50</t>
  </si>
  <si>
    <t>Cabo elétrico flexível, material: cobre eletrolítico, revestimento: pvc - cloreto de polivinila, temperatura: 70 °c, tensão isolamento: 750 v, cor: preta, seção nominal condutor: 4 mm2, bitola condutor: 4 mm2, quantidade fios: 1</t>
  </si>
  <si>
    <t>R$ 119,90</t>
  </si>
  <si>
    <t>Cabo elétrico flexível, material: cobre eletrolítico, revestimento: pvc - cloreto de polivinila, temperatura: 70 °c, tensão isolamento: 750 v, cor: preta, seção nominal condutor: 6 mm2, bitola condutor: 6 mm2, quantidade fios: 1</t>
  </si>
  <si>
    <t>R$ 169,80</t>
  </si>
  <si>
    <t>Cabo elétrico flexível, material: cobre eletrolítico, revestimento: pvc - cloreto de polivinila, temperatura: 70 °c, tensão isolamento: 750 v, cor: verde, seção nominal condutor: 10 mm2, bitola condutor: 10 mm2, quantidade fios: 1</t>
  </si>
  <si>
    <t>R$ 311,00</t>
  </si>
  <si>
    <t>Cabo elétrico flexível, material: cobre eletrolítico, revestimento: pvc - cloreto de polivinila, temperatura: 70 °c, tensão isolamento: 750 v, cor: verde, seção nominal condutor: 2,5 mm2, bitola condutor: 2,5 mm2, quantidade fios: 1</t>
  </si>
  <si>
    <t>R$ 98,43</t>
  </si>
  <si>
    <t>Cabo elétrico flexível, material: cobre eletrolítico, revestimento: pvc - cloreto de polivinila, temperatura: 70 °c, tensão isolamento: 750 v, cor: verde, seção nominal condutor: 4 mm2, bitola condutor: 4 mm2, quantidade fios: 1</t>
  </si>
  <si>
    <t>Cabo elétrico flexível, material: cobre eletrolítico, revestimento: pvc - cloreto de polivinila, temperatura: 70 °c, tensão isolamento: 750 v, cor: verde, seção nominal condutor: 6 mm2, bitola condutor: 6 mm2, quantidade fios: 1</t>
  </si>
  <si>
    <t>R$ 165,00</t>
  </si>
  <si>
    <t>Cabo elétrico flexível, material: cobre eletrolítico, revestimento: pvc - cloreto de polivinila, temperatura: 70 °c, tensão isolamento: 750 v, cor: vermelha, seção nominal condutor: 10 mm2, bitola condutor: 10 mm2, quantidade fios: 1</t>
  </si>
  <si>
    <t>R$ 311,25</t>
  </si>
  <si>
    <t>Cabo elétrico flexível, material: cobre eletrolítico, revestimento: pvc - cloreto de polivinila, temperatura: 70 °c, tensão isolamento: 750 v, cor: vermelha, seção nominal condutor: 2,5 mm2, bitola condutor: 2,5 mm2, quantidade fios: 1</t>
  </si>
  <si>
    <t>R$ 79,92</t>
  </si>
  <si>
    <t>Cabo elétrico flexível, material: cobre eletrolítico, revestimento: pvc - cloreto de polivinila, temperatura: 70 °c, tensão isolamento: 750 v, cor: vermelha, seção nominal condutor: 4 mm2, bitola condutor: 4 mm2, quantidade fios: 1</t>
  </si>
  <si>
    <t>R$ 119,99</t>
  </si>
  <si>
    <t>Cabo elétrico flexível, material: cobre, revestimento: pvc - cloreto de polivinila, temperatura: 70 °c, tensão isolamento: 750 v, cor: branca, bitola condutor: 1,5 mm2, tipo: Antichama, aplicação: manutenção elétrica</t>
  </si>
  <si>
    <t>R$ 49,93</t>
  </si>
  <si>
    <t>R$ 56,00</t>
  </si>
  <si>
    <t>Cabo elétrico flexível, tensão isolamento: 450,750 v, tipo: bwf, comprimento: 100 m, características adicionais: deslizante, unipolar, normas técnicas: nbr 5410, seção nominal: 2,5 mm2, material do condutor: cobre, material cobertura: pvc Antichama, cor da isolação: azul</t>
  </si>
  <si>
    <t>R$ 69,89</t>
  </si>
  <si>
    <t>Cabo elétrico flexível, tensão isolamento: 450,750 v, tipo: bwf, comprimento: 100 m, características adicionais: deslizante, unipolar, seção nominal: 1,5 mm2, material do condutor: cobre, material cobertura: pvc Antichama, cor da isolação: azul claro</t>
  </si>
  <si>
    <t>R$ 47,70</t>
  </si>
  <si>
    <t>Cabo elétrico flexível, tipo: paralelo, aplicação: manutenção elétrica, formação do cabo: 2 x 2,5 mm2, material do condutor: cobre, material isolamento: pvc, cor da isolação: branca</t>
  </si>
  <si>
    <t>R$ 147,88</t>
  </si>
  <si>
    <t>Cabo elétrico flexível, tipo: paralelo, cor da cobertura: branca, formação do cabo: 2 x 4 mm2, material do condutor: cobre</t>
  </si>
  <si>
    <t>R$ 252,18</t>
  </si>
  <si>
    <t>Caixa passagem, material: pvc, tipo: sobrepor, comprimento: 4 pol, largura: 4 pol, características adicionais: com tampa</t>
  </si>
  <si>
    <t>R$ 0,90</t>
  </si>
  <si>
    <t>Curva eletroduto, angulação: 90° raio longo, tipo:roscável, material: pvc rígido, cor: preto, bitola: 3,4 pol</t>
  </si>
  <si>
    <t>R$ 1,41</t>
  </si>
  <si>
    <t>Disjuntor baixa tensão, funcionamento: termomagnético, número polos: 1, corrente nominal: 25 a, tensão nominal: 127,220 v, curva de disparo: c, padrão:din</t>
  </si>
  <si>
    <t>R$ 20,81</t>
  </si>
  <si>
    <t>Disjuntor baixa tensão, funcionamento: termomagnético, número polos: 1, corrente nominal: 32 a capacidade interrupção simétrica: 4,5 ka, tipo: mini, tensão nominal: 127,220 v, referência: Siemens, curva de disparo: c, fixação:trilho din</t>
  </si>
  <si>
    <t>R$ 5,30</t>
  </si>
  <si>
    <t>Disjuntor baixa tensão, funcionamento: termomagnético, número polos: 1, corrente nominal: 40 a, tensão nominal: 127,220 v, curva de disparo: c, padrão:din</t>
  </si>
  <si>
    <t>R$ 5,83</t>
  </si>
  <si>
    <t>Disjuntor baixa tensão, funcionamento: termomagnético, número polos: 1, tensão máxima operação: 120 vca, corrente nominal: 30 a capacidade interrupção simétrica: 5 ka, normas técnicas: nbr 5361 (nema),característica: caixa moldada</t>
  </si>
  <si>
    <t>R$ 8,24</t>
  </si>
  <si>
    <t>Disjuntor baixa tensão, funcionamento: termomagnético, número polos: 1, tensão máxima operação: 120 vca, corrente nominal: 40 a capacidade interrupção simétrica: 5 ka, normas técnicas: nbr 5361 (nema),característica: caixa moldada</t>
  </si>
  <si>
    <t>R$ 12,70</t>
  </si>
  <si>
    <t>Disjuntor baixa tensão, funcionamento: termomagnético, número polos: 2, corrente nominal: 30 a capacidade interrupção simétrica: 5 ka, características adicionais: padrão nema, tensão nominal: 220,380 v, referência: eletromar, curva de disparo: c</t>
  </si>
  <si>
    <t>R$ 34,01</t>
  </si>
  <si>
    <t>Disjuntor baixa tensão, funcionamento: termomagnético, número polos: 3, corrente nominal: 32 a, tensão nominal: 127,220 v, curva de disparo: c, padrão: din</t>
  </si>
  <si>
    <t>R$ 25,00</t>
  </si>
  <si>
    <t>Disjuntor baixa tensão, funcionamento: termomagnético, número polos: 3, corrente nominal: 40 a capacidade interrupção simétrica: 5 ka, características adicionais: padrão nema, tensão nominal: 220,380 v, referência: ge</t>
  </si>
  <si>
    <t>R$ 26,36</t>
  </si>
  <si>
    <t>Disjuntor baixa tensão, funcionamento: termomagnético, número polos: 3, corrente nominal: 70 a, normas técnicas: nbr 5.283,73, curva de disparo: c,padrão: din</t>
  </si>
  <si>
    <t>R$ 35,00</t>
  </si>
  <si>
    <t>Interruptor, tipo: embutir, quantidade seções: 1 un, características adicionais: espelho, corrente: 10 a, tensão: 250 v,aplicação: instalações elétricas</t>
  </si>
  <si>
    <t>R$ 2,39</t>
  </si>
  <si>
    <t>Interruptor, tipo: embutir, quantidade seções: 2 un, características adicionais: espelho, corrente: 10 a, tensão: 250 v,aplicação: instalações elétricas</t>
  </si>
  <si>
    <t>R$ 5,40</t>
  </si>
  <si>
    <t>Interruptor, tipo: externo, quantidade seções: 1 un, características adicionais: espelho, corrente: 10 a, tensão: 220 v</t>
  </si>
  <si>
    <t>R$ 1,74</t>
  </si>
  <si>
    <t>Luva eletroduto, material: pvc rígido, tipo fixação: roscável, bitola: 3,4 pol, cor: preta</t>
  </si>
  <si>
    <t>R$ 0,62</t>
  </si>
  <si>
    <t>Plafonier, material corpo: plástico, cor: branca, características adicionais: encaixe de uma lâmpada, base e-27</t>
  </si>
  <si>
    <t>R$ 2,00</t>
  </si>
  <si>
    <t>Plugue, tipo: macho, formato pinos: cilíndrico, posição pinos: 2p+t, corrente nominal: 20 a, tensão nominal: 250 v, normas técnicas: nbr14136, material pino: latão maciço</t>
  </si>
  <si>
    <t>R$ 2,80</t>
  </si>
  <si>
    <t>Plugue, tipo: negativo - fêmea, número pinos: 3 un, posição pinos: 2p+t, corrente nominal: 32 a, tensão nominal: 220,240 v, características adicionais: blindado, grau proteção: ip44, modelo: brasikon, referência: sn-3276 (steck tomadas ltda)</t>
  </si>
  <si>
    <t>R$ 48,82</t>
  </si>
  <si>
    <t>Reator lâmpada fluorescente, tipo de partida: instantânea, tipo: eletrônico, potência nominal: 20 w, tensão nominal: 127,220 v, fator potência: alto, quantidade lâmpadas: 2, características adicionais: selo inmetro garantia 2 anos, tipo bulbo: t10</t>
  </si>
  <si>
    <t>R$ 18,05</t>
  </si>
  <si>
    <t>Reator lâmpada fluorescente, tipo: eletrônico, potência nominal: 40 w, tensão nominal: bivolt v, fator potência:alto, quantidade lâmpadas: 2</t>
  </si>
  <si>
    <t>R$ 29,41</t>
  </si>
  <si>
    <t>Soquete lâmpada fluorescente, material: baquelite, tipo: tomadinha, potência nominal: 32 w, tensão nominal: 110,220v</t>
  </si>
  <si>
    <t>Soquete lâmpada, material: baquelite, características adicionais: com rabicho e à prova d´agua, tipo lâmpada: incandescente, tensão nominal: 110,220v, tipo base: e-27</t>
  </si>
  <si>
    <t>R$ 1,79</t>
  </si>
  <si>
    <t>Soquete lâmpada, material: porcelana, aplicação: lâmpada incandescente, características adicionais: bocal, base e-27</t>
  </si>
  <si>
    <t>R$ 1,33</t>
  </si>
  <si>
    <t>Tomada, tipo: sobrepor, formato contato: universal, formato corpo: quadrado, cor corpo: branca, corrente nominal: 15 a, tensão nominal: 250 v, número polos: 2 p + t, características adicionais: com espelho, mecanismo mais placa, serie externa</t>
  </si>
  <si>
    <t>R$ 3,84</t>
  </si>
  <si>
    <t>Cabo elétrico flexível, material: cobre, revestimento: pvc - cloreto de polivinila, temperatura: 70 °c, tensão isolamento: 750 v, cor: verde, bitola condutor: 1,5 mm2, tipo: Antichama</t>
  </si>
  <si>
    <t>R$ 49,92</t>
  </si>
  <si>
    <t>Cabo elétrico flexível, tensão isolamento: 450,750 v, normas técnicas: nbr13248, cor da cobertura: verde, seção nominal: 16 mm2, material do condutor: cobre, material isolamento: pvc - cloreto de polivinila, classe encordoamento: 5</t>
  </si>
  <si>
    <t>R$ 529,95</t>
  </si>
  <si>
    <t>Disjuntor baixa tensão, funcionamento: termomagnético, modelo: caixa moldada, número polos: 2, corrente nominal: 25 a, frequência nominal: 60 hz, capacidade interrupção simétrica: 4,5 ka, normas técnicas: nbrnm 60898,nbriec 60947-2, tensão nominal: 120 v, curva de disparo: c, padrão: din</t>
  </si>
  <si>
    <t>R$ 23,77</t>
  </si>
  <si>
    <t>Disjuntor baixa tensão,funcionamento:termomagnético, modelo: caixa moldada, número polos: 2, corrente nominal: 32 a, frequência nominal: 60 hz, capacidade interrupção simétrica:4,5ka,normastécnicas:nbrnm60898,nbriec609472,tensão nominal: 120 v, curva de disparo: c,padrão: din</t>
  </si>
  <si>
    <t>Disjuntor baixa tensão, funcionamento: termomagnético, modelo: caixa moldada, número polos: 2, corrente nominal: 40 a, frequência nominal: 60 hz, capacidade interrupção simétrica: 4,5 ka, normas técnicas: nbrnm 60898,nbriec 60947-2, tensão nominal: 120 v,curva de disparo: c, padrão: din</t>
  </si>
  <si>
    <t>R$ 18,40</t>
  </si>
  <si>
    <t>Disjuntor baixa tensão, funcionamento: termomagnético, modelo: caixa moldada, número polos: 3, corrente nominal: 100 a, frequência nominal: 60 hz, capacidade interrupção simétrica: 10 ka, normas técnicas: nbrnm 60898, nbriec 60947-2, tensão nominal: 220 v,curva de disparo: c, padrão: din</t>
  </si>
  <si>
    <t>R$ 64,44</t>
  </si>
  <si>
    <t>Disjuntor baixa tensão, funcionamento:termomagnético, número polos: 3,corrente nominal: 30 a, padrão: nema</t>
  </si>
  <si>
    <t>R$ 21,79</t>
  </si>
  <si>
    <t>Eletrodo solda, material indicado: aço inoxidável, forma: vareta, formato:redondo, diâmetro: 2,40 mm, normas técnicas: aws a5.4,81, classe e-309,15</t>
  </si>
  <si>
    <t>R$ 58,00</t>
  </si>
  <si>
    <t>Fita isolante elétrica, características adicionais: auto fusão, largura nominal:19 mm, comprimento nominal: 10 m</t>
  </si>
  <si>
    <t>R$ 2,59</t>
  </si>
  <si>
    <t>Fita isolante elétrica, cor: preta,características adicionais: em bisnagas de 50 gramas, aspecto físico: liquida, aplicação: elétrico</t>
  </si>
  <si>
    <t>R$ 26,06</t>
  </si>
  <si>
    <t>Lâmpada led, tensão nominal: bivolt v, potência nominal: 20 w, tipo base: e-27, cor: branca, fluxo luminoso: 1200 lm,tipo bulbo: par-38</t>
  </si>
  <si>
    <t>R$ 7,93</t>
  </si>
  <si>
    <t>Refletor, material corpo: alumínio blindado, tipo lâmpada: led cob (chip on board), potência lâmpada: 240 w, tensão alimentação: 85 - 265 vca, grau proteção: ip65 (tabela ingress protection), ângulo de abertura da lente: 120°, fluxo luminoso: 16.800 - 31.200 lm, eficiência luminosa: 70 - 130 lm,w, índice de reprodução de cor - irc: &gt; ou =80%</t>
  </si>
  <si>
    <t>R$ 308,00</t>
  </si>
  <si>
    <t>Pilha, tamanho: média, tipo: alcalina,modelo: c</t>
  </si>
  <si>
    <t>Embalagem 12 unid.</t>
  </si>
  <si>
    <t>R$ 7,57</t>
  </si>
  <si>
    <t>Abraçadeira, material: aço carbono galvanizado a fogo, comprimento total: 1.200 mm, largura: 32 mm, espessura: 1,6 mm, aplicação: fixação de acessórios em poste</t>
  </si>
  <si>
    <t>R$ 8,10</t>
  </si>
  <si>
    <t>Abraçadeira, material: aço carbono galvanizado a fogo, comprimento total: 400 mm, largura: 32 mm, espessura: 1,6 mm, aplicação: fixação de acessórios em poste</t>
  </si>
  <si>
    <t>R$ 5,90</t>
  </si>
  <si>
    <t>Abraçadeira, material: pvc - cloreto de polivinila, aplicação: fixação tubos e canos, diâmetro amarração: 1 pol</t>
  </si>
  <si>
    <t>R$ 1,48</t>
  </si>
  <si>
    <t>Abraçadeira, material: pvc - cloreto de polivinila, aplicação: fixação tubos e canos, diâmetro amarração: 1,2 pol</t>
  </si>
  <si>
    <t>R$ 0,91</t>
  </si>
  <si>
    <t>Abraçadeira, material: pvc - cloreto de polivinila, aplicação: fixação tubos e canos, diâmetro amarração: 3,4 pol</t>
  </si>
  <si>
    <t>R$ 1,09</t>
  </si>
  <si>
    <t>Base relé fotoelétrico iluminação, tensão nominal: 110,220 v, corrente nominal: 10 a, tipo montagem: poste, normas técnicas: nbr 5.123,82</t>
  </si>
  <si>
    <t>R$ 5,70</t>
  </si>
  <si>
    <t>Bateria não recarregável, tipo: alcalina, voltagem: 9 v, aplicação: aparelho eletroeletrônico</t>
  </si>
  <si>
    <t>R$ 5,50</t>
  </si>
  <si>
    <t>Bateria recarregável, aplicação: equipamentos eletrônicos, sistema eletroquímico: ni-mh, capacidade nominal: 250 mah, tensão nominal: 9 v</t>
  </si>
  <si>
    <t>R$ 20,50</t>
  </si>
  <si>
    <t>Braço luminária externa, material: aço carbono, tratamento superficial: galvanizado, diâmetro tubo: 48 mm, altura: p,projeção horizontal de 2.500 mm, aplicação: poste de iluminação pública, características adicionais: curvo</t>
  </si>
  <si>
    <t>R$ 78,00</t>
  </si>
  <si>
    <t>Cabo elétrico flexível, material: cobre eletrolítico, revestimento: pvc - cloreto de polivinila, temperatura: 70 °c, tensão isolamento: 750 v, cor: branca, seção nominal condutor: 10 mm2, bitola condutor: 10 mm2, quantidade fios: 1</t>
  </si>
  <si>
    <t>R$ 334,75</t>
  </si>
  <si>
    <t>Cabo elétrico flexível, material: cobre eletrolítico, revestimento: pvc - cloreto de polivinila, temperatura: 70 °c, tensão isolamento: 750 v, cor: branca, seção nominal condutor: 6 mm2, bitola condutor: 6 mm2, quantidade fios: 1</t>
  </si>
  <si>
    <t>R$190,98</t>
  </si>
  <si>
    <t>Cabo elétrico flexível, material: cobre eletrolítico, revestimento: pvc - cloreto de polivinila, temperatura: 70 °c, tensão isolamento: 750 v, cor: vermelha, seção nominal condutor: 6 mm2, bitola condutor: 6 mm2, quantidade fios: 1</t>
  </si>
  <si>
    <t>R$ 169,98</t>
  </si>
  <si>
    <t>Caixa passagem, material: alumínio polido, tipo: sobrepor, comprimento: 4 pol, largura: 4 pol, características adicionais: acompanhada de anel de ligação (unidut e c, 4 entra</t>
  </si>
  <si>
    <t>R$ 15,74</t>
  </si>
  <si>
    <t>Caixa passagem, material: alumínio, tipo: condulete, aplicação: complemento para eletroduto, características adicionais: múltiplo com 5 saídas centralizadas, posição relativa: sobrepor, uso: para conexão com eletroduto de 3,4"</t>
  </si>
  <si>
    <t>R$ 5,04</t>
  </si>
  <si>
    <t>Capacitor fixo eletrolítico alumínio, capacitância nominal: 15 microf, tensão nominal: 250 vca, aplicação: ventilador refrigeração, tipo: duplo (fase e partida)</t>
  </si>
  <si>
    <t>R$ 22,72</t>
  </si>
  <si>
    <t>Capacitor fixo eletrolítico alumínio, capacitância nominal: 8 microf, tensão nominal: 250 vca, aplicação: ventilador refrigeração</t>
  </si>
  <si>
    <t>R$16,76</t>
  </si>
  <si>
    <t>Condulete, material: pvc rígido, tipo: "tb", cor: cinza, bitola: 3,4 pol, características adicionais: sem rosca, encaixe pressão,
com tampa cega, parafuso</t>
  </si>
  <si>
    <t>R$ 9,63</t>
  </si>
  <si>
    <t>Condulete, material: pvc, tipo: "b", cor: cinza, bitola: 3,4 pol, características
adicionais: simples encaixe</t>
  </si>
  <si>
    <t>R$ 4,38</t>
  </si>
  <si>
    <t>Condulete, material: pvc, tipo: "lb", cor: cinza, bitola: 3,4 pol, características adicionais: simples encaixe</t>
  </si>
  <si>
    <t>R$ 7,49</t>
  </si>
  <si>
    <t>Conector elétrico, características adicionais: bitola para cabo até 25 mm2, material: cobre eletrolítico, tipo: split bolt</t>
  </si>
  <si>
    <t>R$ 10,00</t>
  </si>
  <si>
    <t>Contator, tipo: 1na + 1nf , tripolar, tensão trabalho: 220 v, corrente trabalho: 9 a, frequência: 60 hz, aplicação: acionamento motor elétrico, modelo: 3tf4011-0an1</t>
  </si>
  <si>
    <t>R$ 39,00</t>
  </si>
  <si>
    <t>Contator, tipo: 2na + 2nf , tripolar, tensão nominal bobina: 220 v, corrente trabalho: 20 a, frequência: 60 hz</t>
  </si>
  <si>
    <t>R$ 49,99</t>
  </si>
  <si>
    <t>Contator, tipo: 2na + 2nf , tripolar, tensão nominal bobina: 220 v, corrente trabalho: 25 a, frequência: 60 hz</t>
  </si>
  <si>
    <t>R$ 93,00</t>
  </si>
  <si>
    <t>Contator, tipo: 2na + 2nf , tripolar,tensão nominal bobina: 220 v, corrente trabalho: 30 a, frequência: 60 hz</t>
  </si>
  <si>
    <t>R$ 43,97</t>
  </si>
  <si>
    <t>Contator, tipo: 2na + 2nf , tripolar, tensão trabalho: 220 , 380 , 440 v, tensão nominal bobina: 220 v, corrente trabalho: 65 a, tensão máxima bobina: 500 v, corrente máxima bobina: 32 a, frequência: 60 hz</t>
  </si>
  <si>
    <t>R$ 230,00</t>
  </si>
  <si>
    <t>Contator, tipo: tripolar, tensão trabalho: 220 , 380 , 440 v, tensão nominal bobina: 24 vcc, corrente máxima bobina: 40 a, aplicação: sistema elétrico, modelo: 3rt10 25-1b-b4</t>
  </si>
  <si>
    <t>R$ 243,64</t>
  </si>
  <si>
    <t>Curva eletroduto, angulação: 90°, tipo:roscável, tamanho: 3,4 pol</t>
  </si>
  <si>
    <t>Disjuntor baixa tensão, funcionamento: magnético, número polos: 2, número de fases: bifásico, capacidade curto-circuito: 25 a</t>
  </si>
  <si>
    <t>R$ 23,88</t>
  </si>
  <si>
    <t>Disjuntor baixa tensão, funcionamento: termomagnético, corrente nominal: 20 a, número de fases: monofásico, padrão:din</t>
  </si>
  <si>
    <t>R$ 5,35</t>
  </si>
  <si>
    <t>Disjuntor baixa tensão, funcionamento: termomagnético, corrente nominal: 20 a, número de fases: trifásico, referência: Siemens, curva de disparo: c, aplicação:sistema de ar condicionado, padrão: din</t>
  </si>
  <si>
    <t>R$ 6,75</t>
  </si>
  <si>
    <t>Disjuntor baixa tensão, funcionamento: termomagnético, modelo: caixa moldada, número polos: 3, corrente nominal: 125 a, frequência nominal: 60 hz, capacidade interrupção simétrica: 10 ka, normas técnicas: nbrnm 60898, nbriec 60947-2, tensão nominal: 220 v,curva de disparo: c, padrão: din</t>
  </si>
  <si>
    <t>R$ 60,00</t>
  </si>
  <si>
    <t>Disjuntor baixa tensão,funcionamento:termomagnético, modelo: caixa moldada, número polos: 3, corrente nominal: 200 a, frequência nominal: 60 hz, capacidade interrupção simétrica: 22 ka,normastécnicas:nbrnm60898,nbriec609472,tensão nominal: 220 v,curva de disparo: c, padrão: din</t>
  </si>
  <si>
    <t>R$ 188,89</t>
  </si>
  <si>
    <t>Disjuntor baixa tensão,funcionamento:termomagnético, número polos: 1, corrente nominal: 20 a, padrão: nema</t>
  </si>
  <si>
    <t>R$ 8,65</t>
  </si>
  <si>
    <t>Disjuntor baixa tensão, funcionamento: termomagnético, número polos: 2, tensão máxima operação: 220,380 vca, corrente nominal: 40 a capacidade interrupção simétrica: 10 ka, normas técnicas: nbr 5.361,83, características adicionais: padrão nema, cor: preta,fixação: por meio de presilhas</t>
  </si>
  <si>
    <t>R$ 10,93</t>
  </si>
  <si>
    <t>Disjuntor baixa tensão, funcionamento: termomagnético, número polos: 3, corrente nominal: 10 a, normas técnicas: nbr 5.283,73, curva de disparo: c,padrão: din</t>
  </si>
  <si>
    <t>R$ 25,75</t>
  </si>
  <si>
    <t>Disjuntor baixa tensão, funcionamento: termomagnético, número polos: 3, corrente nominal: 100 a capacidadeinterrupção simétrica: 10 ka,características adicionais: padrão nema,tensão nominal: 220,380 v, referência: ge</t>
  </si>
  <si>
    <t>R$ 66,76</t>
  </si>
  <si>
    <t>Disjuntor baixa tensão, funcionamento: termomagnético, número polos: 3, corrente nominal: 150 a capacidade interrupção simétrica: 10 ka, características adicionais: padrão nema, tensão nominal: 220,380 v, referência:ge</t>
  </si>
  <si>
    <t>R$ 179,80</t>
  </si>
  <si>
    <t>Disjuntor baixa tensão, funcionamento: termomagnético, número polos: 3, corrente nominal: 20 a capacidade interrupção simétrica: 5 ka, características adicionais: padrão nema, tensão nominal: 220,380 v, referência:ge</t>
  </si>
  <si>
    <t>R$ 25,74</t>
  </si>
  <si>
    <t>Disjuntor baixa tensão, funcionamento: termomagnético, número polos: 3, corrente nominal: 70 a capacidade interrupção simétrica: 5 ka, características adicionais: padrão nema, tensão nominal: 220,380 v, referência:ge</t>
  </si>
  <si>
    <t>R$ 59,50</t>
  </si>
  <si>
    <t>Disjuntor baixa tensão, funcionamento: termomagnético, número polos: 3, tensão máxima operação: 380,240 vca,vcc, corrente nominal: 40 a, capacidade interrupção simétrica: 5 - 10 ka, normas técnicas: nbriec 60947, características adicionais: branca;fixação para trilho din 35mm; padrão din</t>
  </si>
  <si>
    <t>R$ 28,50</t>
  </si>
  <si>
    <t>Ducha banho, material: plástico, características adicionais: resistência substituível, cor: branca, potência: 5.400w, tensão operação: 220v , 60hz</t>
  </si>
  <si>
    <t>R$ 40,00</t>
  </si>
  <si>
    <t>Ducha banho, material: pvc, características adicionais: resistência substituível, bloqueador de resíduos, cor: branca, potência: 6.400 w, tensãooperação: 220v , 60hz</t>
  </si>
  <si>
    <t>R$ 94,62</t>
  </si>
  <si>
    <t>Eletroduto, material: pvc, tipo: rígido,bitola: 1 1,2 pol, cor: preta</t>
  </si>
  <si>
    <t>R$ 10,80</t>
  </si>
  <si>
    <t>Eletroduto, material: pvc, tipo: rígido,bitola: 3,4 pol, cor: preta</t>
  </si>
  <si>
    <t>R$ 13,44</t>
  </si>
  <si>
    <t>Espelho tomada, formato: 4 x 2,características adicionais: interruptor 2 seções p, condulete versátil</t>
  </si>
  <si>
    <t>R$ 0,79</t>
  </si>
  <si>
    <t>Espelho tomada, formato: 4 x 2,características adicionais: interruptor 3 seções p, condulete versátil</t>
  </si>
  <si>
    <t>R$ 0,94</t>
  </si>
  <si>
    <t>Espelho tomada, material: termoplástico Antichama alto impacto, aplicação: canaleta dlp, tamanho: 4 x 2 pol,configuração: com 1 posto</t>
  </si>
  <si>
    <t>R$ 33,81</t>
  </si>
  <si>
    <t>Fusível cartucho, tipo: faca, material corpo: baquelite, corrente nominal: 600 a, tensão nominal: 250 v</t>
  </si>
  <si>
    <t>Fusível cartucho, tipo: faca, material corpo: baquelite, corrente nominal: 400a, tensão nominal: 250 v</t>
  </si>
  <si>
    <t>R$ 184,00</t>
  </si>
  <si>
    <t>Fusível cartucho, tipo: faca, material corpo: fibra, tipo construtivo: não renovável, corrente nominal: 100 a,tensão nominal: 250 v</t>
  </si>
  <si>
    <t>R$ 29,94</t>
  </si>
  <si>
    <t>Fusível cartucho, tipo: faca, material corpo: fibra, tipo construtivo: não renovável, corrente nominal: 60 a,tensão nominal: 250 v</t>
  </si>
  <si>
    <t>Fusível limitador corrente, tipo contatos: faca, tensão nominal: 250 v, capacidade interrupção: 200 a</t>
  </si>
  <si>
    <t>R$ 204,00</t>
  </si>
  <si>
    <t>Garra jacaré, material: metal, material isolamento: borracha, cor: preta, comprimento: 3,70cm</t>
  </si>
  <si>
    <t>R$ 0,50</t>
  </si>
  <si>
    <t>Garra jacaré, material: metal, material isolamento: borracha, cor: vermelha, comprimento: 3,70 cm</t>
  </si>
  <si>
    <t>R$ 1,28</t>
  </si>
  <si>
    <t>Interruptor, tipo: embutir, quantidade seções: 3 un, características adicionais: conjugado com espelho, cor: cinza, corrente: 10 a, tensão máxima permitida: 250 v</t>
  </si>
  <si>
    <t>R$ 4,30</t>
  </si>
  <si>
    <t>Interruptor, tipo: embutir, quantidade seções: 3 un, características adicionais: espelho, corrente: 10 a, tensão: 250 v,aplicação: instalações elétricas</t>
  </si>
  <si>
    <t>Interruptor, tipo: externo, quantidade seções: 2 un, características adicionais: espelho, tensão nominal: 250 v, corrente nominal: 10 a</t>
  </si>
  <si>
    <t>R$ 4,40</t>
  </si>
  <si>
    <t>Lâmpada led, tensão nominal: bivolt v, potência nominal: 15 w, tipo base: e-27, fluxo luminoso: mín. 1500 lm, tipo bulbo: leitoso, temperatura de cor: 6500 k, formato: compacta</t>
  </si>
  <si>
    <t>R$ 8,15</t>
  </si>
  <si>
    <t>Lâmpada luz mista, tensão nominal: 220 v, potência nominal: 250 watts, tipo base: Edson - 40 mm, tipo bulbo:elíptico, diâmetro máximo: 130 mm</t>
  </si>
  <si>
    <t>R$ 19,83</t>
  </si>
  <si>
    <t>Lâmpada vapor mercúrio, tipo: alta pressão, potência: 400 w, tipo bulbo: ovoide, tipo base: Edson - 40mm,normas técnicas: nbr 5.120,88</t>
  </si>
  <si>
    <t>R$ 23,98</t>
  </si>
  <si>
    <t>Lâmpada vapor metálico, potência: 250w, voltagem: 220 v, frequência: 60 hz,tipo base: e-40, formato: tubular</t>
  </si>
  <si>
    <t>R$ 29,29</t>
  </si>
  <si>
    <t>Lâmpada vapor sódio alta pressão, potência nominal: 250 watts, tipo base: Edson - 40 mm, tipo bulbo: elíptico,diâmetro máximo: 91 mm</t>
  </si>
  <si>
    <t>R$ 22,00</t>
  </si>
  <si>
    <t>Lâmpada vapor sódio alta pressão, potência nominal: 400 watts, tipo base: Edson - 40 mm, tipo bulbo: tubular,diâmetro máximo: 65 mm</t>
  </si>
  <si>
    <t>R$ 19,20</t>
  </si>
  <si>
    <t>Limpador contato elétrico, eletrônico, aplicação:limpeza componentes elétricos,apresentação: aerossol, características adicionais: fácil evaporação, não condutor,inflamável,sem cfc</t>
  </si>
  <si>
    <t>R$ 9,99</t>
  </si>
  <si>
    <t>Luva eletroduto, material: pvc - cloreto de polivinila, tipo fixação: roscável,bitola: 1 1,2 pol, cor: preta</t>
  </si>
  <si>
    <t>R$ 1,50</t>
  </si>
  <si>
    <t>Luva eletroduto, material: pvc rígido, tipofixação: roscável, bitola: 1,2 pol, cor: preta</t>
  </si>
  <si>
    <t>R$ 1,46</t>
  </si>
  <si>
    <t>Quadro distribuição, quantidade fases: 3, barramento:cobre eletrolítico para fases neutra e terra, quantidadecircuitos: 6,cor:cinza,revestimento:chapametálica,característicasadicionais: de embutir</t>
  </si>
  <si>
    <t>R$ 75,00</t>
  </si>
  <si>
    <t>Quadro distribuição, quantidade fases: 3, barramento: cobre eletrolítico, quantidade circuitos: 24, cor: branca, revestimento: chapa metálica, características adicionais: para disjuntores, tamanho: 60 x 40 cm, quantidade ramais: 3, aplicação:proteção circuito elétrico, tipo: sobrepor</t>
  </si>
  <si>
    <t>R$ 27,93</t>
  </si>
  <si>
    <t>Reator lâmpada vapor sódio, tipo uso: externo, potência nominal lâmpada: 250 watts, tensão nominal: 220 v, frequêncianominal: 60 hz, fator potência: alto</t>
  </si>
  <si>
    <t>R$ 49,49</t>
  </si>
  <si>
    <t>Reator lâmpada vapor sódio, tipo uso: externo, potência nominal lâmpada: 400 watts, tensão nominal: 220 v, frequêncianominal: 60 hz, fator potência: baixo</t>
  </si>
  <si>
    <t>R$ 52,13</t>
  </si>
  <si>
    <t>Reator lâmpada vapor sódio, tipo uso: interno, potência nominal lâmpada: 250 w, tensão nominal: 220 v, fator potência: maior ou igual a 0,95, características adicionais: completo com ignitor e capacitor, bobina de aço si, normas técnicas: iso 9001 e 14001, referência:vsti250a26igosp</t>
  </si>
  <si>
    <t>R$ 81,09</t>
  </si>
  <si>
    <t>Reator lâmpada vapor sódio, tipo uso: interno, potência nominal lâmpada: 400 w, tensão nominal: 220 v, fator potência: maior ou igual a 0,95, características adicionais: completo com ignitor e capacitor, bobina de aço si, normas técnicas: iso 9001 e 14001, referência:vsti400a26igosp, tipo:termomagnético</t>
  </si>
  <si>
    <t>R$ 98,83</t>
  </si>
  <si>
    <t>Refletor, material corpo: alumínio blindado, tipo lâmpada: led cob (chip on board), potência lâmpada: 100 w, tensão alimentação: bivolt v, grau proteção: ip65 (tabela ingress protection), ângulo de abertura da lente:120°, temperatura de cor: 6000,4000 k</t>
  </si>
  <si>
    <t>R$ 141,85</t>
  </si>
  <si>
    <t>Refletor, material corpo: alumínio blindado, tipo lâmpada: led cob (chip on board), potência lâmpada: 150 w, tensão alimentação: bivolt v, grau proteção: ip65 (tabela ingress protection), ângulo de abertura da lente: 120°, temperatura de cor: 6000,4000 k</t>
  </si>
  <si>
    <t>R$ 149,99</t>
  </si>
  <si>
    <t>Refletor, material corpo: alumínio blindado, tipo lâmpada: led cob (chip on board), potência lâmpada: 50 w, tensão alimentação: bivolt v, grau proteção: ip65 (tabela ingress protection), ângulo de abertura da lente: 120°, temperaturade cor: 6000,4000 k</t>
  </si>
  <si>
    <t>R$ 45,41</t>
  </si>
  <si>
    <t>Refletor, material corpo: alumínio silício, tipo lâmpada: vapor metálico e vapor de sódio, potência lâmpada: 400 w, tensão alimentação: 220 v, tipo soquete: e-40, material suporte: aço zincado, grau proteção: ip-54</t>
  </si>
  <si>
    <t>R$ 39,98</t>
  </si>
  <si>
    <t>Relé proteção sistema elétrico, tipo: fotoelétrico, potência: 1000 w, tensão:220 v, características adicionais: com base</t>
  </si>
  <si>
    <t>R$ 12,30</t>
  </si>
  <si>
    <t>Soquete lâmpada, material: porcelana, aplicação: lâmpada incandescente, características adicionais: bocal, base e-40</t>
  </si>
  <si>
    <t>R$ 4,86</t>
  </si>
  <si>
    <t>Soquete lâmpada, material: porcelana,tensão: 127,220 v, potência máxima: 150 w, tipo: e40</t>
  </si>
  <si>
    <t>R$ 4,90</t>
  </si>
  <si>
    <t>Tomada, modelo: universal, tipo: tripolar, número contato: 3 un, formato contato: redondo, formato corpo: retangular, cor corpo: branca, corrente nominal: 10 a, tensão nominal: 250 v, número polos: 2 p + t, características adicionais: com espelho 4" x 2", normas técnicas: abnt 14136, aplicação: instalação elétrica, material: pvc rígido, referência: iriel duale 1615, posição relativa: embutir</t>
  </si>
  <si>
    <t>R$ 2,38</t>
  </si>
  <si>
    <t>Tomada, tipo: externa, número contato: 2 un, formato contato: universal, formato corpo: redondo, corrente nominal: 10 a, tensão nominal: 250 v, número polos: 2p</t>
  </si>
  <si>
    <t>R$ 4,64</t>
  </si>
  <si>
    <t>Conector elétrico, características adicionais: principal 10 a 95mm2 al,cu e derivação 4 a 50mm2 a, tipo: ipc 04, tipo construtivo: perfurante isolado, aplicação: rede elétrica baixa tensão</t>
  </si>
  <si>
    <t>R$ 13,00</t>
  </si>
  <si>
    <t>Filtro linha, tensão alimentação: 110,220 v, quantidade saída: 4 tomadas mod. Universal, número polos: 2p + T</t>
  </si>
  <si>
    <t>Lâmpada led, tensão nominal: bivolt v, potência nominal: 12 w, tipo base: e-27, tipo bulbo: a60 global leitoso, frequência nominal: 60 hz</t>
  </si>
  <si>
    <t>R$ 6,51</t>
  </si>
  <si>
    <t>Lâmpada fluorescente, tipo base: g13, temperatura de cor: 4000 k, tipo bulbo: t8, potência nominal: 32 w, fluxo luminoso: 2700 lm</t>
  </si>
  <si>
    <t>R$ 5,26</t>
  </si>
  <si>
    <t>Reator lâmpada fluorescente, potência nominal: 40 w, tensão nominal: 127 v,quantidade lâmpadas: 1</t>
  </si>
  <si>
    <t>R$ 23,03</t>
  </si>
  <si>
    <t>Reator lâmpada fluorescente, tipo: eletrônico, potência nominal: 32 w, tensão nominal: bivolt v, fator potência:alto, quantidade lâmpadas: 2</t>
  </si>
  <si>
    <t>Bateria recarregável, tipo: selada vrla(reguladas por válvulas), uso: nobreak, características adicionais: tensão flutuação de 13,5v, sistema eletroquímico: chumbo-ácido, capacidade nominal: 7 ah, dimensões: (cxlxa s,terminal) 151 x 65 x 94 mm, componentes adicionais: separador e imobilizador das placas (positiva e ne,tensão nominal: 12 v</t>
  </si>
  <si>
    <t>R$ 70,06</t>
  </si>
  <si>
    <t>Cabo elétrico flexível, tensão isolamento: 450,750 v, tipo: bwf, comprimento: 100 m, características adicionais: deslizante, unipolar, normas técnicas: nbr 5410, seção nominal: 1,5 mm2, material do condutor: cobre, material cobertura: pvc Antichama, cor da isolação: vermelha</t>
  </si>
  <si>
    <t>R$ 41,94</t>
  </si>
  <si>
    <t>Elo fusível, classe: distribuição, tipo: 5h, corrente nominal: 5 a, características adicionais: com arruela de latão, material: estanho, aplicação: para proteção de rede</t>
  </si>
  <si>
    <t>Elo fusível, classe: distribuição, tipo: 6k, corrente nominal: 6 a, características adicionais: com arruela de latão, material: estanho, aplicação: para proteção de rede</t>
  </si>
  <si>
    <t>R$ 8,70</t>
  </si>
  <si>
    <t>SEÇÃO DE ARQUIVO E PROTOCOLO GERAL</t>
  </si>
  <si>
    <t>Seção de Arquivo e Protocolo  Geral</t>
  </si>
  <si>
    <t>PROAP - PRÓ-REITORIA DE PESQUISA E PÓS GRADUAÇÃO</t>
  </si>
  <si>
    <t>Pró Reitoria de Pesquisa e pós graduação</t>
  </si>
  <si>
    <t>Pró Reitoria de Assuntos Estudantis</t>
  </si>
  <si>
    <t>Instituto de Zootecnia</t>
  </si>
  <si>
    <t>Prefeitura Universitária</t>
  </si>
  <si>
    <t>Instituto de Educação</t>
  </si>
  <si>
    <t>Instituto de Ciências Humanas e Sociais</t>
  </si>
  <si>
    <t>INSTITUTO DE BIOLOGIA</t>
  </si>
  <si>
    <t>Instituto de Biologia</t>
  </si>
  <si>
    <t>Departamento de Produtos Florestais</t>
  </si>
  <si>
    <t>Departamento de Engenharia</t>
  </si>
  <si>
    <t>Posto médico</t>
  </si>
  <si>
    <t>Departamento de Administração e Turismo</t>
  </si>
  <si>
    <t>Colégio Técnico</t>
  </si>
  <si>
    <t>COORDENADORIA DE TECNOLOGIA DA INFORMAÇÃO E COMUNICAÇÃO</t>
  </si>
  <si>
    <t>Cotic</t>
  </si>
  <si>
    <t>Coord de desenvolvimento da Produção</t>
  </si>
  <si>
    <t>COORDENADORIA DE PROJETOS DE ENGENHARIA E ARQUITETURA</t>
  </si>
  <si>
    <t>Coord de Projetos de Engenharia e Arquitetura</t>
  </si>
  <si>
    <t>Campos de Goytacazes</t>
  </si>
  <si>
    <t>INSTITUTO DE QUÍMICA</t>
  </si>
  <si>
    <t>Instituto de Química</t>
  </si>
  <si>
    <t>CASTE</t>
  </si>
  <si>
    <t>23083.004274/2020-52</t>
  </si>
  <si>
    <t>30.26</t>
  </si>
  <si>
    <t>30.42</t>
  </si>
  <si>
    <t>Carrinho mão, material caçamba: chapa aço, material chassi: tudo aço com luva para proteção das mãos, material pés: chapa aço repuxada, material travessa: chapa aço, tipo travessa: suporte dianteiro caçamba, material eixo: aço, material arruela fixação: aço, material braçadeira: aço, quantidade roda: 1, tipo roda: pneu com câmara, medida: 3,25 x 8, espessura caçamba: 0,60 mm, capacidade caçamba: 55 l, comprimento eixo: 1 pol, espessura chapa reforço eixo: 2 mm, diâmetro tubo chassi: 1 1,4 pol, espessura chapa pé: 2 mm, espessura travessa: 2 mm, material reforço eixo: chapa aço</t>
  </si>
  <si>
    <t>Carrinho mão, material caçamba: polietileno, quantidade roda: 1 un, tipo roda: pneu com câmara, capacidade caçamba: 90 l, características adicionais: anti-uv, resistente a raios
solares</t>
  </si>
  <si>
    <t>Chave allen, material: aço, formato:
hexagonais, medida referência: 4 a 17 mm, quantidade peças: 13 unidades</t>
  </si>
  <si>
    <t>Chave de fenda, material: aço cromo vanádio - dim 17200-50crv4, cabo: polipropileno, tamanho: 5,16 x 6 mm, características adicionais: haste niquelada e cromada, ponta fosfatizada,
tipo ponta: chata</t>
  </si>
  <si>
    <t>Chave fenda, material haste: carbono temperado, material cabo: polipropileno,
tipo ponta: chata, bitola: 1,4" x 6"</t>
  </si>
  <si>
    <t>Chave fenda, material haste: carbono
temperado, material cabo: polipropileno, tipo ponta: chata, bitola: 3,16" x 6"</t>
  </si>
  <si>
    <t>Chave fenda, material haste: carbono
temperado, material cabo: polipropileno, tipo ponta: Philips, bitola: 1,8 x 6 pol</t>
  </si>
  <si>
    <t>Chave fixa, tipo: duas bocas, material: aço vanádio - 31crv3, acabamento:
niquelado e cromado, bitola: 10 x 11 mm</t>
  </si>
  <si>
    <t>Chave fixa, tipo: duas bocas, material:
aço vanádio - 31crv3, acabamento: niquelado e cromado, bitola: 12 x 13 mm</t>
  </si>
  <si>
    <t>Chave fixa, tipo: duas bocas, material: aço vanádio - 31crv3, acabamento:
niquelado e cromado, bitola: 14 x 15 mm</t>
  </si>
  <si>
    <t>Chave fixa, tipo: duas bocas, material:
aço vanádio - 31crv3, acabamento: niquelado e cromado, bitola: 16 x 17 mm</t>
  </si>
  <si>
    <t>Chave fixa, tipo: duas bocas, material: aço vanádio - 31crv3, acabamento:
niquelado e cromado, bitola: 24 x 26 mm</t>
  </si>
  <si>
    <t>Chave fixa, tipo: duas bocas, material:
aço vanádio - 31crv3, acabamento: niquelado e cromado, bitola: 24 x 27 mm</t>
  </si>
  <si>
    <t>Chave fixa, tipo: duas bocas, material: aço vanádio - 31crv3, acabamento:
niquelado e cromado, bitola: 25 x 28 mm</t>
  </si>
  <si>
    <t>Chave fixa, tipo: duas bocas, material:
aço vanádio - 31crv3, acabamento: niquelado e cromado, bitola: 27 x 32 mm</t>
  </si>
  <si>
    <t>Chave fixa, tipo: duas bocas, material: aço vanádio - 31crv3, acabamento:
niquelado e cromado, bitola: 6 x 7 mm</t>
  </si>
  <si>
    <t>Chave fixa, tipo: duas bocas, material:
aço vanádio - 31crv3, acabamento: niquelado e cromado, bitola: 8 x 9 mm</t>
  </si>
  <si>
    <t>Facão, material lâmina: aço, material cabo: madeira, comprimento: 15 pol,
tipo: para cana</t>
  </si>
  <si>
    <t>Facão, material lâmina: aço, material cabo: madeira, comprimento: 20 pol,
tipo: para mato</t>
  </si>
  <si>
    <t>Machadinha carpinteiro, material: aço, material cabo: madeira, aplicação:
trabalhos carpintaria</t>
  </si>
  <si>
    <t>Serra copo, material: aço rápido bimetal, diâmetro: 19mm, 22mm, 29mm, 35mm, 38mm, 44mm, 51mm, 57mm, 64 mm, características adicionais: suporte fixação completo, brocas piloto e
extensão</t>
  </si>
  <si>
    <t>Tarraxa, dimensão: 1 pol, uso: abertura
rosca</t>
  </si>
  <si>
    <t>Tarraxa, dimensão: 1,2 a 2 pol, uso: tubos ferro, tipo: manual, características adicionais: cossinetes retrocedentes e
peso 12 kg</t>
  </si>
  <si>
    <t>Tarraxa, dimensão: 1,2 pol, uso:
abertura rosca</t>
  </si>
  <si>
    <t>Tarraxa, dimensão: 2 pol, uso: abertura
rosca</t>
  </si>
  <si>
    <t>Tarraxa, dimensão: 3,4 pol, uso:
abertura rosca</t>
  </si>
  <si>
    <t>Ancinho jardinagem, material: chapa ferro, quantidade dentes: 16 un, altura dentes: 430 mm, largura total: 38 mm,
espessura dentes: 3,50 mm</t>
  </si>
  <si>
    <t>Carrinho mão, material caçamba: chapa aço galvanizado, material chassi: ferro, material pés: ferro, tipo travessa: suporte dianteiro caçamba, quantidade roda: 1, tipo roda: pneu maciço, com 3,2 pol de diâmetro, espessura caçamba: 5 mm, comprimento eixo: 25 cm, comprimento: 80 cm, largura: 62 cm,
altura: 20 cm</t>
  </si>
  <si>
    <t>Chibanca, material: aço carbono, material encaixe cabo: aço carbono, material cabo: madeira, largura: 20 cm, altura: 100 cm, aplicação: construção
civil</t>
  </si>
  <si>
    <t>Forcado, material: aço sae 1070, tipo: curvo, comprimento: 210 mm, largura:
180 mm, quantidade dentes: 4 unidades</t>
  </si>
  <si>
    <t>Machado, material: aço forjado, largura
lâmina: 14 cm, peso: 3,5 lb, comprimento cabo: 1 m</t>
  </si>
  <si>
    <t>Marreta, material: ferro, material cabo:
madeira, peso: 2.000 g</t>
  </si>
  <si>
    <t>Martelo, material: aço forjado, material cabo: madeira marfim, peso: 370 g, tipo:
unha, tamanho: 23 mm</t>
  </si>
  <si>
    <t>Pulverizador costal manual, material tanque: polietileno, capacidade tanque: 20 l, peso bruto máximo: 31,50 kg, aplicação: pulverização de gases e
líquidos</t>
  </si>
  <si>
    <t>Tarraxa, dimensão: 1 1,2 pol, uso:
abertura rosca</t>
  </si>
  <si>
    <t>Tarraxa, dimensão: 1 1,4 pol, uso:
abertura rosca</t>
  </si>
  <si>
    <t>Torquês, material corpo: aço cromo vanádio, tipo: armador, tipo acabamento: plastificado, tamanho: 14 pol, características adicionais: cabo
longo, comprimento: mínimo 350 mm</t>
  </si>
  <si>
    <t>Trena, material: aço, comprimento: 5 m,
características adicionais: caixa em abs, trava</t>
  </si>
  <si>
    <t>Trena, material: aço, largura lâmina: 13 mm, comprimento: 3 m, características adicionais: enrolamento automático com
trava</t>
  </si>
  <si>
    <t>Alicate bico meia cana, material: aço cromo vanádio, tipo cabo: isolado, tipo: reto, comprimento: 6 pol, características
adicionais: longo, fostatizado</t>
  </si>
  <si>
    <t>Alicate de corte, material: forjado em
aço cromo vanádio, tipo corte: diagonal, material cabo: plástico, tipo cabo: isolado, uso: industrial, tipo: profissional,
comprimento: 6 pol</t>
  </si>
  <si>
    <t>Alicate universal, material: forjado em aço cromo vanádio, tipo: profissional, material cabo: plástico, tipo cabo: reforçado, isolado, anti-deslizante, comprimento: 8 pol, aplicação: corte de arame duro, instalações em geral, características adicionais: classe de
aplicação h</t>
  </si>
  <si>
    <t>Broca, material: aço rápido, diâmetro: 10
mm, tipo haste: cilíndrica, comprimento: 133 mm</t>
  </si>
  <si>
    <t>Broca, material: aço rápido, diâmetro: 6 mm, tipo haste: cilíndrica, comprimento:
93 mm</t>
  </si>
  <si>
    <t>Broca, material: aço rápido, diâmetro: 8
mm, tipo haste: cilíndrica, comprimento: 117 mm</t>
  </si>
  <si>
    <t>Chave fenda, material haste: carbono temperado, material cabo: polipropileno,
tipo ponta: Philips, bitola: 1,4" x 6"</t>
  </si>
  <si>
    <t>Jogo chave, material: aço cromo vanádio, tipo: allen, quantidade peças: 10, componentes: 0,7; 0,9; 1,27; 1,5; 2;
2,5; 3; 4; 5 e 6 mm, características
adicionais: modelo "l"</t>
  </si>
  <si>
    <t>Jogo chave, material: aço niquelado, tipo: soquete, quantidade peças: 20, aplicação: serviços gerais - oficina, componentes: 10 a 32 mm, características adicionais: com estojo plástico, acessórios: manivela, cabo t,
extensão de 5 e 10 pol, catraca</t>
  </si>
  <si>
    <t>Maleta ferramentas, material: polietileno alto impacto, comprimento: 480 mm, largura: 330 mm, altura: 100 mm, tipo caixa: comum, características adicionais: com divisão, chave e
segredo</t>
  </si>
  <si>
    <t>Alicate descascar fio, material: aço, comprimento: 112 mm, acabamento: revestimento isolado, características adicionais: cabo utp, ftp, cftv rg58, rg59,
rg62, cabos elétricos.</t>
  </si>
  <si>
    <t>Alicate de pressão, material: ferro, tratamento superficial: aço vanádio, mordente inferior: curvo, ajuste: uma posição, características adicionais:
isolamento no cabo, tamanho: 10 pol</t>
  </si>
  <si>
    <t>Cabo ferramenta, material cabo: madeira, comprimento cabo: 945 mm, formato cabo: cilíndrico, características
adicionais: base 67 mm, aplicação: picareta</t>
  </si>
  <si>
    <t>Carrinho mão, material caçamba: chapa aço, quantidade roda: 1 un, tipo roda: pneu com câmara de 3,25 cm, capacidade caçamba: 60 l, características adicionais: dimensões
aproximadas:610 x 620 x 1.600 mm</t>
  </si>
  <si>
    <t>Cavadeira tipo alavanca, material: aço carbono, material cabo: madeira, largura: 80 mm, altura: 250 mm, peso: 1
kg</t>
  </si>
  <si>
    <t>Chave fenda, material haste: carbono temperado, material cabo: polipropileno,
tipo ponta: Philips, bitola: 3,16" x 6"</t>
  </si>
  <si>
    <t>Chibanca, material: aço carbono, material encaixe cabo: aço carbono, material cabo: madeira, largura: 10 cm, altura: 50 cm, peso: 2 kg, aplicação:
construção civil</t>
  </si>
  <si>
    <t>Conjunto chaves combinadas, material: aço, tamanho: 6 a 22 mm, características adicionais: com 17
peças, tipo: boca + estria</t>
  </si>
  <si>
    <t>Conjunto</t>
  </si>
  <si>
    <t>Enxada, material: aço alto carbono
1070, largura: 30 cm, material cabo: madeira, comprimento cabo: 180 cm</t>
  </si>
  <si>
    <t>Enxada, material: aço carbono, material encaixe cabo: aço carbono, largura: 20 cm, altura: 18 cm, peso: 0,810 kg, tipo: estampado (achatado), material cabo: madeira, comprimento cabo: 150 cm, características adicionais: pintura
eletrostática</t>
  </si>
  <si>
    <t>Enxadão, material: aço carbono, material encaixe cabo: ferro fundido, características adicionais: cabo madeira,
pintura eletrostática a pó, cor preta</t>
  </si>
  <si>
    <t>Facão, material lâmina: aço carbono,
material cabo: polietileno, comprimento: 18 pol, tipo: para mato</t>
  </si>
  <si>
    <t>Ferramenta, padrão: ferramenta combinada, tipo: enxada e rastelo, material: aço, cabo: madeira, uso: capina e limpeza, características adicionais: enxada: lâmina 24,75 cm;
rastelo: 6 dentes de 9 cm</t>
  </si>
  <si>
    <t>Foice, material: aço, dureza: 42 a 46 rc, tratamento superficial: pintura envernizada, tipo: roçadeira, comprimento lâmina: 280 mm, comprimento olho: 95 mm, olho: 30 mm,
peso: 610 g</t>
  </si>
  <si>
    <t>Jogo chave, material: aço cromo vanádio, tipo: canhão, quantidade peças: 11, aplicação: manutenção equipamento mecânico, eletrônico, componentes: 3, 5, 6, 7, 8, 9, 10, 11, 12,
13 e 14 mm, material cabo: polipropileno, características adicionais: com sextavado interno, tamanho: curto</t>
  </si>
  <si>
    <t>Jogo chave, material: aço cromo vanádio, tipo: torx, quantidade peças: 11, aplicação: manutenção equipamento mecânico, eletrônico, componentes: t6, t7, t8, t9, t10, t15, t20, t25, t27, t30 e t40,
material cabo: polipropileno, tratamento
superficial ponta: fosfatizado</t>
  </si>
  <si>
    <t>Jogo chave, material: aço cromo vanádio, tipo: torx, quantidade peças: 12, aplicação: manutenção equipamento mecânico, componentes: t7, t8, t9, t10, t15, t20, t25, t30, t40, t45, t50, material cabo: polipropileno, tratamento
superficial ponta: fosfatizado</t>
  </si>
  <si>
    <t>Lima chata, tipo: murça, comprimento:
12 pol</t>
  </si>
  <si>
    <t>Linha pedreiro, tipo: trançada, tamanho:
100 m</t>
  </si>
  <si>
    <t>Machado, material: aço forjado, largura lâmina: 14 cm, peso: 2 lb, características adicionais: com cabo, material cabo:
madeira, comprimento cabo: 1 m</t>
  </si>
  <si>
    <t>Pá, material cabo: madeira, aplicação: construção civil, material: aço, formato: de bico, tamanho: 10 pol, comprimento
cabo: 1,30 m</t>
  </si>
  <si>
    <t>Pá, material cabo: madeira, aplicação: jardinagem, material: aço carbono, formato: de bico, tamanho: 320 x 270 mm, características adicionais: terminal
d em plástico, pintura eletrostática a pó</t>
  </si>
  <si>
    <t>Peneira, material: aço, material borda: madeira, formato: redondo, tipo malha: média, diâmetro: 55 cm, aplicação: areia grossa, café em grãos, areia média,
feijão</t>
  </si>
  <si>
    <t>Rolo pintura predial, material: espuma poliéster, comprimento: 15 cm, características adicionais: com suporte,
garfo de aço galvanizado</t>
  </si>
  <si>
    <t>Rolo pintura predial, material: lã de carneiro, altura: 15 cm, material tubo: plástico, aplicação: superfície lisa,
rugosa, acrílica e látex</t>
  </si>
  <si>
    <t>Sacho, material sacho: aço carbono, material cabo: madeira, acabamento sacho: pintura eletrostática, cor sacho: laranja, formato: coração, quantidade pontas: 1 un, comprimento cabo: 110
cm, comprimento sacho: 267 mm, largura sacho: 95 mm, peso: 400 g, aplicação: jardinagem, características
adicionais: com luva soldada</t>
  </si>
  <si>
    <t>Serrote poda, material tubo: aço, formato tubo: redondo, comprimento
lâmina: 24 pol, aplicação: citricultura</t>
  </si>
  <si>
    <t>Tesoura poda, material lâmina: chapa galvanizada, material cabo: madeira, características adicionais: com guilhotina de mola, formato: bico de
gavião, comprimento lâmina: 30 cm</t>
  </si>
  <si>
    <t>Trena, material: fibra vidro, comprimento: 50 m, características adicionais: estojo anatômico com
manivela dobrável</t>
  </si>
  <si>
    <t>Multímetro, tensão ac: 200,600 v, corrente dc: 10 a, resistência: 0-2 kohm a 0-20 mohm, características adicionais: display 3 1,2 dígitos, 2.000 contagens, tensão dc: 200mv,2v,20v,200v,600 v,
tipo: digital, funcionamento: bateria 9v</t>
  </si>
  <si>
    <t>Alicate de pressão, material: ferro, tratamento superficial: aço niquelado, mordente inferior: curvo, abertura da
boca: 28 mm, tamanho: 10 pol</t>
  </si>
  <si>
    <t>Alicate rebitador peças, acessórios, tipo: manual, material cabo: emborrachado, material corpo: aço, bicos: 3,32, 1,8,
5,32 e 3,16"</t>
  </si>
  <si>
    <t>Cavadeira goiva, material: aço, dureza: 42 a 46 rc, tratamento superficial: pintura, cor: cinza, comprimento: 337 mm, altura: 114 mm, peso: 960 g, olho:
35 mm</t>
  </si>
  <si>
    <t>Chave torx, material: aço cromo vanádio, formato: reta, acabamento: niquelado e cromado, com ponta fosfatizada, referência: t6, material cabo: polipropileno, bitola: 1,67 mm, comprimento haste: 50 mm,
comprimento: 130 mm</t>
  </si>
  <si>
    <t>Colher pedreiro, material: aço sae 1010, tamanho: 7 pol, material cabo: madeira, características adicionais: canto
arredondado</t>
  </si>
  <si>
    <t>Enxada, material: aço carbono, material encaixe cabo: ferro fundido, largura: 30 cm, altura: 18 cm, peso: 1 kg, tipo: estampado (achatado), material cabo:
madeira, comprimento cabo: 150 cm</t>
  </si>
  <si>
    <t>Lâmina serra manual, material: aço flexível, quantidade dentes: 18 dentes por polegada, largura: 1,2",
comprimento: 12"</t>
  </si>
  <si>
    <t>Nível bolha, material corpo: alumínio, tipo bolha: retificada, comprimento: 450 mm, quantidade posição bolha: 2 de prumo,1 de nível,1 de 45°,
características adicionais: não aplicável</t>
  </si>
  <si>
    <t>Plaina manual, material corpo: metálico, tamanho: 34,50 cm, material cabo: madeira, material lâmina: aço cromo
vanádio, largura lâmina: 5 cm</t>
  </si>
  <si>
    <t>Prumo, material: latão, tamanho: 80 cm, características adicionais: cordão nylon
e calço guia madeira, aplicação: verificação prumo de parede, peso: 500 g</t>
  </si>
  <si>
    <t>Serrote carpinteiro, material lâmina: aço especial temperado, dureza: alta dureza, material cabo: plástico, quantidade  furos: 3 un, tipo: travado, comprimento:
24 pol, espessura: 0,90 m</t>
  </si>
  <si>
    <t>Tesoura funilaria, material estrutura:  aço, material cabo: pvc injetado, tipo corte: reto e curvas amplas, características adicionais: para chapa de
até 1mm, tamanho: 10 pol</t>
  </si>
  <si>
    <t>Torquês, material corpo: aço forjado,
tipo: alicate, tamanho: 12 pol, características adicionais: cabo pintado</t>
  </si>
  <si>
    <t>Trincha, material cabo: madeira envernizada, material cerdas: gris dupla,
tamanho: 2 pol, tipo cabo: anatômico</t>
  </si>
  <si>
    <t>Trincha, material cabo: madeira
envernizada, material cerdas: gris dupla, tamanho: 3 pol, tipo cabo: anatômico</t>
  </si>
  <si>
    <t>Arco serra, lâmina serra: standard 12 polegadas, material cabo: polipropileno, cor: preta, tratamento superficial:
cromado, tamanho: 12 pol</t>
  </si>
  <si>
    <t>Alicate bico, material: aço cromo vanádio, tipo: fino e longo, tipo cabo: isolado, comprimento: 200 mm, aplicação: manutenção equipamentos
eletrônicos</t>
  </si>
  <si>
    <t>Broca widea, material corpo: aço, diâmetro: 12 mm, comprimento: 460 mm, características adicionais: encaixe tipo sds plus, aplicação: perfuração de
concreto</t>
  </si>
  <si>
    <t>Broca, material: aço rápido, comprimento: 200 mm, aplicação: martelete, concreto, componentes: 7 brocas com diâmetro de 0,6mm; 0,8mm; 10mm; 12mm; características adicionais:
tipo encaixe sds</t>
  </si>
  <si>
    <t>Broca, material: aço rápido, diâmetro: 9 mm, tipo haste: cilíndrica, comprimento:
120 mm</t>
  </si>
  <si>
    <t>Lima chata, tipo: bastarda, comprimento: 4 pol, uso: desbaste rápido, materiais ferrosos, não ferrosos, aplicação: limagem ferramentas mecânicas e ferramentaria, características adicionais:
ambas as faces com picado duplo.</t>
  </si>
  <si>
    <t>Metro dobrável, material: madeira, tipo graduação: simples, comprimento: 2 m,
tipo sistema medição: decimal</t>
  </si>
  <si>
    <t>Alavanca, material: aço forjado, comprimento: 2 m, diâmetro: 25 mm, características adicionais: ponta chata e
aguda</t>
  </si>
  <si>
    <t>Alavanca, material: aço, comprimento:
1,50 m</t>
  </si>
  <si>
    <t>Arame solda, material indicado: aço baixo teor carbono, tipo: tubular,
processo soldagem: mig, mag, 23,67aplicação: construção leve, diâmetro: 1 mm, características adicionais: soldagem: (30 a 250)
amperes e (26 a 28) volts</t>
  </si>
  <si>
    <t>Canivete, material estrutura: aço inoxidável temperado, material lâmina: aço inoxidável, material bainha exterior: náilon, tipo lâmina: lisa, comprimento: 11 cm, peso: 250 g, aplicação: trabalho pesado, função: 15 un, características
adicionais: trava segurança</t>
  </si>
  <si>
    <t>Cavadeira tipo alavanca, material: aço carbono, material cabo: ferro, largura: 80
mm, altura: 250 mm</t>
  </si>
  <si>
    <t>Chave ajustável, material: aço carbono,
tamanho: 8 a 32 mm, tipo: inglesa</t>
  </si>
  <si>
    <t>Chave ajustável, material: aço cromo
vanádio, tamanho: 10 pol, abertura: 1 3,8 pol, tipo: grifo</t>
  </si>
  <si>
    <t>Chave ajustável, material: aço cromo vanádio, tamanho: 24 pol, abertura: 3 pol, acabamento superficial: cromado,
tipo: grifo</t>
  </si>
  <si>
    <t>Chave fixa, material: aço cromo vanádio,
acabamento: niquelado, bitola: 3,4 pol</t>
  </si>
  <si>
    <t>Chave fixa, tipo: duas bocas, material: aço carbono, acabamento: cromado, bitola: 1,2" x 9,16"</t>
  </si>
  <si>
    <t>Chave fixa, tipo: duas bocas, material: aço carbono, acabamento: cromado,
bitola: 1,4" x 5,16"</t>
  </si>
  <si>
    <t>Chave fixa, tipo: duas bocas, material:
aço carbono, acabamento: cromado, bitola: 18 x 19 mm</t>
  </si>
  <si>
    <t>Chave fixa, tipo: duas bocas, material: aço carbono, acabamento: cromado,
bitola: 20 x 22 mm</t>
  </si>
  <si>
    <t>Chave fixa, tipo: duas bocas, material:
aço carbono, acabamento: cromado, bitola: 21 x 23 mm</t>
  </si>
  <si>
    <t>Chave fixa, tipo: duas bocas, material: aço carbono, acabamento: cromado,
bitola: 3,8" x 7,16"</t>
  </si>
  <si>
    <t>Chave fixa, tipo: duas bocas, material:
aço carbono, acabamento: cromado, bitola: 5,8" x 11,16"</t>
  </si>
  <si>
    <t>Corrente cortante, material: aço, aplicação: moto-poda 1.1, características adicionais: tamanho elos
3,8 pol, para sabre de 10 polegadas</t>
  </si>
  <si>
    <t>Corrente cortante, material: aço, aplicação: motosserra 1.3, características adicionais: tamanho elos
3,8 pol</t>
  </si>
  <si>
    <t>Corrente cortante, material: aço, aplicação: motosserra 1.5, características adicionais: tamanho elos
3,8 pol</t>
  </si>
  <si>
    <t>Corrente cortante, material: aço, aplicação: motosserra stihl, características adicionais: referência
3519-000-00072, passo 3,8", 36 dentes</t>
  </si>
  <si>
    <t>Corrente cortante, material: aço, aplicação: motosserra, características
adicionais: 42 dentes e 02 guias</t>
  </si>
  <si>
    <t>Disco corte, material: aço diamantado, diâmetro: 110 mm, diâmetro furo: 20 mm, aplicação: mármore, cerâmica, pedra, granito, características
adicionais: corte a seco</t>
  </si>
  <si>
    <t>Disco corte, material: aço diamantado, diâmetro: 110 mm, diâmetro furo: 20 mm, aplicação: mármore, cerâmica, pedra, granito, características
adicionais: corte úmido</t>
  </si>
  <si>
    <t>Disco corte, material: aço, diâmetro: 180 mm, altura: 12 pol, diâmetro furo: 1,2 pol, velocidade máxima: 9.000 rpm, aplicação: corte de madeira, características adicionais: dentes 24 e
dentes 36</t>
  </si>
  <si>
    <t>Disco corte, material: aço, diâmetro: 250 mm, diâmetro furo: 30 mm, aplicação: corte de madeira, tipo: circular, características adicionais: espessura 3
mm, quantidade dentes: 48</t>
  </si>
  <si>
    <t>Disco corte, material: aço, diâmetro: 250 mm, diâmetro furo: 30 mm, aplicação: corte de madeira, tipo: circular, características adicionais: espessura 3,20 mm, dente trapezoidal, quantidade
dentes: 60</t>
  </si>
  <si>
    <t>Disco corte, material: widea, diâmetro: 18 cm, diâmetro furo: 25 mm, aplicação: corte de madeira, características
adicionais: dentes de corte em widea fina, quantidade dentes: 48</t>
  </si>
  <si>
    <t>Enxadão, material: aço forjado, características adicionais: estreito, suporte pintado, gume polido, largura: 14 cm, material cabo: madeira,
comprimento: 278 mm</t>
  </si>
  <si>
    <t>Facão, material lâmina: aço, material cabo: madeira, comprimento: 14 pol,
tipo: para mato</t>
  </si>
  <si>
    <t>Facão, material lâmina: aço, material
cabo: madeira, comprimento: 16 pol, tipo: para mato</t>
  </si>
  <si>
    <t>Facão, material lâmina: aço, material
cabo: madeira, comprimento: 22 pol, tipo: para mato</t>
  </si>
  <si>
    <t>Facão, material lâmina: aço, material cabo: polipropileno, comprimento: 14
pol, tipo: para mato</t>
  </si>
  <si>
    <t>Forcado, material: aço 1045, tipo: soldado, quantidade dentes: 12 un, material cabo: madeira tipo "y", diâmetro
dentes: 5,16 pol</t>
  </si>
  <si>
    <t>Fresa topo, material: metal duro, quantidade corte: 4 un, aplicação: fresamento, diâmetro fresa: 4 mm, diâmetro haste: 4 mm, altura parte fresável: 20 mm, tipo: topo reta,
comprimento: 100 mm</t>
  </si>
  <si>
    <t>Fresa topo, material: metal duro, quantidade corte: 4 un, aplicação: fresamento, diâmetro fresa: 6 mm, diâmetro haste: 6 mm, altura parte fresável: 25 mm, tipo: topo reta,
comprimento: 100 mm</t>
  </si>
  <si>
    <t>Garfo jardinagem, material garfo: aço, material cabo: madeira plastificada, comprimento cabo: 71 cm, largura garfo: 240 mm, características adicionais:
forcado para cascalho,10 dentes</t>
  </si>
  <si>
    <t>Lâmina serra manual, material: aço rápido, quantidade dentes: 18 dentes por polegada, comprimento: 300 mm,
espessura: 0,65 mm, características adicionais: flexível, resistente</t>
  </si>
  <si>
    <t>Lâmina serra manual, material: aço rápido, quantidade dentes: 24 dentes por polegada, largura: 13 mm, comprimento: 300 mm, aplicação: arco de serra, espessura: 0,65 mm, características adicionais: flexível,
resistente</t>
  </si>
  <si>
    <t>Lima chata, tipo: murça, comprimento: 4 pol, uso: acabamentos, aplicação: limagem ferramentas mecânicas e ferramentaria, características adicionais:
ambas as faces com picado duplo.</t>
  </si>
  <si>
    <t>Lima chata, tipo: murça, comprimento: 6
pol</t>
  </si>
  <si>
    <t>Lima chata, tipo: murça, comprimento: 8 pol, uso: acabamentos, aplicação: limagem ferramentas mecânicas e
ferramentaria</t>
  </si>
  <si>
    <t>Lima manual, formato: triangular,
comprimento: 3 pol, características adicionais: para serrote</t>
  </si>
  <si>
    <t>Lima manual, formato: triangular, comprimento: 6 pol, características adicionais: para serrote</t>
  </si>
  <si>
    <t>Lima manual, tipo: murça, formato:
chata, comprimento: 10 pol</t>
  </si>
  <si>
    <t>Lima manual, tipo: murça, formato:
redonda, comprimento: 6 pol</t>
  </si>
  <si>
    <t>Martelo, material: aço, material cabo:
aço tubular, tipo: picareta, tamanho: 300 mm</t>
  </si>
  <si>
    <t>Martelo, material: borracha, material cabo: madeira, tamanho: 40 cm</t>
  </si>
  <si>
    <t>Régua pedreiro, material: alumínio,
comprimento: 2 m</t>
  </si>
  <si>
    <t>Régua pedreiro, material: alumínio,
comprimento: 3 m</t>
  </si>
  <si>
    <t>Sabre, material: aço carbono,
comprimento: 500 mm, uso: motosserra stihl</t>
  </si>
  <si>
    <t>Sabre, material: aço carbono, comprimento: 630 mm, uso: motosserra
stihl</t>
  </si>
  <si>
    <t>Serra copo, material: diamantada, diâmetro: 65 mm, características adicionais: haste 3,8 pol com 150mm,
guia para centralizar furo</t>
  </si>
  <si>
    <t>Serrote profissional, material lâmina: aço temperado sae 1070, tratamento superficial: temperado e lixado, tipo: travado, quantidade dentes: 18 por polegada un, material cabo: plástico,
tamanho: 18 pol</t>
  </si>
  <si>
    <t>Talhadeira, material: aço, tipo: plano, comprimento total: 250 mm, comprimento ponta: 25 mm, altura: 23
mm, espessura: 13 mm, peso: 0,60 kg, aplicação: não aplicável, acabamento superficial: não aplicável, cor: não aplicável, características adicionais: com
apunhadura</t>
  </si>
  <si>
    <t>Tarraxa, dimensão: 3 pol, uso: abertura
rosca</t>
  </si>
  <si>
    <t>Trado, material: aço, tipo: helicoidal, diâmetro: 8 pol, aplicação: perfuração do solo, características adicionais: haste em tubo galvanizado de 1m x 3,4" de
diâmetro</t>
  </si>
  <si>
    <t>Arco serra, lâmina serra: 10 e 12 pol, material cabo: polipropileno, tratamento superficial: niquelado, tamanho: 12 pol,
tipo: regulável</t>
  </si>
  <si>
    <t>Arco serra, lâmina serra: standard 12 polegadas, material cabo: polipropileno, tratamento superficial: niquelado, tamanho: 12 pol, tipo: regulável, características adicionais: profundidade
de corte de 90 mm</t>
  </si>
  <si>
    <t>COORDENAÇÃO DE PRODUÇÃO INTEGRADA AO ENSINO, PESQUISA E EXTENSÃO</t>
  </si>
  <si>
    <t>COORDENADORIA DE TECNOLOGIA DA INFORMAÇÃO  E COMUNICAÇÃO</t>
  </si>
  <si>
    <t>DIREÇÃO DO CAMPUS NOVA IGUAÇU</t>
  </si>
  <si>
    <t>DEPARTAMENTO E ENGENHARIA</t>
  </si>
  <si>
    <t>IINSTITUTO DE EDUCAÇÃO</t>
  </si>
  <si>
    <t>SETOR DE CONSERVAÇÃO DE PARQUES E JARDINS</t>
  </si>
  <si>
    <t>23083.004284.2020-98</t>
  </si>
  <si>
    <t>Fornecimento de refeições, lanches, salgados, doces "Tipo lanche" Cardápio: café, chá, biscoito salgado (gergelim, pizza, amanteigado tipo água e sal); biscoito doce (maisena, maria e wafer)</t>
  </si>
  <si>
    <t>Fornecimento de refeições, lanches, salgados, doces “Tipo Coffee Break” Cardápio: Café, chá, refrigerantes de primeira linha, néctar de frutas naturais variados de primeira linha (abacaxi, manga, uva, goiaba, laranja, pêssego, caju, maçã); bolo caseiro com ou sem cobertura (laranja, coco, chocolate, abacaxi, fubá, cenoura, formigueiro); petit fours doces, biscoitos amanteigados; mini salgados assados variados (quiche, folhado, pastel de forno, empada, mini pizza, esfiha); mini salgados fritos variados (coxinha, risole, bolinha de queijo); canapés (ricota, azeitonas, atum, ervas finas, tomate seco); torradas com patê, e geléias variadas (patês: ricota, azeitonas, atum, ervas finas, tomate seco. Geléias: morango, uva, damasco); mini sanduíches com antepastos variados, tipo pão de forma (queijo, ricota, ervas finas, presunto, peito de peru, frango, atum); sanduíches a metro com recheios variados, pão tipo baguete (queijo branco, queijos amarelos, presunto, tomate seco, alface, salame, peito de peru; frutas da estação</t>
  </si>
  <si>
    <t>Fornecimento de refeições, lanches, salgados, doces “Tipo Coquetel” Cardápio: Café, chá, refrigerantes de primeira linha, néctar de frutas naturais variados de primeira linha (abacaxi, manga, uva, goiaba, laranja, pêssego, caju, maçã); mini salgados assados variados (quiche, folhado, pastel de forno, empada, mini pizza, esfiha); mini salgados fritos variados (coxinha, rissole, bolinha de queijo); petit fours doces, biscoitos amanteigados</t>
  </si>
  <si>
    <t>INSTITUTO DE FLORESTA</t>
  </si>
  <si>
    <t>CÂMPUS CAMPOS DOS GOYTACAZES-UFRRJ</t>
  </si>
  <si>
    <t>INSTITUTO DE CIÊNCIAS BIOLÓGICAS E DA SAÚDE</t>
  </si>
  <si>
    <t>INSTITUTO MULTIDISCIPLINAR</t>
  </si>
  <si>
    <t>CAMPUS DA UFRRJ EM NOVA IGUAÇU</t>
  </si>
  <si>
    <t>05/02/2020</t>
  </si>
  <si>
    <t>10/12/2021</t>
  </si>
  <si>
    <t>01/07/2021</t>
  </si>
  <si>
    <t>Baixa</t>
  </si>
  <si>
    <t>01/02/2021</t>
  </si>
  <si>
    <t>20/09/2021</t>
  </si>
  <si>
    <t>23083.004479/2020-38</t>
  </si>
  <si>
    <t xml:space="preserve">Carrinho transporte, material: aço, tratamento superficial: pintura epóxi, capacidade: 150 kg, altura: 94 cm, largura: 57 cm, quantidade rodas: 4, material rodas: borracha, tipo: plataforma, características adicionais: com 3 bandejas, comprimento: 90 cm, aplicação: movimentação material </t>
  </si>
  <si>
    <t>560,00</t>
  </si>
  <si>
    <t>Dispositivo para medidas antropométricas, tipo: tipo balança pediátrica - gancho, modelo: mecânica, material: aço inoxidável, componente i: com suport e cegonha, adicional: portátil, capacidade máxima carga: até 25 kg</t>
  </si>
  <si>
    <t>R$ 390,06</t>
  </si>
  <si>
    <t xml:space="preserve">Esfigmomanômetro, ajuste: analógico, aneróide, tipo: de braço, faixa de operação: até 300 mmhg, material braçadeira: braçadeira em nylon, tipo fecho: fecho em velcro, tamanho: adulto </t>
  </si>
  <si>
    <t>R$ 192,27</t>
  </si>
  <si>
    <t>Esterilizador, material: aço inoxidável, funcionamento: eletricidade, voltagem: 220 v, aplicação: agulhas e alças, tipo uso: para bancada, características adicionais: infravermelho, até 800°C</t>
  </si>
  <si>
    <t>R$ 1.205,17</t>
  </si>
  <si>
    <t>Estetoscópio, tipo: biauricular, acessórios: olivas anatômicas pvc, haste: haste aço inox, tubo: tubo "y" pvc, auscultador: auscultador aço inox com anel de borracha, tamanho: adulto</t>
  </si>
  <si>
    <t>R$ 55,03</t>
  </si>
  <si>
    <t>Estetoscópio, tipo: biauricular, acessórios: olivas anatômicas silicone, haste: haste aço inox, tubo: tubo "y" silicone, auscultador: auscultador aço inox com anel de borracha, tamanho: pediátrico</t>
  </si>
  <si>
    <t>R$ 64,26</t>
  </si>
  <si>
    <t>Estufa laboratório, material: gabinete aço inox, ajuste: ajuste mecânico, botão controle temperatura, capacidade: cerca de 150 l, temperatura: até 200 °C, componentes: com até 3 bandejas, adicional: com vedação</t>
  </si>
  <si>
    <t>R$ 2.300,00</t>
  </si>
  <si>
    <t>Imobilizador, material: espuma de poliuretano, tamanho: adulto e infantil, revestimento: revestimento emborrachado, aplicação: resgate em prancha de qualquer largura, características adicionais: 2 cintos
reguláveis, velcro para fixar na prancha, modelo: tipo ferno, componentes adicionais: orifício auricular, lavável, 40 x 25cm</t>
  </si>
  <si>
    <t>R$ 294,12</t>
  </si>
  <si>
    <t>Laringoscópio, tipo lâmpada: de fibra ótica, componentes: com 10 lâminas, componentes adicionais: com cabo, material 2: em aço inoxidável, tamanho cabo: infantil, embalagem: com estojo</t>
  </si>
  <si>
    <t>R$ 1.004,00</t>
  </si>
  <si>
    <t>Laringoscópio, tipo lâmpada: de fibra ótica, componentes: com 8 lâminas, componentes adicionais: com cabo, material 2: em aço inoxidável, tamanho cabo: infantil</t>
  </si>
  <si>
    <t>R$ 882,00</t>
  </si>
  <si>
    <t>Nebulizador, tipo: motor mínimo 1,10 hp, compressor pistão oscilante, acessórios: 4 circuitos completos adulto e 4 infantil, tensão alimentação: 110,220 v, característica adicionais: vazão livre mínima de 10l/min</t>
  </si>
  <si>
    <t>R$ 170,91</t>
  </si>
  <si>
    <t>Otoscópio, tipo: clínico, modelo: portátil, alimentação: pilha, características adicionais: cabo metal, regulador intensidade luminosa, componentes: 5 espéculos aço inox 2,5; 3; 3,5; 4 e 8mm</t>
  </si>
  <si>
    <t>R$ 334,74</t>
  </si>
  <si>
    <t>23083.004297/2020-67</t>
  </si>
  <si>
    <t>52.08</t>
  </si>
  <si>
    <t>52.39</t>
  </si>
  <si>
    <t>Bomba hidráulica, potência: 7,5 cv, características adicionais: 43mca, tubulação sucção: 3", modelo: 2 polos, isolamento classe "f", tipo motor: trifásico, monoestagio de eixo horizontal, velocidade: 3.500 rpm, frequência: 60 hz, aplicação: recalque</t>
  </si>
  <si>
    <t>R$ 3.949,76</t>
  </si>
  <si>
    <t>Bomba hidráulica, potência: 1 cv, tensão alimentação: 220 v, tipo motor: trifásico, aplicação: submersa, diâmetro: 4 pol</t>
  </si>
  <si>
    <t>R$ 1.246,18</t>
  </si>
  <si>
    <t xml:space="preserve">Bomba hidráulica, potência: 3 cv, tensão alimentação: 220,380 v, tipo motor: trifásico, velocidade: 3460 rpm, frequência: 60 hz, aplicação: recalque </t>
  </si>
  <si>
    <t>R$ 1.100,00</t>
  </si>
  <si>
    <t xml:space="preserve">Bomba hidráulica, potência: 4 hp, características adicionais: diâmetro sucção: 2”,altura máxima: 35 m.c.a.,
modelo: auto escovante, vazão: 620 l,min, tipo motor: gasolina 4 tempos </t>
  </si>
  <si>
    <t>R$ 1.400,00</t>
  </si>
  <si>
    <t>Componente embarcação, tipo: bomba elétrica 12 v, uso: porão de embarcação, aplicação: barcos, lanchas, características adicionais: 1100 gph, potência 36w, bombeamento 4.070 litros -, material: abs</t>
  </si>
  <si>
    <t>R$ 122,53</t>
  </si>
  <si>
    <t>Departamento de Engenharia - IT</t>
  </si>
  <si>
    <t xml:space="preserve">Bomba hidráulica, potência: 0,5 cv, tensão alimentação: 220 v, tipo motor: trifásico, aplicação: submersa, diâmetro: 4 pol </t>
  </si>
  <si>
    <t>R$ 1.546,48</t>
  </si>
  <si>
    <t xml:space="preserve">Bomba hidráulica, potência: 5,5 hp, características adicionais: sucção 3",
recalque 3", pressão máxima 26 mca, tipo motor: gasolina, aplicação: recalque </t>
  </si>
  <si>
    <t>R$ 1.020,00</t>
  </si>
  <si>
    <t>Inversor frequência, referência fabricante: vlt-2855, potência nominal: 5,5 kw, tipo: trifásico, corrente nominal: 9,6 a, frequência nominal: 60 hz</t>
  </si>
  <si>
    <t>R$ 1.865,00</t>
  </si>
  <si>
    <t>Direção do Campus Nova Iguaçu da UFRRJ</t>
  </si>
  <si>
    <t>08/03/2021</t>
  </si>
  <si>
    <t>03/02/2020</t>
  </si>
  <si>
    <t>23083.004329/2020-24</t>
  </si>
  <si>
    <t>30.09</t>
  </si>
  <si>
    <t>Água destilada, aspecto físico: bidestilada, estéril, apirogênica</t>
  </si>
  <si>
    <t>Ampola 10 ml</t>
  </si>
  <si>
    <t>Bolsa 250 ml</t>
  </si>
  <si>
    <t>Ampicilina, concentração: 500 mg, forma farmacêutica: pó p, solução injetável</t>
  </si>
  <si>
    <t>Frasco-Ampola</t>
  </si>
  <si>
    <t>Atropina sulfato, dosagem: 0,25 mg/ml, uso: solução injetável</t>
  </si>
  <si>
    <t>Ampola 1 ml</t>
  </si>
  <si>
    <t>Dexametasona, dosagem: 4 mg/ml, forma farmacêutica: solução injetável</t>
  </si>
  <si>
    <t>Ampola 2,5 ml</t>
  </si>
  <si>
    <t>Diazepam, dosagem: 5 mg/ml, apresentação: solução injetável</t>
  </si>
  <si>
    <t>Ampola 2 ml</t>
  </si>
  <si>
    <t>Fenobarbital sódico, dosagem: 100 mg/ml, forma farmacêutica: solução injetável</t>
  </si>
  <si>
    <t>Furosemida, composição: 10 mg/ml, apresentação: solução injetável</t>
  </si>
  <si>
    <t>Heparina sódica, dosagem: 5.000ui, ml, indicação: injetável</t>
  </si>
  <si>
    <t>Frasco 5 ml</t>
  </si>
  <si>
    <t>Isoflurano, apresentação: anestésico inalatório</t>
  </si>
  <si>
    <t>Frasco 100 ml</t>
  </si>
  <si>
    <t>Lidocaína cloridrato, dosagem: 2%, apresentação: injetável</t>
  </si>
  <si>
    <t>Frasco 20 ml</t>
  </si>
  <si>
    <t>Morfina, apresentação: sulfato, concentração: 10mg/ml, forma farmacêutica: solução injetável</t>
  </si>
  <si>
    <t>Ondansetrona cloridrato, dosagem: 2 mg/ml, indicação: injetável</t>
  </si>
  <si>
    <t>Ampola 4 ml</t>
  </si>
  <si>
    <t>Ácido acetilsalicílico, dosagem: 100 mg</t>
  </si>
  <si>
    <t>Embalagem 10 Comprimidos</t>
  </si>
  <si>
    <t>Ácido ascórbico, dosagem: 100 mg/ml, tipo uso: injetável</t>
  </si>
  <si>
    <t>Ampola 5 ml</t>
  </si>
  <si>
    <t>Ácido mefenâmico, dosagem: 500 mg</t>
  </si>
  <si>
    <t>Caixa 24 Comprimidos</t>
  </si>
  <si>
    <t>Ácido tranexâmico, dosagem: 50 mg/ml, forma farmacêutica: solução injetável</t>
  </si>
  <si>
    <t>Aminofilina, dosagem: 24 mg/ml, forma farmacêutica: solução injetável</t>
  </si>
  <si>
    <t>Amiodarona, dosagem: 50mg/ml, indicação: injetável</t>
  </si>
  <si>
    <t>Ampola 3 ml</t>
  </si>
  <si>
    <t>Amoxicilina, concentração: 500mg</t>
  </si>
  <si>
    <t>Caixa 21 Cápsulas</t>
  </si>
  <si>
    <t>Amoxicilina, concentração: 50mg/ml, apresentação: pó para suspensão oral</t>
  </si>
  <si>
    <t>Frasco 150 ml</t>
  </si>
  <si>
    <t>Amoxicilina, princípio ativo: associada com clavulanato de potássio, concentração: 875mg + 125mg</t>
  </si>
  <si>
    <t>Caixa 14 Comprimidos</t>
  </si>
  <si>
    <t>Azitromicina, dosagem: 500 mg</t>
  </si>
  <si>
    <t>Caixa 3 Comprimidos</t>
  </si>
  <si>
    <t>Benzilpenicilina, apresentação: benzatina, dosagem: 1.200.000ui, uso: injetável</t>
  </si>
  <si>
    <t>Benzilpenicilina, apresentação: benzatina, dosagem: 600.000ui, uso: injetável</t>
  </si>
  <si>
    <t>Benzilpenicilina, apresentação: potássica, dosagem: 5.000.000ui, uso: injetável</t>
  </si>
  <si>
    <t>Bromoprida, dosagem: 4 mg/ml, apresentação: gotas</t>
  </si>
  <si>
    <t>Bromoprida, dosagem: 5 mg/ml, apresentação: injetável</t>
  </si>
  <si>
    <t>Captopril, concentração: 25 mg</t>
  </si>
  <si>
    <t>Caixa 30 Comprimidos</t>
  </si>
  <si>
    <t>Carvão ativado, concentração: 250 mg</t>
  </si>
  <si>
    <t>Caixa 20 Comprimidos</t>
  </si>
  <si>
    <t>Cefalexina, dosagem: 500 mg</t>
  </si>
  <si>
    <t>Caixa 8 Comprimidos</t>
  </si>
  <si>
    <t>Ceftriaxona sódica, concentração: 1 g, forma farmacêutica: pó p, solução injetável + diluente</t>
  </si>
  <si>
    <t>Cetoprofeno, dosagem: 50 mg</t>
  </si>
  <si>
    <t>Ciprofloxacino cloridrato, dosagem: 500 mg</t>
  </si>
  <si>
    <t>Clonidina cloridrato, concentração: 0,1 mg</t>
  </si>
  <si>
    <t>Clonidina cloridrato, concentração: 0,15 mg</t>
  </si>
  <si>
    <t>Clonidina cloridrato, concentração: 0,15 mg/ml, forma farmacêutica: solução injetável</t>
  </si>
  <si>
    <t>Clonidina cloridrato, concentração: 0,2 mg</t>
  </si>
  <si>
    <t>Cloreto de sódio, princípio ativo: 0,9% solução injetável, aplicação: sistema fechado</t>
  </si>
  <si>
    <t>Bolsa 500 ml</t>
  </si>
  <si>
    <t>Bolsa 100 ml</t>
  </si>
  <si>
    <t>Colagenase, apresentação: associada com cloranfenicol, concentração: 0,6ui + 1%, uso: pomada</t>
  </si>
  <si>
    <t>Bisnaga 30 Gramas</t>
  </si>
  <si>
    <t>Colagenase, concentração: 0,6ui, g, uso: pomada</t>
  </si>
  <si>
    <t>Deslanósido, dosagem: 0,2 mg/ml, apresentação: solução injetável</t>
  </si>
  <si>
    <t>Dexametasona, dosagem: 0,1%, apresentação: creme</t>
  </si>
  <si>
    <t>Bisnaga 10 Gramas</t>
  </si>
  <si>
    <t>Diazepam, dosagem: 5 mg</t>
  </si>
  <si>
    <t>Diclofenaco, apresentação: sal potássico, dosagem: 25mg/ml, uso: solução injetável</t>
  </si>
  <si>
    <t>Diclofenaco, apresentação: sal potássico, dosagem: 50 mg</t>
  </si>
  <si>
    <t>Diclofenaco, apresentação: sal sódico, dosagem: 50 mg</t>
  </si>
  <si>
    <t>Diclofenaco, composição: sal resinato, concentração: 15 mg/ml, forma farmacêutica: suspensão oral - gotas</t>
  </si>
  <si>
    <t>Dipirona sódica, dosagem: 500 mg</t>
  </si>
  <si>
    <t>Dipirona sódica, dosagem: 500 mg/ml, apresentação: solução injetável</t>
  </si>
  <si>
    <t>Dipirona sódica, dosagem: 500 mg/ml, apresentação: solução oral (gotas)</t>
  </si>
  <si>
    <t>Domperidona, dosagem: 10 mg</t>
  </si>
  <si>
    <t>Dopamina, dosagem: 5 mg/ml, apresentação: solução injetável</t>
  </si>
  <si>
    <t>Epinefrina, dosagem: 1mg/ml, uso: solução injetável</t>
  </si>
  <si>
    <t>Escopolamina butilbrometo, apresentação: associada com dipirona sódica, dosagem: 4mg + 500mg/ml, indicação: solução injetável</t>
  </si>
  <si>
    <t>Caixa com 3 Ampolas 5 ml</t>
  </si>
  <si>
    <t>Escopolamina butilbrometo, dosagem: 10 mg</t>
  </si>
  <si>
    <t>Escopolamina butilbrometo, dosagem: 20 mg/ml, indicação: solução injetável</t>
  </si>
  <si>
    <t>Fenoterol bromidrato, concentração: 5 mg/ml, forma farmacêutica: solução oral</t>
  </si>
  <si>
    <t>Fentanila, apresentação: sal citrato, dosagem: 0,05 mg/ml, indicação: solução injetável</t>
  </si>
  <si>
    <t>Fitomenadiona, dosagem: 10 mg/ml, apresentação: solução injetável</t>
  </si>
  <si>
    <t>Furosemida, dosagem: 40 mg</t>
  </si>
  <si>
    <t>Glicose, concentração: 25%, indicação: solução injetável</t>
  </si>
  <si>
    <t>Caixa com 200 ampolas de 10 ml</t>
  </si>
  <si>
    <t>Glicose, concentração: 5%, indicação: solução injetável, características adicionais: sistema fechado</t>
  </si>
  <si>
    <t>Frasco 500 ml</t>
  </si>
  <si>
    <t>Glicose, concentração: 50%, indicação: solução injetável</t>
  </si>
  <si>
    <t>Haloperidol, apresentação: sal decanoato, concentração: 50 mg/ml, tipo uso: solução injetável</t>
  </si>
  <si>
    <t>Caixa com 5 ampolas de 1 ml</t>
  </si>
  <si>
    <t>Haloperidol, concentração: 2 mg/ml, tipo uso: solução oral-gotas</t>
  </si>
  <si>
    <t>Haloperidol, dosagem: 5 mg</t>
  </si>
  <si>
    <t>Hidralazina, dosagem: 25 mg</t>
  </si>
  <si>
    <t>Caixa 20 Drágeas</t>
  </si>
  <si>
    <t>Hidrocortisona, composição: sal acetato, concentração: 100 mg, forma farmacêutica: pó liófilo p, injetável</t>
  </si>
  <si>
    <t>Hidrocortisona, composição: sal succinato sódico, concentração: 500 mg, forma farmacêutica: pó liófilo p, injetável</t>
  </si>
  <si>
    <t>Ibuprofeno, dosagem: 600 mg</t>
  </si>
  <si>
    <t>Insulina, origem: humana, tipo: nph, dosagem: 100u, ml, aplicação: injetável</t>
  </si>
  <si>
    <t>Frasco 10 ml</t>
  </si>
  <si>
    <t>Ipratrópio brometo, dosagem: 0,25 mg/ml, uso: solução para inalação</t>
  </si>
  <si>
    <t>Isossorbida, princípio ativo: sal dinitrato, dosagem: 5 mg, tipo medicamento: sublingual</t>
  </si>
  <si>
    <t>Levofloxacino, dosagem: 500 mg</t>
  </si>
  <si>
    <t>Caixa 10 Comprimidos</t>
  </si>
  <si>
    <t>Meloxicam, concentração: 15 mg</t>
  </si>
  <si>
    <t>Ampolas 1,5 ml</t>
  </si>
  <si>
    <t>Metilprednisolona, princípio ativo: sal succinato, dosagem: 125 mg, apresentação: pó liofilizado + diluente, injetável</t>
  </si>
  <si>
    <t>Metoclopramida cloridrato, dosagem: 5 mg/ml, apresentação: solução injetável</t>
  </si>
  <si>
    <t>Metoprolol, concentração: 1 mg/ml, forma farmacêutica: solução injetável</t>
  </si>
  <si>
    <t>Midazolam, dosagem: 5 mg/ml, aplicação: injetável</t>
  </si>
  <si>
    <t>Morfina, apresentação: sulfato, concentração: 0,2mg/ml, forma farmacêutica: solução injetável</t>
  </si>
  <si>
    <t>Nimesulida, dosagem: 100 mg</t>
  </si>
  <si>
    <t>Caixa 12 Comprimidos</t>
  </si>
  <si>
    <t>Omeprazol, concentração: 20 mg</t>
  </si>
  <si>
    <t>Caixa 28 Cápsulas</t>
  </si>
  <si>
    <t>Ondansetrona cloridrato, concentração: 8 mg, forma farmacêutica: comprimido orodispersível</t>
  </si>
  <si>
    <t>Paracetamol, dosagem comprimido: 750 mg</t>
  </si>
  <si>
    <t>Paracetamol, dosagem solução oral: 200 mg/ml, apresentação: solução oral</t>
  </si>
  <si>
    <t>Frasco 15 ml</t>
  </si>
  <si>
    <t>Petidina cloridrato, dosagem: 50 mg/ml, apresentação: solução injetável</t>
  </si>
  <si>
    <t>Prednisona, dosagem: 20 mg</t>
  </si>
  <si>
    <t>Prometazina cloridrato, dosagem: 25 mg</t>
  </si>
  <si>
    <t>Prometazina cloridrato, dosagem: 25 mg/ml, apresentação: solução injetável</t>
  </si>
  <si>
    <t>Propranolol cloridrato, dosagem: 40 mg</t>
  </si>
  <si>
    <t>Ranitidina cloridrato, dosagem: 25 mg/ml, tipo: solução injetável</t>
  </si>
  <si>
    <t>Ringer, composição: associado com lactato de sódio, forma farmacêutica: solução injetável, característica adicional: sistema fechado</t>
  </si>
  <si>
    <t>Bolsa 1000 ml</t>
  </si>
  <si>
    <t>Sais para reidratação oral, composição: sódio, potássio, cloreto, citrato e glicose, concentração: 90 meq,l + 20 meq,l + 80 meq,l + 30 meq,l + 111 mmol,l, forma farmacêutica: pó p, solução oral</t>
  </si>
  <si>
    <t>Envelope 27,9 Gramas</t>
  </si>
  <si>
    <t>Salbutamol, dosagem: 100mcg, dose, forma farmacêutica: aerossol oral</t>
  </si>
  <si>
    <t>Frasco 200 Doses</t>
  </si>
  <si>
    <t>Sinvastatina, dosagem: 40 mg</t>
  </si>
  <si>
    <t>Sulfadiazina, princípio ativo: de prata, dosagem: 1%, indicação: creme</t>
  </si>
  <si>
    <t>Bisnaga 50 Gramas</t>
  </si>
  <si>
    <t>Sulfametoxazol, composição: associado à trimetoprima, concentração: 400mg + 80mg</t>
  </si>
  <si>
    <t>Sulfametoxazol, composição: associado à trimetoprima, concentração: 800mg + 160mg</t>
  </si>
  <si>
    <t>Sumatriptana, concentração: 100 mg</t>
  </si>
  <si>
    <t>Caixa 2 Comprimidos</t>
  </si>
  <si>
    <t>Tramadol cloridrato, dosagem: 50 mg</t>
  </si>
  <si>
    <t>Caixa 10 Cápsulas</t>
  </si>
  <si>
    <t>Tramadol cloridrato, dosagem: 50 mg/ml, forma farmacêutica: solução injetável</t>
  </si>
  <si>
    <t>Caixa com 5 ampolas de 2 ml</t>
  </si>
  <si>
    <t>Trometamol, composição: sal cetorolaco, concentração: 10mg, forma farmacêutica: sublingual</t>
  </si>
  <si>
    <t>Trometamol, composição: sal cetorolaco, concentração: 30 mg/ml, forma farmacêutica: solução injetável</t>
  </si>
  <si>
    <t>Vitaminas do complexo b, composição básica: vitaminas: b1, b2, b6, b12 e pp, uso: solução injetável</t>
  </si>
  <si>
    <t>Atracúrio besilato, dosagem: 10 mg/ml, indicação: solução injetável</t>
  </si>
  <si>
    <t>Ceftazidima, concentração: 1 g, forma farmacêutica: pó p, solução injetável</t>
  </si>
  <si>
    <t>Cloreto de potássio, dosagem: 10%, apresentação: solução injetável</t>
  </si>
  <si>
    <t>Cloreto de sódio, dosagem: 20%, uso: solução injetável</t>
  </si>
  <si>
    <t>Dobutamina cloridrato, dosagem: 12,5 mg/ml, indicação: injetável</t>
  </si>
  <si>
    <t>Ampola 20 ml</t>
  </si>
  <si>
    <t>Etomidato, dosagem: 2 mg/ml, apresentação: solução injetável</t>
  </si>
  <si>
    <t>Fluoresceína, concentração: 1%, aplicação: solução oftálmica</t>
  </si>
  <si>
    <t>Frasco 3 ml</t>
  </si>
  <si>
    <t>Metilprednisolona, princípio ativo: sal acetato, dosagem: 40 mg/ml, forma farmacêutica: suspensão injetável</t>
  </si>
  <si>
    <t>Nalbufina cloridrato, dosagem: 10 mg/ml, indicação: solução injetável</t>
  </si>
  <si>
    <t>Naloxona cloridrato, dosagem: 0,4 mg/ml, apresentação: solução injetável</t>
  </si>
  <si>
    <t>Norepinefrina, concentração: 2 mg/ml, forma farmacêutica: solução injetável</t>
  </si>
  <si>
    <t>Omeprazol, concentração: 40 mg, uso: injetável</t>
  </si>
  <si>
    <t>Proximetacaína cloridrato, dosagem: 0,5%, indicação: colírio</t>
  </si>
  <si>
    <t>Pote 400 Gramas</t>
  </si>
  <si>
    <t>Bupivacaína cloridrato, pureza: 0,5%, apresentação: solução injetável</t>
  </si>
  <si>
    <t>Cloreto de potássio, dosagem: 19,1%, apresentação: solução injetável</t>
  </si>
  <si>
    <t>Metronidazol, dosagem: 5mg/ml, apresentação: solução injetável</t>
  </si>
  <si>
    <t>Tiopental sódico, dosagem: 500 mg, apresentação: injetável</t>
  </si>
  <si>
    <t>Caixa com 25 Frasco-Ampola</t>
  </si>
  <si>
    <t>Triancinolona, composição: sal hexacetonida, concentração: 20 mg/ml, forma farmacêutica: suspensão injetável</t>
  </si>
  <si>
    <t>Caixa com 5 Frascos de 1 ml</t>
  </si>
  <si>
    <t>HOSPITAL VETERINÁRIO</t>
  </si>
  <si>
    <t>23083.004109/2020-09</t>
  </si>
  <si>
    <t>30.11B</t>
  </si>
  <si>
    <t>ALGICIDA, COMPOSIÇÃO CLORETO DE ALQUIL DIMETIL BENZIL AMÔNIO, ASPECTO FÍSICO LÍQUIDO, APRESENTAÇÃO SOLUÇÃO, USO TRATAMENTO ÁGUA DE PISCINA</t>
  </si>
  <si>
    <t xml:space="preserve">EMBALAGEM 00000005,00 L </t>
  </si>
  <si>
    <t>72,62</t>
  </si>
  <si>
    <t>HIPOCLORITO DE CÁLCIO, ASPECTO FÍSICO PÓ BRANCO GRANULADO, ODOR DE CLORO, FÓRMULA QUÍMICA CA CL2O2 ANIDRO, PESO MOLECULAR 142,98, TEOR DE PUREZA PUREZA MÍNIMA DE 98% , TEOR MÍNIMO DE CLORO 65%, NÚMERO DE REFERÊNCIA QUÍMICA CAS 7778-54-3</t>
  </si>
  <si>
    <t xml:space="preserve"> QUILOGRAMA   </t>
  </si>
  <si>
    <t>17,14</t>
  </si>
  <si>
    <t xml:space="preserve">01/02/2021 </t>
  </si>
  <si>
    <t>Proext/Departamento de Esporte e Lazer</t>
  </si>
  <si>
    <t xml:space="preserve">23083.004116/2020-01 </t>
  </si>
  <si>
    <t>39.41</t>
  </si>
  <si>
    <t>026249</t>
  </si>
  <si>
    <t>BÚSSOLA NAVEGAÇÃO, MATERIAL ALUMÍNIO, MODELO BRUNTON, TIPO PRECISÃO</t>
  </si>
  <si>
    <t xml:space="preserve"> UNIDADE  </t>
  </si>
  <si>
    <t>459,61</t>
  </si>
  <si>
    <t>52.04</t>
  </si>
  <si>
    <t>23083.020024/2020-60</t>
  </si>
  <si>
    <t>Conjunto ferramentas: chave fenda e phillips, alicate bico corte e comum, aplicação: manutenção em geral, características adicionais: conjunto com 50 peças com estojo</t>
  </si>
  <si>
    <t>Esmerilhadeira portátil, tipo: angular industrial, ferramenta corte: disco, diâmetro disco: 115 mm, potência: 900 w, tensão alimentação: 220 v, características adicionais: referência gws 9-125</t>
  </si>
  <si>
    <t>Furadeira, tipo: impacto, potência: 800 w, tamanho mandril: 1,2 pol, características adicionais: com velocidade variável</t>
  </si>
  <si>
    <t>23083.004331/2020-01</t>
  </si>
  <si>
    <t>52.99</t>
  </si>
  <si>
    <t>Rótulos de Linha</t>
  </si>
  <si>
    <t>Total Geral</t>
  </si>
  <si>
    <t>Soma de Valor Total (R$)</t>
  </si>
  <si>
    <t>Descrição do grupo</t>
  </si>
  <si>
    <t>30.01 - Óleos e Lubrificantes</t>
  </si>
  <si>
    <t>30.06 - Alimentos para animais</t>
  </si>
  <si>
    <t>Cod. Grupo</t>
  </si>
  <si>
    <t>30.08 - Animais para pesquisa e abate</t>
  </si>
  <si>
    <t>30.09 - Material farmacológico</t>
  </si>
  <si>
    <t>30.11B - Material químico para piscina</t>
  </si>
  <si>
    <t>30.16D - Carimbos</t>
  </si>
  <si>
    <t>30.20 - Cama e mesa</t>
  </si>
  <si>
    <t>30.24 - Material de Construção</t>
  </si>
  <si>
    <t>30.24A - Material hidráulico</t>
  </si>
  <si>
    <t>30.26 - Material Elétrico</t>
  </si>
  <si>
    <t>30.42 - Ferramentas</t>
  </si>
  <si>
    <t>39.41 - Coffee break</t>
  </si>
  <si>
    <t>52.04 - Aparelhos de medição</t>
  </si>
  <si>
    <t>52.08 - Aparelhos de laboratório</t>
  </si>
  <si>
    <t>52.39 - Equipamentos elétricos e hidráulicos</t>
  </si>
  <si>
    <t>52.99 - Ferramentas permanentes</t>
  </si>
  <si>
    <t>Óleo lubrificante, uso: automotivo, tipo: sintético, classificação: api sn, viscosidade: sae 5w-30</t>
  </si>
  <si>
    <t>Código CENTRO CUSTO</t>
  </si>
  <si>
    <t>Centro de Custos</t>
  </si>
  <si>
    <t>710000 INSTITUTO DE QUÍMICA</t>
  </si>
  <si>
    <t>Geotectônica</t>
  </si>
  <si>
    <t>PLANO ANUAL DE 2021</t>
  </si>
  <si>
    <t xml:space="preserve">VALOR TOTAL CADASTRADOS PELO DMSA </t>
  </si>
  <si>
    <t>100300 PREFEITURA UNIVERSITÁRIA</t>
  </si>
  <si>
    <t>100500 COORDENADORIA DE DESENVOLVIMENTO DA PRODUÇÃO</t>
  </si>
  <si>
    <t>130000 PRÓ-REITORIA DE ASSUNTOS ESTUDANTIS</t>
  </si>
  <si>
    <t>180000 CTUR</t>
  </si>
  <si>
    <t>190000 CAMPUS DR. LEONEL MIRANDA</t>
  </si>
  <si>
    <t>260200 DEPARTAMENTO DE PRODUTOS FLORESTAIS</t>
  </si>
  <si>
    <t>270200 DEPARTAMENTO DE ENGENHARIA</t>
  </si>
  <si>
    <t>100070 POSTO MÉDICO</t>
  </si>
  <si>
    <t>220000 INSTITUTO DE BIOLOGIA</t>
  </si>
  <si>
    <t>240000 INSTITUTO DE CIÊNCIAS HUMANAS E SOCIAIS</t>
  </si>
  <si>
    <t>250000 INSTITUTO DE EDUCAÇÃO</t>
  </si>
  <si>
    <t>290000 INSTITUTO DE ZOOTECNIA</t>
  </si>
  <si>
    <t>400000 CAMPUS DA UFRRJ EM TRÊS RIOS</t>
  </si>
  <si>
    <t>100500 CASTE</t>
  </si>
  <si>
    <t>110200 SEÇÃO DE ARQUIVO E PROTOCOLO GERAL</t>
  </si>
  <si>
    <t>160100 PROAP - PRÓ-REITORIA DE PESQUISA E PÓS GRADUAÇÃO</t>
  </si>
  <si>
    <t>200200 COORDENADORIA DE TECNOLOGIA DA INFORMAÇÃO E COMUNICAÇÃO</t>
  </si>
  <si>
    <t>200300 COORDENADORIA DE PROJETOS DE ENGENHARIA E ARQUITETURA</t>
  </si>
  <si>
    <t>(Tudo)</t>
  </si>
  <si>
    <t>30.07</t>
  </si>
  <si>
    <t>30.07 - Gêneros alimentícios estocáveis</t>
  </si>
  <si>
    <t> 463554</t>
  </si>
  <si>
    <t>Achocolatado, apresentação: pó, sabor: tradicional, prazo validade mínimo: 18 meses, característica adicional: enriquecido com vitaminas</t>
  </si>
  <si>
    <t>Lata 400,00 G</t>
  </si>
  <si>
    <t>Açúcar, tipo: refinado, coloração: branca</t>
  </si>
  <si>
    <t>Embalagem 1,00 KG</t>
  </si>
  <si>
    <t>Adoçante, aspecto físico: líquido límpido transparente, ingredientes: ciclamato + sacarina</t>
  </si>
  <si>
    <t>Frasco 200,00 ML</t>
  </si>
  <si>
    <t>Amido, base: de milho</t>
  </si>
  <si>
    <t>Arroz beneficiado, tipo: agulhinha,branco, subgrupo: polido, classe: longo fino, qualidade: tipo 1</t>
  </si>
  <si>
    <t>Embalagem 5,00 KG</t>
  </si>
  <si>
    <t>Arroz beneficiado, tipo: japonês,cateto, subgrupo: integral, classe: curto, qualidade: tipo 1</t>
  </si>
  <si>
    <t>Azeite, espécie vegetal: de oliva, tipo: puro, teor da acidez: extravirgem - menor que 0,8%</t>
  </si>
  <si>
    <t>Embalagem 500,00 ML</t>
  </si>
  <si>
    <t>Legume em conserva, tipo: azeitona verde, tamanho: grande, apresentação: sem caroço</t>
  </si>
  <si>
    <t>Legume em conserva, tipo: azeitona preta, tamanho: grande, apresentação: sem caroço</t>
  </si>
  <si>
    <t>Batata processada, espécie: inglesa, tipo formato: palha, tipo: frita, apresentação: pronto para consumo</t>
  </si>
  <si>
    <t>Biscoito, apresentação: quadrado, sabor: cream cracker, classificação: salgado, características adicionais: sem recheio, aplicação: alimentação humana</t>
  </si>
  <si>
    <t>Pacote 200,00 G</t>
  </si>
  <si>
    <t>Biscoito, apresentação: redondo, classificação: doce, características adicionais: com recheio de chocolate, tipo: tortinha, aplicação: alimentação humana</t>
  </si>
  <si>
    <t>Pacote 160,00 G</t>
  </si>
  <si>
    <t>Biscoito, apresentação: redondo, sabor: morango, classificação: doce, características adicionais: com recheio</t>
  </si>
  <si>
    <t>Pacote 140,00 G</t>
  </si>
  <si>
    <t>Biscoito, apresentação: retangular, sabor: maizena, classificação: doce, características adicionais: sem recheio</t>
  </si>
  <si>
    <t>Pacote 400,00 G</t>
  </si>
  <si>
    <t>Biscoito, apresentação: waffer, sabor: chocolate, classificação: doce, características adicionais: com recheio</t>
  </si>
  <si>
    <t>Pacote 40,00 G</t>
  </si>
  <si>
    <t>Biscoito, apresentação: waffer, sabor: morango, classificação: doce, características adicionais: com recheio, aplicação: alimentação humana</t>
  </si>
  <si>
    <t>Biscoito, sabor: doce, características adicionais: com recheio de limão, tipo: tortinha</t>
  </si>
  <si>
    <t>Bombom, cobertura: chocolate preto, recheio: com recheio, sabor: castanha de cajú</t>
  </si>
  <si>
    <t>Café, apresentação: torrado moído, intensidade: média, tipo: tradicional, empacotamento: vácuo</t>
  </si>
  <si>
    <t>Pacote 500,00 G</t>
  </si>
  <si>
    <t>Condimento, tipo: açafrão, apresentação: pó</t>
  </si>
  <si>
    <t>Condimento, tipo: alecrim, apresentação: desidratado</t>
  </si>
  <si>
    <t>Condimento, tipo: alho, apresentação: natural, adicional: cabeça</t>
  </si>
  <si>
    <t>Condimento, tipo: canela, apresentação: pó</t>
  </si>
  <si>
    <t>Sopa, ingredientes: amido, farinha de trigo, cebola, prazo validade: 6 meses, características adicionais: creme de cebola</t>
  </si>
  <si>
    <t>Condimento, tipo: cominho, apresentação: pó</t>
  </si>
  <si>
    <t>Condimento, tipo: cravo da índia, apresentação: flor</t>
  </si>
  <si>
    <t>Condimento, tipo: louro, apresentação: folha</t>
  </si>
  <si>
    <t>Condimento, tipo: noz moscada, apresentação: pó</t>
  </si>
  <si>
    <t>Condimento, tipo: orégano, apresentação: desidratado</t>
  </si>
  <si>
    <t>Condimento, tipo: salsa, apresentação: desidratado</t>
  </si>
  <si>
    <t>Creme de leite, teor gordura: até 20% de gordura, processamento: uht</t>
  </si>
  <si>
    <t>Embalagem 200,00 G</t>
  </si>
  <si>
    <t>Doce leite, tipo: tradicional, prazo validade mínimo: 03 meses</t>
  </si>
  <si>
    <t>Lata 10,00 KG</t>
  </si>
  <si>
    <t>Doce leite, tipo: com adições, ingrediente adicional: côco, prazo validade mínimo: 03 meses</t>
  </si>
  <si>
    <t>Leguminosa, variedade: ervilha seca</t>
  </si>
  <si>
    <t>Farinha de rosca, base: de pão torrado, apresentação: granulos finos,médios</t>
  </si>
  <si>
    <t>Farinha de mandioca, grupo: seca, subgrupo: branca, classe: fina, aspecto físico: tipo 1, acidez: baixa acidez</t>
  </si>
  <si>
    <t>Farinha quibe, composição: grãos de trigo selecionados e moídos, tipo: crú</t>
  </si>
  <si>
    <t>Farinha de trigo, grupo: doméstico, tipo: tipo 1, especial, ingrediente adicional: fortificada com ferro e ácido fólico</t>
  </si>
  <si>
    <t>Leguminosa, variedade: feijão carioca, tipo: tipo 1</t>
  </si>
  <si>
    <t>Leguminosa, variedade: feijão fradinho, tipo: tipo 1</t>
  </si>
  <si>
    <t>Leguminosa, variedade: feijão preto, tipo: tipo 1</t>
  </si>
  <si>
    <t>Leguminosa, variedade: feijão vermelho, tipo: tipo 1</t>
  </si>
  <si>
    <t>Fermento, tipo: químico, apresentação: pó</t>
  </si>
  <si>
    <t>Doce não confeitado, tipo: em calda, sabor: pêssego</t>
  </si>
  <si>
    <t>Lata 450,00 G</t>
  </si>
  <si>
    <t>Farinha de milho, grão: amarelo, tipo: fubá, característica adicional: transgênico, ingrediente adicional: fortificada com ferro e ácido fólico</t>
  </si>
  <si>
    <t>Gelatina alimentícia, apresentação: pó, sabor: limão, origem: animal</t>
  </si>
  <si>
    <t>Pacote 1,00 KG</t>
  </si>
  <si>
    <t>Gelatina alimentícia, apresentação: pó, sabor: morango, origem: animal</t>
  </si>
  <si>
    <t>Gelatina alimentícia, apresentação: pó, sabor: uva, origem: animal</t>
  </si>
  <si>
    <t>Gelatina alimentícia, apresentação: pó, sabor: abacaxi, origem: animal</t>
  </si>
  <si>
    <t>Geléia, tipo: frutas, sabor: laranja, prazo validade mínimo: 12 meses</t>
  </si>
  <si>
    <t>Sachê 15,00 G</t>
  </si>
  <si>
    <t>Grão de bico, grao de bico</t>
  </si>
  <si>
    <t>Saco 500,00 G</t>
  </si>
  <si>
    <t>Legume em conserva, tipo: ervilha</t>
  </si>
  <si>
    <t>Lata 2,00 KG</t>
  </si>
  <si>
    <t>Leite condensado, tipo: integral, ingrediente básico: leite in natura</t>
  </si>
  <si>
    <t>Caixa 395,00 G</t>
  </si>
  <si>
    <t>Leite fluido, origem: de vaca, tipo: a, teor gordura: integral, processamento: uht</t>
  </si>
  <si>
    <t>Caixa 1,00 L</t>
  </si>
  <si>
    <t>Lentilha, tipo: 1, tipo classe: média</t>
  </si>
  <si>
    <t>Macarrão, teor de umidade: massa seca, base da massa: de farinha de trigo, apresentação: espaguete</t>
  </si>
  <si>
    <t>Macarrão, teor de umidade: massa seca, base da massa: de farinha de trigo, apresentação: parafuso</t>
  </si>
  <si>
    <t>Macarrão, teor de umidade: massa seca, base da massa: de farinha de trigo, apresentação: penne</t>
  </si>
  <si>
    <t>Molho de mesa, tipo: maionese, composição: tradicional, apresentação: creme</t>
  </si>
  <si>
    <t>Gordura vegetal, tipo: margarina, subtipo: cremosa, composição básica: mínimo de 80% de gordura, sabor: com sal</t>
  </si>
  <si>
    <t>Balde 15,00 KG</t>
  </si>
  <si>
    <t>Macarrão, teor de umidade: massa seca, base da massa: de farinha de trigo, ingredientes adicionais: com ovos, apresentação: lasanha</t>
  </si>
  <si>
    <t>Embalagem 500,00 G</t>
  </si>
  <si>
    <t>Massa de tomate, tipo: molho pronto, composição: tradicional, apresentação: líquido</t>
  </si>
  <si>
    <t>Sachê 2,00 KG</t>
  </si>
  <si>
    <t>Legume em conserva, tipo: milho verde</t>
  </si>
  <si>
    <t>Molho de mesa, tipo: mostarda, composição: tradicional, apresentação: creme</t>
  </si>
  <si>
    <t>Molho pimenta, composição: água,pimenta vermelha moída,vinagre de álcool,sal, aplicação: alimentos, tipo uso: culinária em geral</t>
  </si>
  <si>
    <t>Pote 1000,00 ML</t>
  </si>
  <si>
    <t>Óleo vegetal comestível, tipo: puro, espécie vegetal: soja, tipo qualidade: tipo 1</t>
  </si>
  <si>
    <t>Lata 18,00 L</t>
  </si>
  <si>
    <t>Pão de queijo, basa da massa: polvilho doce ou azedo e queijo, ingredientes adicionais: com outros sabores, formato: coquetel, mini, apresentação: cru congelado</t>
  </si>
  <si>
    <t>Peixe em conserva, variedade: atum, apresentação: ralado, meio de cobertura: com óleo comestível</t>
  </si>
  <si>
    <t>Embalagem 170,00 G</t>
  </si>
  <si>
    <t>Proteína texturizada soja, composição básica: proteína de soja 50% e carboidrato 30%, apresentação: farinha, aspecto físico: sólido</t>
  </si>
  <si>
    <t>Embalagem 400,00 G</t>
  </si>
  <si>
    <t>Requeijão, ingredientes: creme de leite, tipo: cremoso, conservação: 1 a 10 °c, peso: 500 g, tipo embalagem: bisnaga</t>
  </si>
  <si>
    <t>Sal, tipo: refinado, aplicação: alimentícia, aditivos: iodato de potássio</t>
  </si>
  <si>
    <t>Soja, tipo: grãos, umidade: 13 per, aplicação: alimentação humana, características adicionais: ensacado, livre de impurezas e pragas</t>
  </si>
  <si>
    <t>Suco, apresentação: líquido, sabor: abacaxi, características adicionais: concentrado, adoçado, pasteurizado e registro mapa</t>
  </si>
  <si>
    <t>Galão 5,00 L</t>
  </si>
  <si>
    <t>Suco, apresentação: líquido, sabor: laranja, características adicionais: concentrado, adoçado, pasteurizado e registro mapa</t>
  </si>
  <si>
    <t>Suco, apresentação: líquido, sabor: pêssego, características adicionais: concentrado, adoçado, pasteurizado e registro mapa</t>
  </si>
  <si>
    <t>Suco, apresentação: xarope, sabor: groselha, tipo: artificial, características adicionais: aroma artificial</t>
  </si>
  <si>
    <t>Bombona 5,00 L</t>
  </si>
  <si>
    <t>Suco, apresentação: xarope, sabor: guaraná, tipo: natural, características adicionais: concentrado</t>
  </si>
  <si>
    <t>Tempero, tipo: caldo, apresentação: pó, aplicação: uso culinário, sabor: galinha</t>
  </si>
  <si>
    <t>Tempero, tipo: caldo, apresentação: pó, aplicação: uso culinário, sabor: carne</t>
  </si>
  <si>
    <t>Condimento, tipo: urucum, apresentação: pó</t>
  </si>
  <si>
    <t>Vinagre, matéria-prima: vinho tinto, tipo: neutro, acidez: 4 per, aspecto físico: líquido, aspecto visual: límpido e sem depósitos</t>
  </si>
  <si>
    <t>Frasco 750,00 ML</t>
  </si>
  <si>
    <t>Açúcar, tipo: cristal</t>
  </si>
  <si>
    <t>Açúcar, tipo: de confeiteiro</t>
  </si>
  <si>
    <t>Adoçante, aspecto físico: líquido transparente, ingredientes: sucralose, prazo validade: 1 anos, tipo: dietético, características adicionais: bico dosador</t>
  </si>
  <si>
    <t>Frasco 100,00 ML</t>
  </si>
  <si>
    <t>Amendoim torrado, características adicionais: sem casca, sem sal</t>
  </si>
  <si>
    <t>Aveia beneficiada, classe: branca, apresentação: em flocos finos, presença de glúten: contém glúten</t>
  </si>
  <si>
    <t> 460502</t>
  </si>
  <si>
    <t>Aveia beneficiada, classe: branca, apresentação: em flocos grossos, presença de glúten: contém glúten</t>
  </si>
  <si>
    <t>Biscoito, apresentação: redondo, sabor: chocolate, classificação: doce, características adicionais: com recheio</t>
  </si>
  <si>
    <t>Biscoito, sabor: doce, características adicionais: com recheio de morango, tipo: tortinha</t>
  </si>
  <si>
    <t>Bolo alimentício, sabor: chocolate, peso: 40 g, prazo validade: mínimo 6 meses</t>
  </si>
  <si>
    <t>Bolo alimentício, sabor: baunilha, peso: 40 g, prazo validade: mínimo 6 meses</t>
  </si>
  <si>
    <t>Castanha para alimentacao, origem: cajú, tipo: torrada sem sal</t>
  </si>
  <si>
    <t> 463546</t>
  </si>
  <si>
    <t>Chocolate, tipo: preto, apresentação: pó, sabor: tradicional</t>
  </si>
  <si>
    <t>Caixa 500,00 G</t>
  </si>
  <si>
    <t>Côco ralado, ingredientes: amêndoa de côco, apresentação: desidratado e triturado, características adicionais: desengordura, sem glúten</t>
  </si>
  <si>
    <t> 463873</t>
  </si>
  <si>
    <t>Condimento, tipo: canela, apresentação: casca</t>
  </si>
  <si>
    <t>Condimento, tipo: louro, apresentação: pó</t>
  </si>
  <si>
    <t>Condimento, tipo: pimenta calabresa, apresentação: semente</t>
  </si>
  <si>
    <t>Condimento, tipo: pimenta do reino, apresentação: grão</t>
  </si>
  <si>
    <t>Condimento, matéria-prima: tomate seco, aspecto físico: desidratada, aplicação: alimentação, características adicionais: óleo de milho, azeite de oliva, sal, açúcar e es-</t>
  </si>
  <si>
    <t>Balde 1,00 KG</t>
  </si>
  <si>
    <t>Doce leite, tipo: com adições, ingrediente adicional: ameixa</t>
  </si>
  <si>
    <t>Farinha de milho, grão: amarelo, tipo: canjiquinha, xerém, característica adicional: transgênico</t>
  </si>
  <si>
    <t>Leguminosa, variedade: feijão branco, tipo: tipo 1</t>
  </si>
  <si>
    <t>Fermento, tipo: biológico seco, apresentação: pó granulado</t>
  </si>
  <si>
    <t>Iogurte natural, teor gordura: integral, sabor: sem sabor</t>
  </si>
  <si>
    <t>Leite côco, tipo: integral, prazo validade mínimo: 12 meses</t>
  </si>
  <si>
    <t>Garrafa 500,00 ML</t>
  </si>
  <si>
    <t>Manteiga, tipo: extra, composição: com sal</t>
  </si>
  <si>
    <t>Pote 500,00 G</t>
  </si>
  <si>
    <t>Tablete 200,00 G</t>
  </si>
  <si>
    <t>Molho de mesa, tipo: catchup, composição: tradicional, apresentação: creme</t>
  </si>
  <si>
    <t>Embalagem 900,00 ml</t>
  </si>
  <si>
    <t>Amido, base: de mandioca, grupo: tapioca, subgrupo: sagu artificial, aspecto físico: tipo 1</t>
  </si>
  <si>
    <t>Semente, espécie: linhaça, aplicação: culinária</t>
  </si>
  <si>
    <t>Embalagem 250,00 G</t>
  </si>
  <si>
    <t>Suco, apresentação: líquido, sabor: laranja, tipo: natural, características adicionais: pronto para consumo e embalagem tipo longa vida</t>
  </si>
  <si>
    <t>Embalagem 200,00 ML</t>
  </si>
  <si>
    <t>Suco, apresentação: líquido, sabor: laranja, tipo: integral, características adicionais: concentrado e sem adição de açúcar, validade: 5 meses</t>
  </si>
  <si>
    <t>Suco, apresentação: líquido, sabor: uva, tipo: integral, características adicionais: concentrado e sem adição de açúcar, validade: 5 meses</t>
  </si>
  <si>
    <t>Fruta, tipo 1: uva passa, apresentação: desidratada, seca, adicional: branca</t>
  </si>
  <si>
    <t>Fruta, tipo 1: uva passa, apresentação: desidratada, seca, adicional: preta</t>
  </si>
  <si>
    <t>RESTAURANTE UNIVERSITÁRIO DO CAMPUS NOVA IGUAÇU</t>
  </si>
  <si>
    <t>23083.004101/2020-34</t>
  </si>
  <si>
    <t>30.31</t>
  </si>
  <si>
    <t xml:space="preserve"> 30.31 – Sementes, mudas de plantas e insumos</t>
  </si>
  <si>
    <t>Ácido 2,4-diclorofenoxiacético, composição: sal dimetilamina, concentração: 80,6% p,v, apresentação: concentrado solúvel, número de referência química: cas 2008-39-1</t>
  </si>
  <si>
    <t>Adubo vegetal, aspecto físico: líquido, composição básica: macro e micronutrientes, aplicação: nutrição de vegetais via foliar</t>
  </si>
  <si>
    <t>Fertilizante natural, composição química: nitrato de potássio kno3, aplicação: hidroponia, tipo: mineral, apresentação: pó, tipo preparação: c, 130g,kg de n e 365g,kg k</t>
  </si>
  <si>
    <t>Óleo para pulverização agrícola, composição: óleo mineral associado a tensoativos, concentração: concentração de 756 g,l</t>
  </si>
  <si>
    <t>Regulador crescimento planta, tipo: fertilizante, grupo químico: etileno, composição: ethephon, aspecto físico: líquido, concentração: 240 g,l</t>
  </si>
  <si>
    <t>Embalagem 1000,00 Ml</t>
  </si>
  <si>
    <t>Regulador crescimento planta, tipo: fertilizante, grupo químico: triazol, composição: paclobutrazol, aspecto físico: líquido, concentração: 750 g,l</t>
  </si>
  <si>
    <t>Semente, tipo: gramínea, espécie: milho híbrido, classificação: ag1051</t>
  </si>
  <si>
    <t>Semente, tipo: leguminosa, características adicionais: valor cultural &gt;30per, germinação &gt;60per, pureza, aplicação: plantação agrícola, espécie 1: guandu anão</t>
  </si>
  <si>
    <t>Tubete cultivo mudas, material: plástico polipropileno, cor: preta, formato: cônico, comprimento: 130 mm, diâmetro superior: 63 mm, diâmetro inferior: 52 mm, capacidade: 180 cm3, aplicação: agricultura, jardinagem e paisagismo, características adicionais: com 8 estrias</t>
  </si>
  <si>
    <t>Adubo vegetal, aspecto físico: farelo, composição básica: nitrogênio mínimo de 5%, torta de mamona Saco 50,00 KG</t>
  </si>
  <si>
    <t>Semente, tipo: cucurbitácea, espécie: abóbora híbrido tetsukabuto</t>
  </si>
  <si>
    <t>Pacote 100,00 G</t>
  </si>
  <si>
    <t>Semente, tipo: cucurbitácea, espécie: abobrinha caserta</t>
  </si>
  <si>
    <t>Semente, tipo: vitória, aplicação: plantação agrícola, espécie 1: alface crespa</t>
  </si>
  <si>
    <t>Envelope 100,00 G</t>
  </si>
  <si>
    <t>Semente, tipo: leguminosa, classificação: cultivar crotalária ochroleuca, espécie 1: crotalária</t>
  </si>
  <si>
    <t>Semente, tipo: leguminosa, espécie: canavalia ensiformis (feijão de porco)</t>
  </si>
  <si>
    <t>Semente, tipo: leguminosa, espécie: mucuna aterrina (mucuna preta)</t>
  </si>
  <si>
    <t>Semente, tipo: quenopodiácea, espécie: beterraba early wonder</t>
  </si>
  <si>
    <t>Semente, tipo: umbelífera, espécie: cenoura brasília</t>
  </si>
  <si>
    <t>Semente, tipo: crucifera, espécie: couve flor híbrida</t>
  </si>
  <si>
    <t>Pacote 1000,00 Un</t>
  </si>
  <si>
    <t>Semente, tipo: brassica oleracea, espécie: repolho híbrido</t>
  </si>
  <si>
    <t>Semente, tipo: hortaliça, classificação: cultivar dynast, espécie 1: repolho roxo, apresentação: embalagem 1.000 sementes</t>
  </si>
  <si>
    <t>Substrato agrícola, características adicionais: isento contaminação, aplicação: produção de muda de espécie florestal ou frutífera, material: a base de casca de pinus queimada</t>
  </si>
  <si>
    <t>Saco 20,00 Kg</t>
  </si>
  <si>
    <t>Adubo químico, aspecto físico: pó,granulado, cor: branca, composição básica: npk (4.14.8)</t>
  </si>
  <si>
    <t>Saco 50,00 Kg</t>
  </si>
  <si>
    <t>Adubo químico, aspecto físico: granulado, cor: branca, composição básica: sulfato de amônio, nitrogênio - 20% e matéria físi</t>
  </si>
  <si>
    <t>Adubo químico, aspecto físico: granulado, composição básica: ssp (super fosfato simples)</t>
  </si>
  <si>
    <t>Adubo químico, aspecto físico: granulado, composição básica: kcl(cloreto de potassio)</t>
  </si>
  <si>
    <t>Adubo químico, aspecto físico: pó, composição básica: fósforo e cálcio, características adicionais: fosfato natural</t>
  </si>
  <si>
    <t>Calcário dolomitico, aspecto físico: po, cor: branca, granulometria: 100 per, composição: óxido de cálcio, de magnesio e material inerte., uso: correção do solo</t>
  </si>
  <si>
    <t>Semente, tipo: leguminosa, classificação: juncea, características adicionais: certificada, aplicação: plantação agrícola, espécie 1: crotalária</t>
  </si>
  <si>
    <t>Substrato agrícola, características adicionais: inócuo ao meio ambiente e inodoro, aplicação: incorporado ao solo ou substrato, material: monômeros de carbono ligados por pontes de hidrogê, uso: polímero retentor de água, tipo: hidrogel</t>
  </si>
  <si>
    <t>Sulfluramida, concentração: 0,2% p,p, apresentação: granulado, número de referência química: cas 4151-50-2</t>
  </si>
  <si>
    <t>Vaso, material: plástico, capacidade: 11,50 l, cor: preta, diâmetro externo: 30 cm, altura: 26 cm, tipo: com furo, características adicionais: sem prato</t>
  </si>
  <si>
    <t>Azadiractina, concentração: 80% + 15% p,v de óleo de neem e extratos vegetais, forma física: concentrado solúvel</t>
  </si>
  <si>
    <t>Bandeja cultivo mudas, material: isopor, quantidade cavidades: 72 un, aplicação: hortaliças</t>
  </si>
  <si>
    <t>Bandeja cultivo mudas, material: isopor, comprimento: 67 cm, largura: 34 cm, altura: 5 cm, quantidade cavidades: 128, aplicação: hortaliças</t>
  </si>
  <si>
    <t>Bandeja cultivo mudas, material: isopor, comprimento: 67 cm, largura: 34 cm, altura: 5 cm, quantidade cavidades: 200 un, aplicação: hortaliças</t>
  </si>
  <si>
    <t>Biopesticida, composição: à base de bacillus thuringiensis, concentração: 3,2% p,p, forma física: pó molhável</t>
  </si>
  <si>
    <t>Biopesticida, composição: à base de beauveria bassiana, concentração: 5% p,p, forma física: pó molhável</t>
  </si>
  <si>
    <t>Fertilizante natural, composição química: 17% p2o5 e 7% mg, aplicação: agricultura, tipo: termofosfato magnesiano, apresentação: pó</t>
  </si>
  <si>
    <t>Fertilizante natural, composição química: sulfato de potássio, 50% k2o e 17% s, aplicação: agricultura, apresentação: pó</t>
  </si>
  <si>
    <t>Saco 25,00 Kg</t>
  </si>
  <si>
    <t>Saco, material: plástico, tipo uso: produção plantio mudas, cor: preto, aplicação: produção de mudas, características adicionais: com furos, altura: 30 cm, largura: 20 cm, espessura: 0,2 cm</t>
  </si>
  <si>
    <t>Saco, material: plástico, tipo uso: produção plantio mudas, cor: preto, aplicação: produção de mudas, características adicionais: com furos, altura: 25 cm, largura: 10 cm, espessura: 0,2 cm</t>
  </si>
  <si>
    <t>Saco, material: plástico, tipo uso: produção plantio mudas, cor: preto, aplicação: produção de mudas, características adicionais: com furos, altura: 25 cm, largura: 18 cm, espessura: 0,2 cm</t>
  </si>
  <si>
    <t>Saco, material: plástico, tipo uso: produção plantio mudas, cor: preto, aplicação: produção de mudas, características adicionais: com furos, altura: 40 cm, largura: 25 cm, espessura: 0,2 cm</t>
  </si>
  <si>
    <t>Semente, espécie: rúcula, características adicionais: nua</t>
  </si>
  <si>
    <t>Semente, tipo: bahia periforme, espécie: cebola</t>
  </si>
  <si>
    <t>Semente, tipo: curcubitácea, espécie: abóbora menina brasileirinha</t>
  </si>
  <si>
    <t>Semente, tipo: malvácea, espécie: quiabo santa cruz</t>
  </si>
  <si>
    <t>Semente, tipo: graúda portuguesa, espécie: salsa</t>
  </si>
  <si>
    <t>Vaso, material: plástico, capacidade: 11,50 l, cor: preta, diâmetro externo: 30 cm, altura: 26 cm, tipo: com furo, características adicionais: com prato</t>
  </si>
  <si>
    <t>Vaso, material: plástico, capacidade: 3,30 l, cor: preta, diâmetro externo: 20 cm, altura: 17 cm, tipo: com furo, características adicionais: com prato</t>
  </si>
  <si>
    <t>Vaso, material: plástico, capacidade: 6 l, cor: preta, diâmetro externo: 24 cm, altura: 20 cm, tipo: com furo, características adicionais: sem prato</t>
  </si>
  <si>
    <t>Adubo químico, aspecto físico: granulado, composição básica: npk (20.00.20)</t>
  </si>
  <si>
    <t>Adubo químico, aspecto físico: pó, composição básica: 60% p2o5 + 11% n, características adicionais: map - fosfato monoamônico, aplicação: agrícola, prazo validade: indeterminado</t>
  </si>
  <si>
    <t>Adubo químico, aspecto físico: granulado, composição básica: ureia, 44% de nitrogênio, aplicação: agrícola</t>
  </si>
  <si>
    <t>Adubo químico, aspecto físico: pó, cor: branca, composição básica: 20% de cálcio, 15% de enxofre, características adicionais: fosfogesso agrícola</t>
  </si>
  <si>
    <t>Fertilizante natural, aplicação: agricultura, tipo: farinha de osso, apresentação: fina, prazo validade: 6 meses</t>
  </si>
  <si>
    <t>Semente, tipo: gramínea, aplicação: plantio, espécie 1: grama-esmeralda</t>
  </si>
  <si>
    <t>Semente, tipo: gramínea, aplicação: plantio, espécie 1: grama-batatais</t>
  </si>
  <si>
    <t>Substrato agrícola, acidez: 5,50 a 6,20 ph, condutividade elétrica: 0,50 a 1,30 milisimens por cm2, capacidade retenção água: 150 per, características adicionais: isento contaminação</t>
  </si>
  <si>
    <t>Substrato agrícola, aplicação: produção de mudas de pinus e nativas por sementes, material: vermiculita e adubação de base, tipo: florestal 3</t>
  </si>
  <si>
    <t>Substrato agrícola, material: suspensão aquosa de microorganismos, tipo: acelerador de compostagem</t>
  </si>
  <si>
    <t>Vaso, material: plástico, capacidade: 2,20 l, cor: preta, diâmetro externo: 17 cm, altura: 15 cm, tipo: com furo</t>
  </si>
  <si>
    <t>Saco, material: ráfia trançado, cor: branca, aplicação: acondicionamento de objetos variados, características adicionais: com ilhoses de no mínimo 1cm de diâmetro, altura: 120 cm, largura: 100 cm</t>
  </si>
  <si>
    <t>Semente, tipo: granífero,forrageiro, espécie: sorgo híbrido, classificação: volumax , ag 2005e</t>
  </si>
  <si>
    <t>Semente, tipo: gramínea, espécie 1: capim tanzânia</t>
  </si>
  <si>
    <t>Embalagem 10,00 KG</t>
  </si>
  <si>
    <t>PRÓ-REITORIA DE ASSUNTOS ADMINISTRATIVOS</t>
  </si>
  <si>
    <t>Instituto de Ciências Biológicas e da Saúde</t>
  </si>
  <si>
    <t>Instituto de Agronomia - Fitotecnia</t>
  </si>
  <si>
    <t>Ctur</t>
  </si>
  <si>
    <t>Setor de Conservação de Parques e Jardins (SCPJ)</t>
  </si>
  <si>
    <t>Biombo hospitalar, material: aço inoxidável polido tubular, acabamento da estrutura: pintura em epóxi, tipo: triplo dobrável, altura: 1,80 cm, comprimento: comprimento 2,00 aproximadamente, aberto cm, tipo de rodízio: ponteiras giratórias</t>
  </si>
  <si>
    <t>Dispositivo para medidas antropométricas, tipo: tipo balança com régua, modelo: mecânica, material: aço com pintura eletrostática, escala graduação: com escala métrica - mm e cm, faixa medição: cerca de 2,0 m, componente ii: tapete de borracha, componente iii: pés reguláveis, capacidade máxima carga: até 200 kg</t>
  </si>
  <si>
    <t>Esfigmomanômetro, ajuste: analógico, aneróide, tipo: de braço, faixa de operação: até 300 mmhg, material braçadeira: braçadeira em nylon, tipo fecho: fecho em velcro, tamanho: adulto</t>
  </si>
  <si>
    <t>Maca clínica, material: aço inoxidável, acabamento da superfície: esmaltado, rodas: sem rodízios, pés fixos, comprimento: até 2,00 m, largura: cerca de 0,90 m, altura: cerca de 1,00 m, capacidade de carca: até 250 kg, componentes: c, suporte para lençol descartável, características adicionais: cabeceira regulável por cremalheira, acessórios: leito fixo c, colchão, courvin</t>
  </si>
  <si>
    <t>Capela exaustão, tipo: de gases, material: fibra de vidro, dimensões: cerca de 150 x 80 x 150 cm, componentes: janela corrediça com contra peso, adicional: forma de guilhotina, vazão: até 1500 m3/h</t>
  </si>
  <si>
    <t>Extrator laboratório, tipo: soxhlet, material: vidro, dimensões: cerca de 45 cm, componentes: com cerca de 5 extratores de junta cônica, acessórios: com cerca de 5 condensadores serpentina, reboileres, capacidade: até 200 ml</t>
  </si>
  <si>
    <t>Liofilizador, material: gabinete aço inox, campânula acrílica, ajuste: ajuste digital, com painel de controle, temperatura: até -55 °C, entrada: até 8 válvulas, outros componentes: com frascos vidro, adaptadores, acessórios: com bomba vácuo</t>
  </si>
  <si>
    <t>Manta aquecedora, tipo: para balão, ajuste: ajuste mecânico, botão controle, capacidade: 1000 ml, temperatura: até 300 °C</t>
  </si>
  <si>
    <t>Manta aquecedora, tipo: para balão, ajuste: ajuste mecânico, botão controle, capacidade: 500 ml, temperatura: até 300 °C</t>
  </si>
  <si>
    <t>Moinho, material gabinete: aço, material tampa: ferro fundido e aço inox aisi 304, tipo: faca, componentes: 4 facas móveis e 2 fixas, voltagem: 220 v, potência: 1.600 w, potência motor: 2 cv, rotação: 1.720 rpm, características adicionais: sistema de segurança</t>
  </si>
  <si>
    <t>Agitador magnético, material: gabinete metálico, anticorrosivo, ajuste: ajuste digital, capacidade: até 2 l, rotação: até 2000 rpm, temperatura: controle temperatura até 300 °C, temporização: com temporizador até 1000 min</t>
  </si>
  <si>
    <t>Agitador mecânico, tipo: tipo vortex, ajuste: ajuste mecânico, rotação: até 3500 rpm, adicional: operação contínua e pulso, componentes: pés ventosas em borracha</t>
  </si>
  <si>
    <t>Aparelho purificador de água, tipo: osmose reversa, eletrodeionização ou destilação, peso: 17,4 kg, voltagem: 110,220 v, largura: 25,50 cm, altura: 45,50 cm, profundidade: 35,50 cm, características adicionais: lâmpada ultra violeta (254 a 185 nm), filtro micro, vazão: 1,5 l/min</t>
  </si>
  <si>
    <t>Aparelho purificador de água, tipo: osmose reversa, eletrodeionização ou destilação, voltagem: 110,220 v, vazão: 20 l/h, características adicionais: lâmpada ultravioleta, micro filtro</t>
  </si>
  <si>
    <t>Autoclave, material: aço inox, tipo: horizontal, modelo: pré-vácuo, operação: automática, digital, característica adicional: sistemas de secagem e segurança, volume câmara: cerca de 75 l, composição: sensores temperatura e pressão, alarmes, outros componentes: 1 porta</t>
  </si>
  <si>
    <t>Balança precisão, capacidade máxima: 6,10 kg, resolução: 0,01 g, comprimento: 172 mm, largura: 172 mm, altura: 120 mm, quantidade dígitos: 6 un, comprimento prato: 172 mm, largura prato: 172 mm, tipo painel: cristal líquido com iluminação</t>
  </si>
  <si>
    <t>Banho maria, ajuste: ajuste digital com painel de controle, volume: cerca de 10 l, componentes: com tampa cônica, temperatura: até 70 °C</t>
  </si>
  <si>
    <t>Banho maria, ajuste: ajuste digital com painel de controle, volume: cerca de 10 l, componentes: com termômetro digital, temperatura: até 100 °C, adicional: com agitação de água, temporização: com temporizador até 10.000 min</t>
  </si>
  <si>
    <t>Banho termostático, ajuste: ajuste digital, c, painel de controle, temperatura: até 150 °C, componentes: com bomba de circulação externa, vazão: até 10 l/min, adicional: c, sensor de temperatura e controle de gradiente</t>
  </si>
  <si>
    <t>Capela exaustão, tipo: de gases, material: fibra de vidro, dimensões: cerca de 80 x 60 x 90 cm, componentes: janela corrediça com contra peso, outros componentes: com lâmpada interna, vazão: até 250 m3/h</t>
  </si>
  <si>
    <t>Capela fluxo laminar, material base: aço inoxidável, tipo: classe ii a1, hepa, características adicionais: eficiência 99,99%, partículas 0,3 micron</t>
  </si>
  <si>
    <t>Capela fluxo laminar, material base: madeira, tipo: vertical, tensão alimentação: 110,220 v, revestimento: plástico laminado, componentes: bicos p/gás e vácuo, lâmpada germicida e tomada au, aplicação: laboratório de pesquisa, características adicionais: iluminação lâmpada fluorescente interna, janela fr</t>
  </si>
  <si>
    <t>Carrinho transporte, material: aço, tratamento superficial: pintura epóxi, capacidade: 150 kg, altura: 94 cm, largura: 57 cm, quantidade rodas: 4, material rodas: borracha, tipo: plataforma, características adicionais: com 3 bandejas, comprimento: 90 cm, aplicação: movimentação material</t>
  </si>
  <si>
    <t>Centrífuga, tipo: para tubos, ajuste: ajuste digital, c, painel de controle, programável, volume: até 15 ml, capacidade: até 16 unidades, rotação: até 5000 rpm, temporização: temporizador até 99 min, adicional: segurança tampa aberta, alarme desbalanceamento</t>
  </si>
  <si>
    <t>Destilador água, capacidade: 5 l/h, voltagem: 127,220 v, características adicionais: desligamento automático na falta dágua; lâmpada, material: aço inoxidável, tipo: pilsen</t>
  </si>
  <si>
    <t>Equipamento laboratório, tipo: placa aquecedora longa, ajuste: ajuste mecânico, com visor de temperatura, temperatura: controle temperatura até 75 °C</t>
  </si>
  <si>
    <t>Espectrofotômetro, tipo: monofeixe uv-vis, tensão: 110,220 v, faixa medição: 190 a 1100, componentes: 2 cubetas de quartzo retangulares 10mm, lâmpadade</t>
  </si>
  <si>
    <t>Estufa laboratório, material: gabinete aço inox, ajuste: ajuste digital, com painel de controle, programável, capacidade: cerca de 180 l, temperatura: até 200 °C, componentes: com até 5 bandejas, adicional: com vedação</t>
  </si>
  <si>
    <t>Estufa laboratório, tipo: com renovação ar, material: gabinete aço inox, ajuste: ajuste digital com painel de controle, programável, capacidade: cerca de 100 l, temperatura: até 200 °C, temporização: com temporizador até 1000 min, componentes: com até 3 bandejas, adicional: com vedação, alarmes</t>
  </si>
  <si>
    <t>Fonte energia - aparelho eletroforese, referência fabricante: 164-5050, aplicação: eletroforese bio-rad, tensão nominal: 100,120,220,240 v</t>
  </si>
  <si>
    <t>Incubadora laboratório, ajuste: ajuste digital, com painel de controle, tipo: bod, com fotoperíodo, volume: cerca de 350 l, temperatura: controle temperatura até 60 °C, adicional: com vedação, componentes: até 10 prateleiras</t>
  </si>
  <si>
    <t>Lupa, tipo: binocular de cabeça com pala, formato: redonda, faixa ampliação: 2,5 vezes, características adicionais: bordas altas para proteção lente, fita regulável, distância foco: 40 mm, material: aço inox</t>
  </si>
  <si>
    <t>Manta aquecedora, tipo: para balão, ajuste: ajuste mecânico, botão controle, capacidade: 250 ml, temperatura: até 300 °C</t>
  </si>
  <si>
    <t>Microscópio, tipo de análise: estereoscópio, tipo: binocular, aumento: com objetivas até 100x, oculares até 10x, componentes: iluminação em led, refletida e transmitida, outros componentes: base cerca de 20 x 30 cm, adicional: inclinação até 30°</t>
  </si>
  <si>
    <t>Microscópio, tipo de análise: estereoscópio, tipo: binocular, aumento: oculares até 10x, zoom até 32x, componentes: iluminação em led, refletida e transmitida, outros componentes: base cerca de 20 x 30 cm, adicional: inclinação até 45°</t>
  </si>
  <si>
    <t>Microscópio, tipo de análise: ótico, tipo: binocular, aumento: com objetivas até 100x, oculares até 10x, componentes: iluminação em led, refletida e transmitida, adicional: inclinação até 30°</t>
  </si>
  <si>
    <t>Microscópio, tipo de análise: ótico, tipo: trinocular, aumento: c, objetivas até 100x, oculares até 10x, componentes: iluminação em led, refletida e transmitida, adicional: inclinação até 30°</t>
  </si>
  <si>
    <t>Monitor multiparâmetro, tipo: pré configurado, parâmetros: ecg, pni, 2 pi, spo2, temp, resp, dc, tipo de tela: tela lcd 10", alta resolução, características adicionais: congelamento tela e memória, componentes: alarmes, bateria, opcionais 02: arritmias e segmentos st, acessórios: completo com cabos e sensores</t>
  </si>
  <si>
    <t>Peneira granulométrica, material: aço inoxidável, diâmetro: 8 pol, altura: 2 pol, abertura malhas: 0,063 mm</t>
  </si>
  <si>
    <t>Sistema eletroforese, tipo: horizontal, apresentação: conjunto completo, componentes: com placas, pentes, espaçadores, outros componentes: suportes, tampas, cubas, adicional: até 20 poços</t>
  </si>
  <si>
    <t>Centrífuga, tipo: para tubos e microtubos, ajuste: ajuste digital, c, painel de controle, programável, volume: até 500 ml, rotação: até 20.000 rpm, temperatura: controle temperatura até 40 °c, temporização: temporizador até 10 h, adicional: segurança tampa aberta, alarme desbalanceamento</t>
  </si>
  <si>
    <t>Colete imobilização, material: tecido sintético e haste de madeira maciça, modelo: resgate tipo ked, tipo fechamento: 5 cintos com fivelas de poliamida, componentes: jogo de tirantes e almofadas, capacidade: 120 kg, tamanho: 82 cm, aplicação: resgate de feridos politraumatizados</t>
  </si>
  <si>
    <t>Imobilizador, material: espuma de poliuretano, tamanho: adulto e infantil, revestimento: revestimento emborrachado, aplicação: resgate em prancha de qualquer largura, características adicionais: 2 cintos reguláveis, velcro para fixar na prancha, modelo: tipo ferno, componentes adicionais: orifício auricular, lavável, 40 x 25cm</t>
  </si>
  <si>
    <t>Órtese para coluna vertebral, modelo: colar cervical resgate pré-hospitalar, material: polietileno de alta densidade, revestimento: acolchoado, estrutura: apoio mentoniano, occipital e esternal, adicionais: abertura frontal e posterior, tipo fecho: velcro com 5 cm, tamanho: grande, característica adicional: peça única, radiotransparente</t>
  </si>
  <si>
    <t>Órtese para coluna vertebral, modelo: colar cervical resgate pré-hospitalar, material: polietileno de alta densidade, revestimento: acolchoado, estrutura: apoio mentoniano, occipital e esternal, adicionais: abertura frontal e posterior, tipo fecho: velcro com 5 cm, tamanho: médio, característica adicional: peça única, radiotransparente</t>
  </si>
  <si>
    <t>Órtese para coluna vertebral, modelo: colar cervical resgate pré-hospitalar, material: polietileno de alta densidade, revestimento: acolchoado, estrutura: apoio mentoniano, occipital e esternal, adicionais: abertura frontal e posterior, tipo fecho: velcro com 5 cm, tamanho: pequeno, característica adicional: peça única, radiotransparente</t>
  </si>
  <si>
    <t>Maca de resgate, material: polietileno, tipo: prancha, tamanho: adulto, largura: cerca de 0,40 m, formato: pega mãos, capacidade de carga: até 200 kg, componentes: com cinto "tipo aranha", características adicionais: aberturas oblongas, características adicionais 01: flutuante</t>
  </si>
  <si>
    <t>COORDENAÇÃO DE ATENÇÃO Â SAÚDE E SEGURANÇA DO TRABALHO</t>
  </si>
  <si>
    <t>110310 DIVISÃO DE CONCURSOS</t>
  </si>
  <si>
    <t>150100 Proext/Departamento de Esporte e Lazer</t>
  </si>
  <si>
    <t>210400 DEPARTAMENTO DE PETROLOGIA E GEOTECTÔNICA</t>
  </si>
  <si>
    <t>260000 INSTITUTO DE FLORESTAS</t>
  </si>
  <si>
    <t>280000 INSTITUTO DE VETERINÁRIA</t>
  </si>
  <si>
    <t>280010 HOSPITAL VETERINÁRIO</t>
  </si>
  <si>
    <t>280300 DEPTO DE MICROBIOLOGIA E IMUNOLOGIA VETERINÁRIA</t>
  </si>
  <si>
    <t>300000 CAMPUS DA UFRRJ EM NOVA IGUAÇU</t>
  </si>
  <si>
    <t>110000 PRÓ-REITORIA DE ASSUNTOS ADMINISTRATIVOS</t>
  </si>
  <si>
    <t>310100 RESTAURANTE UNIVERSITÁRIO DO CAMPUS NOVA IGUAÇU</t>
  </si>
  <si>
    <t xml:space="preserve"> CAMPUS NOVA IGUAÇU</t>
  </si>
  <si>
    <t>300100  CAMPUS NOVA IGUAÇU</t>
  </si>
  <si>
    <t>Para verificar os valores por grupo clique aqui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</si>
</sst>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R$&quot;\ #,##0.00;\-&quot;R$&quot;\ #,##0.00"/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&quot;R$&quot;\ 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.5"/>
      <color theme="1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.5"/>
      <color theme="1"/>
      <name val="Arial"/>
      <family val="2"/>
    </font>
    <font>
      <sz val="10"/>
      <color rgb="FF000000"/>
      <name val="Century Gothic"/>
      <family val="2"/>
    </font>
    <font>
      <sz val="14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26"/>
      <color theme="0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808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3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justify" wrapText="1"/>
    </xf>
    <xf numFmtId="44" fontId="4" fillId="2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4" fontId="0" fillId="0" borderId="1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1" fontId="6" fillId="0" borderId="1" xfId="0" applyNumberFormat="1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shrinkToFit="1"/>
    </xf>
    <xf numFmtId="44" fontId="8" fillId="0" borderId="1" xfId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4" fontId="9" fillId="0" borderId="1" xfId="1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44" fontId="0" fillId="0" borderId="0" xfId="1" applyFon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4" fontId="3" fillId="2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44" fontId="0" fillId="0" borderId="1" xfId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wrapText="1"/>
    </xf>
    <xf numFmtId="0" fontId="4" fillId="3" borderId="1" xfId="0" applyFont="1" applyFill="1" applyBorder="1" applyAlignment="1">
      <alignment horizontal="justify" vertical="justify" wrapText="1"/>
    </xf>
    <xf numFmtId="0" fontId="0" fillId="0" borderId="2" xfId="0" applyFill="1" applyBorder="1"/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justify" vertical="justify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justify" vertical="justify" wrapText="1"/>
    </xf>
    <xf numFmtId="0" fontId="0" fillId="0" borderId="4" xfId="0" applyBorder="1" applyAlignment="1">
      <alignment horizontal="center" vertical="center" wrapText="1"/>
    </xf>
    <xf numFmtId="3" fontId="0" fillId="0" borderId="0" xfId="0" applyNumberFormat="1"/>
    <xf numFmtId="0" fontId="0" fillId="0" borderId="5" xfId="0" applyBorder="1" applyAlignment="1">
      <alignment vertical="center"/>
    </xf>
    <xf numFmtId="0" fontId="0" fillId="0" borderId="5" xfId="0" applyBorder="1" applyAlignment="1">
      <alignment wrapText="1"/>
    </xf>
    <xf numFmtId="0" fontId="0" fillId="0" borderId="5" xfId="0" applyBorder="1" applyAlignment="1">
      <alignment horizontal="center" vertical="center"/>
    </xf>
    <xf numFmtId="44" fontId="4" fillId="2" borderId="6" xfId="1" applyFont="1" applyFill="1" applyBorder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44" fontId="0" fillId="0" borderId="0" xfId="1" applyFont="1"/>
    <xf numFmtId="44" fontId="0" fillId="0" borderId="0" xfId="0" applyNumberFormat="1"/>
    <xf numFmtId="44" fontId="0" fillId="0" borderId="0" xfId="1" pivotButton="1" applyFont="1"/>
    <xf numFmtId="44" fontId="0" fillId="0" borderId="0" xfId="0" applyNumberFormat="1" applyAlignment="1">
      <alignment horizontal="left"/>
    </xf>
    <xf numFmtId="3" fontId="0" fillId="0" borderId="0" xfId="0" applyNumberFormat="1" applyAlignment="1">
      <alignment horizontal="center" vertical="center"/>
    </xf>
    <xf numFmtId="44" fontId="0" fillId="0" borderId="0" xfId="1" applyFont="1" applyAlignment="1">
      <alignment horizontal="left"/>
    </xf>
    <xf numFmtId="44" fontId="0" fillId="0" borderId="0" xfId="0" pivotButton="1" applyNumberFormat="1"/>
    <xf numFmtId="0" fontId="11" fillId="0" borderId="0" xfId="0" applyFont="1" applyAlignment="1">
      <alignment vertical="center"/>
    </xf>
    <xf numFmtId="0" fontId="12" fillId="4" borderId="0" xfId="0" applyFont="1" applyFill="1" applyAlignment="1">
      <alignment vertical="center"/>
    </xf>
    <xf numFmtId="0" fontId="13" fillId="4" borderId="0" xfId="0" applyFont="1" applyFill="1" applyAlignment="1">
      <alignment vertical="center"/>
    </xf>
    <xf numFmtId="0" fontId="12" fillId="4" borderId="0" xfId="0" applyFont="1" applyFill="1" applyAlignment="1">
      <alignment horizontal="left" vertical="center"/>
    </xf>
    <xf numFmtId="0" fontId="11" fillId="4" borderId="0" xfId="0" applyFont="1" applyFill="1" applyAlignment="1">
      <alignment vertical="center"/>
    </xf>
    <xf numFmtId="164" fontId="0" fillId="0" borderId="0" xfId="0" applyNumberFormat="1"/>
    <xf numFmtId="7" fontId="0" fillId="0" borderId="0" xfId="0" applyNumberFormat="1"/>
    <xf numFmtId="49" fontId="0" fillId="0" borderId="1" xfId="0" applyNumberFormat="1" applyBorder="1" applyAlignment="1">
      <alignment wrapText="1"/>
    </xf>
    <xf numFmtId="14" fontId="0" fillId="0" borderId="0" xfId="0" applyNumberFormat="1"/>
    <xf numFmtId="3" fontId="0" fillId="0" borderId="1" xfId="0" applyNumberFormat="1" applyBorder="1" applyAlignment="1">
      <alignment horizontal="center" vertical="center"/>
    </xf>
    <xf numFmtId="0" fontId="12" fillId="4" borderId="0" xfId="0" applyFont="1" applyFill="1" applyAlignment="1">
      <alignment horizontal="left" vertical="center"/>
    </xf>
    <xf numFmtId="8" fontId="12" fillId="4" borderId="0" xfId="0" applyNumberFormat="1" applyFont="1" applyFill="1" applyAlignment="1">
      <alignment horizontal="left" vertical="center"/>
    </xf>
    <xf numFmtId="0" fontId="12" fillId="4" borderId="0" xfId="0" applyFont="1" applyFill="1" applyAlignment="1">
      <alignment horizontal="left" vertical="center"/>
    </xf>
    <xf numFmtId="0" fontId="15" fillId="4" borderId="0" xfId="0" applyFont="1" applyFill="1" applyAlignment="1">
      <alignment vertical="center"/>
    </xf>
    <xf numFmtId="0" fontId="15" fillId="4" borderId="0" xfId="0" applyFont="1" applyFill="1" applyAlignment="1" applyProtection="1">
      <alignment vertical="center"/>
      <protection locked="0"/>
    </xf>
    <xf numFmtId="0" fontId="12" fillId="4" borderId="0" xfId="0" applyFont="1" applyFill="1" applyAlignment="1" applyProtection="1">
      <alignment vertical="center"/>
      <protection locked="0"/>
    </xf>
    <xf numFmtId="0" fontId="11" fillId="4" borderId="0" xfId="0" applyFont="1" applyFill="1" applyAlignment="1" applyProtection="1">
      <alignment vertical="center"/>
      <protection locked="0"/>
    </xf>
    <xf numFmtId="8" fontId="12" fillId="4" borderId="0" xfId="0" applyNumberFormat="1" applyFont="1" applyFill="1" applyAlignment="1">
      <alignment horizontal="left" vertical="center"/>
    </xf>
    <xf numFmtId="0" fontId="12" fillId="4" borderId="0" xfId="0" applyFont="1" applyFill="1" applyAlignment="1">
      <alignment horizontal="left" vertical="center"/>
    </xf>
    <xf numFmtId="0" fontId="15" fillId="4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</cellXfs>
  <cellStyles count="2">
    <cellStyle name="Moeda" xfId="1" builtinId="4"/>
    <cellStyle name="Normal" xfId="0" builtinId="0"/>
  </cellStyles>
  <dxfs count="62">
    <dxf>
      <numFmt numFmtId="164" formatCode="&quot;R$&quot;\ #,##0.00"/>
    </dxf>
    <dxf>
      <numFmt numFmtId="34" formatCode="_-&quot;R$&quot;\ * #,##0.00_-;\-&quot;R$&quot;\ * #,##0.00_-;_-&quot;R$&quot;\ * &quot;-&quot;??_-;_-@_-"/>
    </dxf>
    <dxf>
      <numFmt numFmtId="164" formatCode="&quot;R$&quot;\ #,##0.00"/>
    </dxf>
    <dxf>
      <numFmt numFmtId="34" formatCode="_-&quot;R$&quot;\ * #,##0.00_-;\-&quot;R$&quot;\ * #,##0.00_-;_-&quot;R$&quot;\ * &quot;-&quot;??_-;_-@_-"/>
    </dxf>
    <dxf>
      <numFmt numFmtId="164" formatCode="&quot;R$&quot;\ #,##0.00"/>
    </dxf>
    <dxf>
      <numFmt numFmtId="34" formatCode="_-&quot;R$&quot;\ * #,##0.00_-;\-&quot;R$&quot;\ * #,##0.00_-;_-&quot;R$&quot;\ * &quot;-&quot;??_-;_-@_-"/>
    </dxf>
    <dxf>
      <numFmt numFmtId="164" formatCode="&quot;R$&quot;\ #,##0.00"/>
    </dxf>
    <dxf>
      <numFmt numFmtId="34" formatCode="_-&quot;R$&quot;\ * #,##0.00_-;\-&quot;R$&quot;\ * #,##0.00_-;_-&quot;R$&quot;\ * &quot;-&quot;??_-;_-@_-"/>
    </dxf>
    <dxf>
      <numFmt numFmtId="164" formatCode="&quot;R$&quot;\ #,##0.00"/>
    </dxf>
    <dxf>
      <numFmt numFmtId="34" formatCode="_-&quot;R$&quot;\ * #,##0.00_-;\-&quot;R$&quot;\ * #,##0.00_-;_-&quot;R$&quot;\ * &quot;-&quot;??_-;_-@_-"/>
    </dxf>
    <dxf>
      <numFmt numFmtId="164" formatCode="&quot;R$&quot;\ #,##0.00"/>
    </dxf>
    <dxf>
      <numFmt numFmtId="34" formatCode="_-&quot;R$&quot;\ * #,##0.00_-;\-&quot;R$&quot;\ * #,##0.00_-;_-&quot;R$&quot;\ * &quot;-&quot;??_-;_-@_-"/>
    </dxf>
    <dxf>
      <numFmt numFmtId="164" formatCode="&quot;R$&quot;\ #,##0.00"/>
    </dxf>
    <dxf>
      <numFmt numFmtId="34" formatCode="_-&quot;R$&quot;\ * #,##0.00_-;\-&quot;R$&quot;\ * #,##0.00_-;_-&quot;R$&quot;\ * &quot;-&quot;??_-;_-@_-"/>
    </dxf>
    <dxf>
      <numFmt numFmtId="164" formatCode="&quot;R$&quot;\ #,##0.00"/>
    </dxf>
    <dxf>
      <numFmt numFmtId="34" formatCode="_-&quot;R$&quot;\ * #,##0.00_-;\-&quot;R$&quot;\ * #,##0.00_-;_-&quot;R$&quot;\ * &quot;-&quot;??_-;_-@_-"/>
    </dxf>
    <dxf>
      <numFmt numFmtId="164" formatCode="&quot;R$&quot;\ #,##0.00"/>
    </dxf>
    <dxf>
      <numFmt numFmtId="34" formatCode="_-&quot;R$&quot;\ * #,##0.00_-;\-&quot;R$&quot;\ * #,##0.00_-;_-&quot;R$&quot;\ * &quot;-&quot;??_-;_-@_-"/>
    </dxf>
    <dxf>
      <numFmt numFmtId="164" formatCode="&quot;R$&quot;\ #,##0.00"/>
    </dxf>
    <dxf>
      <numFmt numFmtId="34" formatCode="_-&quot;R$&quot;\ * #,##0.00_-;\-&quot;R$&quot;\ * #,##0.00_-;_-&quot;R$&quot;\ * &quot;-&quot;??_-;_-@_-"/>
    </dxf>
    <dxf>
      <numFmt numFmtId="164" formatCode="&quot;R$&quot;\ #,##0.00"/>
    </dxf>
    <dxf>
      <numFmt numFmtId="34" formatCode="_-&quot;R$&quot;\ * #,##0.00_-;\-&quot;R$&quot;\ * #,##0.00_-;_-&quot;R$&quot;\ * &quot;-&quot;??_-;_-@_-"/>
    </dxf>
    <dxf>
      <numFmt numFmtId="164" formatCode="&quot;R$&quot;\ #,##0.00"/>
    </dxf>
    <dxf>
      <numFmt numFmtId="34" formatCode="_-&quot;R$&quot;\ * #,##0.00_-;\-&quot;R$&quot;\ * #,##0.00_-;_-&quot;R$&quot;\ * &quot;-&quot;??_-;_-@_-"/>
    </dxf>
    <dxf>
      <numFmt numFmtId="164" formatCode="&quot;R$&quot;\ #,##0.00"/>
    </dxf>
    <dxf>
      <numFmt numFmtId="34" formatCode="_-&quot;R$&quot;\ * #,##0.00_-;\-&quot;R$&quot;\ * #,##0.00_-;_-&quot;R$&quot;\ * &quot;-&quot;??_-;_-@_-"/>
    </dxf>
    <dxf>
      <numFmt numFmtId="164" formatCode="&quot;R$&quot;\ #,##0.00"/>
    </dxf>
    <dxf>
      <numFmt numFmtId="34" formatCode="_-&quot;R$&quot;\ * #,##0.00_-;\-&quot;R$&quot;\ * #,##0.00_-;_-&quot;R$&quot;\ * &quot;-&quot;??_-;_-@_-"/>
    </dxf>
    <dxf>
      <numFmt numFmtId="164" formatCode="&quot;R$&quot;\ #,##0.00"/>
    </dxf>
    <dxf>
      <numFmt numFmtId="34" formatCode="_-&quot;R$&quot;\ * #,##0.00_-;\-&quot;R$&quot;\ * #,##0.00_-;_-&quot;R$&quot;\ * &quot;-&quot;??_-;_-@_-"/>
    </dxf>
    <dxf>
      <numFmt numFmtId="164" formatCode="&quot;R$&quot;\ #,##0.00"/>
    </dxf>
    <dxf>
      <numFmt numFmtId="34" formatCode="_-&quot;R$&quot;\ * #,##0.00_-;\-&quot;R$&quot;\ * #,##0.00_-;_-&quot;R$&quot;\ * &quot;-&quot;??_-;_-@_-"/>
    </dxf>
    <dxf>
      <numFmt numFmtId="164" formatCode="&quot;R$&quot;\ #,##0.00"/>
    </dxf>
    <dxf>
      <numFmt numFmtId="34" formatCode="_-&quot;R$&quot;\ * #,##0.00_-;\-&quot;R$&quot;\ * #,##0.00_-;_-&quot;R$&quot;\ * &quot;-&quot;??_-;_-@_-"/>
    </dxf>
    <dxf>
      <numFmt numFmtId="164" formatCode="&quot;R$&quot;\ #,##0.00"/>
    </dxf>
    <dxf>
      <numFmt numFmtId="34" formatCode="_-&quot;R$&quot;\ * #,##0.00_-;\-&quot;R$&quot;\ * #,##0.00_-;_-&quot;R$&quot;\ * &quot;-&quot;??_-;_-@_-"/>
    </dxf>
    <dxf>
      <numFmt numFmtId="164" formatCode="&quot;R$&quot;\ #,##0.00"/>
    </dxf>
    <dxf>
      <numFmt numFmtId="34" formatCode="_-&quot;R$&quot;\ * #,##0.00_-;\-&quot;R$&quot;\ * #,##0.00_-;_-&quot;R$&quot;\ * &quot;-&quot;??_-;_-@_-"/>
    </dxf>
    <dxf>
      <numFmt numFmtId="11" formatCode="&quot;R$&quot;\ #,##0.00;\-&quot;R$&quot;\ #,##0.00"/>
    </dxf>
    <dxf>
      <numFmt numFmtId="34" formatCode="_-&quot;R$&quot;\ * #,##0.00_-;\-&quot;R$&quot;\ * #,##0.00_-;_-&quot;R$&quot;\ * &quot;-&quot;??_-;_-@_-"/>
    </dxf>
    <dxf>
      <numFmt numFmtId="164" formatCode="&quot;R$&quot;\ #,##0.00"/>
    </dxf>
    <dxf>
      <numFmt numFmtId="34" formatCode="_-&quot;R$&quot;\ * #,##0.00_-;\-&quot;R$&quot;\ * #,##0.00_-;_-&quot;R$&quot;\ * &quot;-&quot;??_-;_-@_-"/>
    </dxf>
    <dxf>
      <numFmt numFmtId="164" formatCode="&quot;R$&quot;\ #,##0.00"/>
    </dxf>
    <dxf>
      <numFmt numFmtId="34" formatCode="_-&quot;R$&quot;\ * #,##0.00_-;\-&quot;R$&quot;\ * #,##0.00_-;_-&quot;R$&quot;\ * &quot;-&quot;??_-;_-@_-"/>
    </dxf>
    <dxf>
      <numFmt numFmtId="164" formatCode="&quot;R$&quot;\ #,##0.00"/>
    </dxf>
    <dxf>
      <numFmt numFmtId="34" formatCode="_-&quot;R$&quot;\ * #,##0.00_-;\-&quot;R$&quot;\ * #,##0.00_-;_-&quot;R$&quot;\ * &quot;-&quot;??_-;_-@_-"/>
    </dxf>
    <dxf>
      <numFmt numFmtId="164" formatCode="&quot;R$&quot;\ #,##0.00"/>
    </dxf>
    <dxf>
      <numFmt numFmtId="34" formatCode="_-&quot;R$&quot;\ * #,##0.00_-;\-&quot;R$&quot;\ * #,##0.00_-;_-&quot;R$&quot;\ * &quot;-&quot;??_-;_-@_-"/>
    </dxf>
    <dxf>
      <numFmt numFmtId="164" formatCode="&quot;R$&quot;\ #,##0.00"/>
    </dxf>
    <dxf>
      <numFmt numFmtId="34" formatCode="_-&quot;R$&quot;\ * #,##0.00_-;\-&quot;R$&quot;\ * #,##0.00_-;_-&quot;R$&quot;\ * &quot;-&quot;??_-;_-@_-"/>
    </dxf>
    <dxf>
      <numFmt numFmtId="164" formatCode="&quot;R$&quot;\ #,##0.00"/>
    </dxf>
    <dxf>
      <numFmt numFmtId="34" formatCode="_-&quot;R$&quot;\ * #,##0.00_-;\-&quot;R$&quot;\ * #,##0.00_-;_-&quot;R$&quot;\ * &quot;-&quot;??_-;_-@_-"/>
    </dxf>
    <dxf>
      <numFmt numFmtId="164" formatCode="&quot;R$&quot;\ #,##0.00"/>
    </dxf>
    <dxf>
      <numFmt numFmtId="34" formatCode="_-&quot;R$&quot;\ * #,##0.00_-;\-&quot;R$&quot;\ * #,##0.00_-;_-&quot;R$&quot;\ * &quot;-&quot;??_-;_-@_-"/>
    </dxf>
    <dxf>
      <numFmt numFmtId="164" formatCode="&quot;R$&quot;\ #,##0.00"/>
    </dxf>
    <dxf>
      <numFmt numFmtId="34" formatCode="_-&quot;R$&quot;\ * #,##0.00_-;\-&quot;R$&quot;\ * #,##0.00_-;_-&quot;R$&quot;\ * &quot;-&quot;??_-;_-@_-"/>
    </dxf>
    <dxf>
      <numFmt numFmtId="164" formatCode="&quot;R$&quot;\ #,##0.00"/>
    </dxf>
    <dxf>
      <numFmt numFmtId="34" formatCode="_-&quot;R$&quot;\ * #,##0.00_-;\-&quot;R$&quot;\ * #,##0.00_-;_-&quot;R$&quot;\ * &quot;-&quot;??_-;_-@_-"/>
    </dxf>
    <dxf>
      <numFmt numFmtId="164" formatCode="&quot;R$&quot;\ #,##0.00"/>
    </dxf>
    <dxf>
      <numFmt numFmtId="34" formatCode="_-&quot;R$&quot;\ * #,##0.00_-;\-&quot;R$&quot;\ * #,##0.00_-;_-&quot;R$&quot;\ * &quot;-&quot;??_-;_-@_-"/>
    </dxf>
    <dxf>
      <numFmt numFmtId="164" formatCode="&quot;R$&quot;\ #,##0.00"/>
    </dxf>
    <dxf>
      <numFmt numFmtId="34" formatCode="_-&quot;R$&quot;\ * #,##0.00_-;\-&quot;R$&quot;\ * #,##0.00_-;_-&quot;R$&quot;\ * &quot;-&quot;??_-;_-@_-"/>
    </dxf>
  </dxfs>
  <tableStyles count="0" defaultTableStyle="TableStyleMedium2" defaultPivotStyle="PivotStyleLight16"/>
  <colors>
    <mruColors>
      <color rgb="FF008080"/>
      <color rgb="FF6600CC"/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microsoft.com/office/2007/relationships/slicerCache" Target="slicerCaches/slicerCache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microsoft.com/office/2007/relationships/slicerCache" Target="slicerCaches/slicerCache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[Previsão consolidada de custos planejados para 2021.xlsx]TD CC!Tabela dinâmica9</c:name>
    <c:fmtId val="4"/>
  </c:pivotSource>
  <c:chart>
    <c:autoTitleDeleted val="1"/>
    <c:pivotFmts>
      <c:pivotFmt>
        <c:idx val="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diamond"/>
          <c:size val="5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9525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'TD CC'!$B$65</c:f>
              <c:strCache>
                <c:ptCount val="1"/>
                <c:pt idx="0">
                  <c:v>Total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'TD CC'!$A$66:$A$68</c:f>
              <c:strCache>
                <c:ptCount val="2"/>
                <c:pt idx="0">
                  <c:v>30.26 - Material Elétrico</c:v>
                </c:pt>
                <c:pt idx="1">
                  <c:v>30.42 - Ferramentas</c:v>
                </c:pt>
              </c:strCache>
            </c:strRef>
          </c:cat>
          <c:val>
            <c:numRef>
              <c:f>'TD CC'!$B$66:$B$68</c:f>
              <c:numCache>
                <c:formatCode>"R$"\ #,##0.00</c:formatCode>
                <c:ptCount val="2"/>
                <c:pt idx="0">
                  <c:v>7164.2</c:v>
                </c:pt>
                <c:pt idx="1">
                  <c:v>861.59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33-458F-8C07-FDBEFE5C82F6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15"/>
        <c:overlap val="-20"/>
        <c:axId val="594296400"/>
        <c:axId val="594302304"/>
      </c:barChart>
      <c:catAx>
        <c:axId val="5942964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94302304"/>
        <c:crosses val="autoZero"/>
        <c:auto val="1"/>
        <c:lblAlgn val="ctr"/>
        <c:lblOffset val="100"/>
        <c:noMultiLvlLbl val="0"/>
      </c:catAx>
      <c:valAx>
        <c:axId val="594302304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&quot;R$&quot;\ #,##0.00" sourceLinked="1"/>
        <c:majorTickMark val="none"/>
        <c:minorTickMark val="none"/>
        <c:tickLblPos val="nextTo"/>
        <c:crossAx val="594296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pt-BR" sz="1400" b="1"/>
              <a:t>Distribuição do valor total cadastrado por Centro de Custos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56890794409861067"/>
          <c:y val="7.0500556173526144E-2"/>
          <c:w val="0.41189484822250622"/>
          <c:h val="0.91726362625139046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numFmt formatCode="_(&quot;R$&quot;* #,##0.00_);_(&quot;R$&quot;* \(#,##0.00\);_(&quot;R$&quot;* &quot;-&quot;??_);_(@_)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'TD Grupos'!$A$41:$A$70</c:f>
              <c:strCache>
                <c:ptCount val="30"/>
                <c:pt idx="0">
                  <c:v>100070 POSTO MÉDICO</c:v>
                </c:pt>
                <c:pt idx="1">
                  <c:v>100300 PREFEITURA UNIVERSITÁRIA</c:v>
                </c:pt>
                <c:pt idx="2">
                  <c:v>100500 CASTE</c:v>
                </c:pt>
                <c:pt idx="3">
                  <c:v>100500 COORDENADORIA DE DESENVOLVIMENTO DA PRODUÇÃO</c:v>
                </c:pt>
                <c:pt idx="4">
                  <c:v>110200 SEÇÃO DE ARQUIVO E PROTOCOLO GERAL</c:v>
                </c:pt>
                <c:pt idx="5">
                  <c:v>110310 DIVISÃO DE CONCURSOS</c:v>
                </c:pt>
                <c:pt idx="6">
                  <c:v>130000 PRÓ-REITORIA DE ASSUNTOS ESTUDANTIS</c:v>
                </c:pt>
                <c:pt idx="7">
                  <c:v>150100 Proext/Departamento de Esporte e Lazer</c:v>
                </c:pt>
                <c:pt idx="8">
                  <c:v>160100 PROAP - PRÓ-REITORIA DE PESQUISA E PÓS GRADUAÇÃO</c:v>
                </c:pt>
                <c:pt idx="9">
                  <c:v>180000 CTUR</c:v>
                </c:pt>
                <c:pt idx="10">
                  <c:v>190000 CAMPUS DR. LEONEL MIRANDA</c:v>
                </c:pt>
                <c:pt idx="11">
                  <c:v>200200 COORDENADORIA DE TECNOLOGIA DA INFORMAÇÃO E COMUNICAÇÃO</c:v>
                </c:pt>
                <c:pt idx="12">
                  <c:v>200300 COORDENADORIA DE PROJETOS DE ENGENHARIA E ARQUITETURA</c:v>
                </c:pt>
                <c:pt idx="13">
                  <c:v>210400 DEPARTAMENTO DE PETROLOGIA E GEOTECTÔNICA</c:v>
                </c:pt>
                <c:pt idx="14">
                  <c:v>220000 INSTITUTO DE BIOLOGIA</c:v>
                </c:pt>
                <c:pt idx="15">
                  <c:v>240000 INSTITUTO DE CIÊNCIAS HUMANAS E SOCIAIS</c:v>
                </c:pt>
                <c:pt idx="16">
                  <c:v>250000 INSTITUTO DE EDUCAÇÃO</c:v>
                </c:pt>
                <c:pt idx="17">
                  <c:v>260000 INSTITUTO DE FLORESTAS</c:v>
                </c:pt>
                <c:pt idx="18">
                  <c:v>260200 DEPARTAMENTO DE PRODUTOS FLORESTAIS</c:v>
                </c:pt>
                <c:pt idx="19">
                  <c:v>270200 DEPARTAMENTO DE ENGENHARIA</c:v>
                </c:pt>
                <c:pt idx="20">
                  <c:v>280000 INSTITUTO DE VETERINÁRIA</c:v>
                </c:pt>
                <c:pt idx="21">
                  <c:v>280010 HOSPITAL VETERINÁRIO</c:v>
                </c:pt>
                <c:pt idx="22">
                  <c:v>280300 DEPTO DE MICROBIOLOGIA E IMUNOLOGIA VETERINÁRIA</c:v>
                </c:pt>
                <c:pt idx="23">
                  <c:v>290000 INSTITUTO DE ZOOTECNIA</c:v>
                </c:pt>
                <c:pt idx="24">
                  <c:v>300000 CAMPUS DA UFRRJ EM NOVA IGUAÇU</c:v>
                </c:pt>
                <c:pt idx="25">
                  <c:v>400000 CAMPUS DA UFRRJ EM TRÊS RIOS</c:v>
                </c:pt>
                <c:pt idx="26">
                  <c:v>710000 INSTITUTO DE QUÍMICA</c:v>
                </c:pt>
                <c:pt idx="27">
                  <c:v>110000 PRÓ-REITORIA DE ASSUNTOS ADMINISTRATIVOS</c:v>
                </c:pt>
                <c:pt idx="28">
                  <c:v>310100 RESTAURANTE UNIVERSITÁRIO DO CAMPUS NOVA IGUAÇU</c:v>
                </c:pt>
                <c:pt idx="29">
                  <c:v>300100  CAMPUS NOVA IGUAÇU</c:v>
                </c:pt>
              </c:strCache>
            </c:strRef>
          </c:cat>
          <c:val>
            <c:numRef>
              <c:f>'TD Grupos'!$B$41:$B$70</c:f>
              <c:numCache>
                <c:formatCode>General</c:formatCode>
                <c:ptCount val="30"/>
                <c:pt idx="0">
                  <c:v>194326.39999999999</c:v>
                </c:pt>
                <c:pt idx="1">
                  <c:v>1004031.4399999997</c:v>
                </c:pt>
                <c:pt idx="2">
                  <c:v>25302.629999999997</c:v>
                </c:pt>
                <c:pt idx="3">
                  <c:v>1260881.18</c:v>
                </c:pt>
                <c:pt idx="4">
                  <c:v>151.83000000000001</c:v>
                </c:pt>
                <c:pt idx="5">
                  <c:v>699</c:v>
                </c:pt>
                <c:pt idx="6">
                  <c:v>104406.14999999998</c:v>
                </c:pt>
                <c:pt idx="7">
                  <c:v>111496.64</c:v>
                </c:pt>
                <c:pt idx="8">
                  <c:v>2031.8600000000001</c:v>
                </c:pt>
                <c:pt idx="9">
                  <c:v>241335.58999999988</c:v>
                </c:pt>
                <c:pt idx="10">
                  <c:v>73230.5</c:v>
                </c:pt>
                <c:pt idx="11">
                  <c:v>8025.7899999999991</c:v>
                </c:pt>
                <c:pt idx="12">
                  <c:v>1751.5</c:v>
                </c:pt>
                <c:pt idx="13">
                  <c:v>9250.1</c:v>
                </c:pt>
                <c:pt idx="14">
                  <c:v>190150.02000000002</c:v>
                </c:pt>
                <c:pt idx="15">
                  <c:v>11017.99</c:v>
                </c:pt>
                <c:pt idx="16">
                  <c:v>19890.040000000008</c:v>
                </c:pt>
                <c:pt idx="17">
                  <c:v>25817.96</c:v>
                </c:pt>
                <c:pt idx="18">
                  <c:v>50293.25</c:v>
                </c:pt>
                <c:pt idx="19">
                  <c:v>89796.249999999985</c:v>
                </c:pt>
                <c:pt idx="20">
                  <c:v>238.37</c:v>
                </c:pt>
                <c:pt idx="21">
                  <c:v>277072.25999999995</c:v>
                </c:pt>
                <c:pt idx="22">
                  <c:v>68.5</c:v>
                </c:pt>
                <c:pt idx="23">
                  <c:v>7872.23</c:v>
                </c:pt>
                <c:pt idx="24">
                  <c:v>2620</c:v>
                </c:pt>
                <c:pt idx="25">
                  <c:v>13071.230000000003</c:v>
                </c:pt>
                <c:pt idx="26">
                  <c:v>13456.989999999998</c:v>
                </c:pt>
                <c:pt idx="27">
                  <c:v>29174.87</c:v>
                </c:pt>
                <c:pt idx="28">
                  <c:v>777489.2</c:v>
                </c:pt>
                <c:pt idx="29">
                  <c:v>51288.660000000011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43-46F2-90D6-98B4DD6B6D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578596840"/>
        <c:axId val="578598152"/>
      </c:barChart>
      <c:catAx>
        <c:axId val="5785968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78598152"/>
        <c:crosses val="autoZero"/>
        <c:auto val="1"/>
        <c:lblAlgn val="ctr"/>
        <c:lblOffset val="100"/>
        <c:noMultiLvlLbl val="0"/>
      </c:catAx>
      <c:valAx>
        <c:axId val="578598152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578596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 sz="1050"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[Previsão consolidada de custos planejados para 2021.xlsx]TD Grupos!Tabela dinâmica1</c:name>
    <c:fmtId val="4"/>
  </c:pivotSource>
  <c:chart>
    <c:autoTitleDeleted val="1"/>
    <c:pivotFmts>
      <c:pivotFmt>
        <c:idx val="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diamond"/>
          <c:size val="5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9525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49526370770817829"/>
          <c:y val="3.4965985619380788E-2"/>
          <c:w val="0.47552342014940441"/>
          <c:h val="0.9357941550190597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'TD Grupos'!$B$3</c:f>
              <c:strCache>
                <c:ptCount val="1"/>
                <c:pt idx="0">
                  <c:v>Total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'TD Grupos'!$A$4:$A$15</c:f>
              <c:strCache>
                <c:ptCount val="11"/>
                <c:pt idx="0">
                  <c:v>100300 PREFEITURA UNIVERSITÁRIA</c:v>
                </c:pt>
                <c:pt idx="1">
                  <c:v>110310 DIVISÃO DE CONCURSOS</c:v>
                </c:pt>
                <c:pt idx="2">
                  <c:v>180000 CTUR</c:v>
                </c:pt>
                <c:pt idx="3">
                  <c:v>190000 CAMPUS DR. LEONEL MIRANDA</c:v>
                </c:pt>
                <c:pt idx="4">
                  <c:v>210400 DEPARTAMENTO DE PETROLOGIA E GEOTECTÔNICA</c:v>
                </c:pt>
                <c:pt idx="5">
                  <c:v>240000 INSTITUTO DE CIÊNCIAS HUMANAS E SOCIAIS</c:v>
                </c:pt>
                <c:pt idx="6">
                  <c:v>250000 INSTITUTO DE EDUCAÇÃO</c:v>
                </c:pt>
                <c:pt idx="7">
                  <c:v>260000 INSTITUTO DE FLORESTAS</c:v>
                </c:pt>
                <c:pt idx="8">
                  <c:v>280300 DEPTO DE MICROBIOLOGIA E IMUNOLOGIA VETERINÁRIA</c:v>
                </c:pt>
                <c:pt idx="9">
                  <c:v>290000 INSTITUTO DE ZOOTECNIA</c:v>
                </c:pt>
                <c:pt idx="10">
                  <c:v>400000 CAMPUS DA UFRRJ EM TRÊS RIOS</c:v>
                </c:pt>
              </c:strCache>
            </c:strRef>
          </c:cat>
          <c:val>
            <c:numRef>
              <c:f>'TD Grupos'!$B$4:$B$15</c:f>
              <c:numCache>
                <c:formatCode>"R$"\ #,##0.00</c:formatCode>
                <c:ptCount val="11"/>
                <c:pt idx="0">
                  <c:v>49.15</c:v>
                </c:pt>
                <c:pt idx="1">
                  <c:v>699</c:v>
                </c:pt>
                <c:pt idx="2">
                  <c:v>678.24</c:v>
                </c:pt>
                <c:pt idx="3">
                  <c:v>1615.6</c:v>
                </c:pt>
                <c:pt idx="4">
                  <c:v>57.9</c:v>
                </c:pt>
                <c:pt idx="5">
                  <c:v>502.40000000000003</c:v>
                </c:pt>
                <c:pt idx="6">
                  <c:v>294.89999999999998</c:v>
                </c:pt>
                <c:pt idx="7">
                  <c:v>91.97</c:v>
                </c:pt>
                <c:pt idx="8">
                  <c:v>68.5</c:v>
                </c:pt>
                <c:pt idx="9">
                  <c:v>125.60000000000001</c:v>
                </c:pt>
                <c:pt idx="10">
                  <c:v>965.6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27-4551-A717-2D4192E6C4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660766576"/>
        <c:axId val="660766904"/>
      </c:barChart>
      <c:catAx>
        <c:axId val="6607665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60766904"/>
        <c:crosses val="autoZero"/>
        <c:auto val="1"/>
        <c:lblAlgn val="ctr"/>
        <c:lblOffset val="100"/>
        <c:noMultiLvlLbl val="0"/>
      </c:catAx>
      <c:valAx>
        <c:axId val="660766904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&quot;R$&quot;\ #,##0.00" sourceLinked="1"/>
        <c:majorTickMark val="none"/>
        <c:minorTickMark val="none"/>
        <c:tickLblPos val="nextTo"/>
        <c:crossAx val="6607665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[Previsão consolidada de custos planejados para 2021.xlsx]TD Grupos!Tabela dinâmica3</c:name>
    <c:fmtId val="8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Distribuição do valor total</a:t>
            </a:r>
            <a:r>
              <a:rPr lang="en-US" baseline="0"/>
              <a:t> cadastrado por Grupo de Materiais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ivotFmts>
      <c:pivotFmt>
        <c:idx val="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diamond"/>
          <c:size val="5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9525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49026011171680461"/>
          <c:y val="7.0419363597347878E-2"/>
          <c:w val="0.48409886264216972"/>
          <c:h val="0.9220689655172413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'TD Grupos'!$E$4</c:f>
              <c:strCache>
                <c:ptCount val="1"/>
                <c:pt idx="0">
                  <c:v>Total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'TD Grupos'!$D$5:$D$23</c:f>
              <c:strCache>
                <c:ptCount val="18"/>
                <c:pt idx="0">
                  <c:v>30.01 - Óleos e Lubrificantes</c:v>
                </c:pt>
                <c:pt idx="1">
                  <c:v>30.06 - Alimentos para animais</c:v>
                </c:pt>
                <c:pt idx="2">
                  <c:v>30.08 - Animais para pesquisa e abate</c:v>
                </c:pt>
                <c:pt idx="3">
                  <c:v>30.16D - Carimbos</c:v>
                </c:pt>
                <c:pt idx="4">
                  <c:v>30.20 - Cama e mesa</c:v>
                </c:pt>
                <c:pt idx="5">
                  <c:v>30.24 - Material de Construção</c:v>
                </c:pt>
                <c:pt idx="6">
                  <c:v>30.24A - Material hidráulico</c:v>
                </c:pt>
                <c:pt idx="7">
                  <c:v>30.26 - Material Elétrico</c:v>
                </c:pt>
                <c:pt idx="8">
                  <c:v>30.42 - Ferramentas</c:v>
                </c:pt>
                <c:pt idx="9">
                  <c:v>39.41 - Coffee break</c:v>
                </c:pt>
                <c:pt idx="10">
                  <c:v>52.08 - Aparelhos de laboratório</c:v>
                </c:pt>
                <c:pt idx="11">
                  <c:v>52.39 - Equipamentos elétricos e hidráulicos</c:v>
                </c:pt>
                <c:pt idx="12">
                  <c:v>30.09 - Material farmacológico</c:v>
                </c:pt>
                <c:pt idx="13">
                  <c:v>30.11B - Material químico para piscina</c:v>
                </c:pt>
                <c:pt idx="14">
                  <c:v>52.04 - Aparelhos de medição</c:v>
                </c:pt>
                <c:pt idx="15">
                  <c:v>52.99 - Ferramentas permanentes</c:v>
                </c:pt>
                <c:pt idx="16">
                  <c:v>30.07 - Gêneros alimentícios estocáveis</c:v>
                </c:pt>
                <c:pt idx="17">
                  <c:v> 30.31 – Sementes, mudas de plantas e insumos</c:v>
                </c:pt>
              </c:strCache>
            </c:strRef>
          </c:cat>
          <c:val>
            <c:numRef>
              <c:f>'TD Grupos'!$E$5:$E$23</c:f>
              <c:numCache>
                <c:formatCode>"R$"\ #,##0.00</c:formatCode>
                <c:ptCount val="18"/>
                <c:pt idx="0">
                  <c:v>246578.23</c:v>
                </c:pt>
                <c:pt idx="1">
                  <c:v>1126744.8100000003</c:v>
                </c:pt>
                <c:pt idx="2">
                  <c:v>243347</c:v>
                </c:pt>
                <c:pt idx="3">
                  <c:v>5148.8599999999997</c:v>
                </c:pt>
                <c:pt idx="4">
                  <c:v>8446.9600000000009</c:v>
                </c:pt>
                <c:pt idx="5">
                  <c:v>538443.57999999961</c:v>
                </c:pt>
                <c:pt idx="6">
                  <c:v>29161.209999999985</c:v>
                </c:pt>
                <c:pt idx="7">
                  <c:v>556682.99000000046</c:v>
                </c:pt>
                <c:pt idx="8">
                  <c:v>138639.03999999983</c:v>
                </c:pt>
                <c:pt idx="9">
                  <c:v>78963.97</c:v>
                </c:pt>
                <c:pt idx="10">
                  <c:v>243591.55</c:v>
                </c:pt>
                <c:pt idx="11">
                  <c:v>42240.06</c:v>
                </c:pt>
                <c:pt idx="12">
                  <c:v>262017.29999999993</c:v>
                </c:pt>
                <c:pt idx="13">
                  <c:v>111496.64</c:v>
                </c:pt>
                <c:pt idx="14">
                  <c:v>9192.2000000000007</c:v>
                </c:pt>
                <c:pt idx="15">
                  <c:v>839.28</c:v>
                </c:pt>
                <c:pt idx="16">
                  <c:v>801168.06000000029</c:v>
                </c:pt>
                <c:pt idx="17">
                  <c:v>153536.69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23-4E87-9B37-DB53F361F79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15"/>
        <c:overlap val="-20"/>
        <c:axId val="606361480"/>
        <c:axId val="606364760"/>
      </c:barChart>
      <c:catAx>
        <c:axId val="6063614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06364760"/>
        <c:crosses val="autoZero"/>
        <c:auto val="1"/>
        <c:lblAlgn val="ctr"/>
        <c:lblOffset val="100"/>
        <c:noMultiLvlLbl val="0"/>
      </c:catAx>
      <c:valAx>
        <c:axId val="606364760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&quot;R$&quot;\ #,##0.00" sourceLinked="1"/>
        <c:majorTickMark val="none"/>
        <c:minorTickMark val="none"/>
        <c:tickLblPos val="nextTo"/>
        <c:crossAx val="606361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2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2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2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2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Gr&#225;fico valores grupos'!A1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Gr&#225;fico valores C.C.'!A1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571500</xdr:colOff>
      <xdr:row>18</xdr:row>
      <xdr:rowOff>12700</xdr:rowOff>
    </xdr:from>
    <xdr:to>
      <xdr:col>27</xdr:col>
      <xdr:colOff>444500</xdr:colOff>
      <xdr:row>38</xdr:row>
      <xdr:rowOff>88900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AD795512-3A23-4EF5-B8A5-6FE7628F78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571501</xdr:colOff>
      <xdr:row>5</xdr:row>
      <xdr:rowOff>161925</xdr:rowOff>
    </xdr:from>
    <xdr:to>
      <xdr:col>27</xdr:col>
      <xdr:colOff>444500</xdr:colOff>
      <xdr:row>18</xdr:row>
      <xdr:rowOff>25400</xdr:rowOff>
    </xdr:to>
    <xdr:sp macro="" textlink="">
      <xdr:nvSpPr>
        <xdr:cNvPr id="9" name="Retângulo 8">
          <a:extLst>
            <a:ext uri="{FF2B5EF4-FFF2-40B4-BE49-F238E27FC236}">
              <a16:creationId xmlns:a16="http://schemas.microsoft.com/office/drawing/2014/main" id="{DE2998DB-9CC7-4F8A-A9FE-249C93CB8F2D}"/>
            </a:ext>
          </a:extLst>
        </xdr:cNvPr>
        <xdr:cNvSpPr/>
      </xdr:nvSpPr>
      <xdr:spPr>
        <a:xfrm>
          <a:off x="7810501" y="1558925"/>
          <a:ext cx="7162799" cy="3000375"/>
        </a:xfrm>
        <a:prstGeom prst="rect">
          <a:avLst/>
        </a:prstGeom>
        <a:solidFill>
          <a:schemeClr val="bg2">
            <a:lumMod val="2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pt-BR" sz="14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Selecione</a:t>
          </a:r>
          <a:r>
            <a:rPr lang="pt-BR" sz="14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o Centro de Custos, na barra de rolagem, para verificar como estão distribuídos os grupos de materiais em cada Centro de Custos</a:t>
          </a:r>
          <a:endParaRPr lang="pt-BR" sz="1400" b="1">
            <a:effectLst/>
          </a:endParaRPr>
        </a:p>
      </xdr:txBody>
    </xdr:sp>
    <xdr:clientData/>
  </xdr:twoCellAnchor>
  <xdr:twoCellAnchor editAs="oneCell">
    <xdr:from>
      <xdr:col>16</xdr:col>
      <xdr:colOff>142874</xdr:colOff>
      <xdr:row>9</xdr:row>
      <xdr:rowOff>38100</xdr:rowOff>
    </xdr:from>
    <xdr:to>
      <xdr:col>27</xdr:col>
      <xdr:colOff>254000</xdr:colOff>
      <xdr:row>17</xdr:row>
      <xdr:rowOff>25400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7" name="Centro de Custos 2">
              <a:extLst>
                <a:ext uri="{FF2B5EF4-FFF2-40B4-BE49-F238E27FC236}">
                  <a16:creationId xmlns:a16="http://schemas.microsoft.com/office/drawing/2014/main" id="{BFF1F68D-0386-4EA0-998C-88F5B353F26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entro de Custos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966074" y="2400300"/>
              <a:ext cx="6816726" cy="19177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  <xdr:twoCellAnchor>
    <xdr:from>
      <xdr:col>0</xdr:col>
      <xdr:colOff>279400</xdr:colOff>
      <xdr:row>5</xdr:row>
      <xdr:rowOff>139700</xdr:rowOff>
    </xdr:from>
    <xdr:to>
      <xdr:col>15</xdr:col>
      <xdr:colOff>317500</xdr:colOff>
      <xdr:row>52</xdr:row>
      <xdr:rowOff>215900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8557060-283F-4DA4-81B1-89E2BC8AA6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24</xdr:col>
      <xdr:colOff>190501</xdr:colOff>
      <xdr:row>1</xdr:row>
      <xdr:rowOff>76200</xdr:rowOff>
    </xdr:from>
    <xdr:to>
      <xdr:col>25</xdr:col>
      <xdr:colOff>393700</xdr:colOff>
      <xdr:row>4</xdr:row>
      <xdr:rowOff>23536</xdr:rowOff>
    </xdr:to>
    <xdr:pic>
      <xdr:nvPicPr>
        <xdr:cNvPr id="11" name="Imagem 10" descr="Clique nos ícones com cursores de mão - Download de Vetor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1E0E019-FF1C-4596-9C60-D49D74BEE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90501" y="673100"/>
          <a:ext cx="812799" cy="8236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127000</xdr:colOff>
      <xdr:row>4</xdr:row>
      <xdr:rowOff>25401</xdr:rowOff>
    </xdr:from>
    <xdr:to>
      <xdr:col>19</xdr:col>
      <xdr:colOff>584200</xdr:colOff>
      <xdr:row>51</xdr:row>
      <xdr:rowOff>152400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E7DAE1BE-04A1-405B-80FA-54035D5BEE9A}"/>
            </a:ext>
          </a:extLst>
        </xdr:cNvPr>
        <xdr:cNvGrpSpPr/>
      </xdr:nvGrpSpPr>
      <xdr:grpSpPr>
        <a:xfrm>
          <a:off x="8128000" y="1308101"/>
          <a:ext cx="7658100" cy="11468099"/>
          <a:chOff x="8128000" y="1308101"/>
          <a:chExt cx="7658100" cy="11468099"/>
        </a:xfrm>
      </xdr:grpSpPr>
      <xdr:graphicFrame macro="">
        <xdr:nvGraphicFramePr>
          <xdr:cNvPr id="6" name="Gráfico 5">
            <a:extLst>
              <a:ext uri="{FF2B5EF4-FFF2-40B4-BE49-F238E27FC236}">
                <a16:creationId xmlns:a16="http://schemas.microsoft.com/office/drawing/2014/main" id="{E74BF0DE-5BFE-49F9-85A8-599644B09D31}"/>
              </a:ext>
            </a:extLst>
          </xdr:cNvPr>
          <xdr:cNvGraphicFramePr>
            <a:graphicFrameLocks/>
          </xdr:cNvGraphicFramePr>
        </xdr:nvGraphicFramePr>
        <xdr:xfrm>
          <a:off x="8128000" y="4000500"/>
          <a:ext cx="7658100" cy="87757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7" name="Retângulo 6">
            <a:extLst>
              <a:ext uri="{FF2B5EF4-FFF2-40B4-BE49-F238E27FC236}">
                <a16:creationId xmlns:a16="http://schemas.microsoft.com/office/drawing/2014/main" id="{A6242315-C53F-4487-9595-502486B51E5F}"/>
              </a:ext>
            </a:extLst>
          </xdr:cNvPr>
          <xdr:cNvSpPr/>
        </xdr:nvSpPr>
        <xdr:spPr>
          <a:xfrm>
            <a:off x="8134349" y="1308101"/>
            <a:ext cx="7648575" cy="2679700"/>
          </a:xfrm>
          <a:prstGeom prst="rect">
            <a:avLst/>
          </a:prstGeom>
          <a:solidFill>
            <a:schemeClr val="bg2">
              <a:lumMod val="2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r>
              <a:rPr lang="pt-BR" sz="14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Selecione</a:t>
            </a:r>
            <a:r>
              <a:rPr lang="pt-BR" sz="14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o Grupo de Materiais, na barra de rolagem, para conferir a distribuição dos valores do grupo em cada Centro de Custos</a:t>
            </a:r>
            <a:endParaRPr lang="pt-BR" sz="1400" b="1">
              <a:effectLst/>
            </a:endParaRPr>
          </a:p>
        </xdr:txBody>
      </xdr:sp>
    </xdr:grpSp>
    <xdr:clientData/>
  </xdr:twoCellAnchor>
  <xdr:twoCellAnchor>
    <xdr:from>
      <xdr:col>0</xdr:col>
      <xdr:colOff>152400</xdr:colOff>
      <xdr:row>4</xdr:row>
      <xdr:rowOff>0</xdr:rowOff>
    </xdr:from>
    <xdr:to>
      <xdr:col>9</xdr:col>
      <xdr:colOff>609600</xdr:colOff>
      <xdr:row>51</xdr:row>
      <xdr:rowOff>76200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CEEAA102-DBE1-4523-86CA-00E55F0CA2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10</xdr:col>
      <xdr:colOff>279400</xdr:colOff>
      <xdr:row>6</xdr:row>
      <xdr:rowOff>190501</xdr:rowOff>
    </xdr:from>
    <xdr:to>
      <xdr:col>19</xdr:col>
      <xdr:colOff>457200</xdr:colOff>
      <xdr:row>14</xdr:row>
      <xdr:rowOff>152400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9" name="Grupo 1">
              <a:extLst>
                <a:ext uri="{FF2B5EF4-FFF2-40B4-BE49-F238E27FC236}">
                  <a16:creationId xmlns:a16="http://schemas.microsoft.com/office/drawing/2014/main" id="{95F5D4D3-AFA6-4450-AC91-0B8841E51BA2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Grupo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280400" y="1955801"/>
              <a:ext cx="7378700" cy="189229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  <xdr:twoCellAnchor editAs="oneCell">
    <xdr:from>
      <xdr:col>18</xdr:col>
      <xdr:colOff>1</xdr:colOff>
      <xdr:row>1</xdr:row>
      <xdr:rowOff>0</xdr:rowOff>
    </xdr:from>
    <xdr:to>
      <xdr:col>19</xdr:col>
      <xdr:colOff>609601</xdr:colOff>
      <xdr:row>3</xdr:row>
      <xdr:rowOff>37863</xdr:rowOff>
    </xdr:to>
    <xdr:pic>
      <xdr:nvPicPr>
        <xdr:cNvPr id="10" name="Imagem 9" descr="voltar – Prefeitura Municipal de Novo Horizonte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1E4FC1C-E45C-49F9-88EA-05631F998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1" y="381000"/>
          <a:ext cx="1409700" cy="6982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1771650</xdr:colOff>
      <xdr:row>1094</xdr:row>
      <xdr:rowOff>180975</xdr:rowOff>
    </xdr:from>
    <xdr:to>
      <xdr:col>13</xdr:col>
      <xdr:colOff>0</xdr:colOff>
      <xdr:row>1108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Centro de Custos">
              <a:extLst>
                <a:ext uri="{FF2B5EF4-FFF2-40B4-BE49-F238E27FC236}">
                  <a16:creationId xmlns:a16="http://schemas.microsoft.com/office/drawing/2014/main" id="{70BE7C7D-C6B3-40F3-BD25-D3D942B79126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entro de Custos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391150" y="175783875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  <xdr:twoCellAnchor editAs="oneCell">
    <xdr:from>
      <xdr:col>8</xdr:col>
      <xdr:colOff>95250</xdr:colOff>
      <xdr:row>46</xdr:row>
      <xdr:rowOff>142875</xdr:rowOff>
    </xdr:from>
    <xdr:to>
      <xdr:col>13</xdr:col>
      <xdr:colOff>0</xdr:colOff>
      <xdr:row>60</xdr:row>
      <xdr:rowOff>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Centro de Custos 1">
              <a:extLst>
                <a:ext uri="{FF2B5EF4-FFF2-40B4-BE49-F238E27FC236}">
                  <a16:creationId xmlns:a16="http://schemas.microsoft.com/office/drawing/2014/main" id="{1EF69001-8640-4554-BBC0-365DABA07D1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entro de Custos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1344275" y="2238375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905edf94396fcace/UFRRJ/PAC%202021/Consolida&#231;&#227;o/Finalizado/30.01%20-%20Lubrificantes/Consolida&#231;&#227;o%20grupo%2030.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905edf94396fcace/UFRRJ/PAC%202021/Consolida&#231;&#227;o/Finalizado/30.06%20-%20Alimentos%20para%20animais/Consolida&#231;&#227;o%20%20-%20Alimentos%20para%20animai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905edf94396fcace/UFRRJ/PAC%202021/Consolida&#231;&#227;o/Finalizado/30.08%20-%20Animais%20de%20pesquisa%20e%20abate/Consolida&#231;&#227;o%20%20-%20Animais%20pesquisa%20e%20ab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CPACS"/>
      <sheetName val="Consolidação 30.01"/>
      <sheetName val="Resumo 30.17"/>
      <sheetName val="Distribuição Centro de Custo"/>
      <sheetName val="Catálogos"/>
      <sheetName val="Centro de custo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Material de óleos lubrificantes</v>
          </cell>
          <cell r="B1"/>
          <cell r="C1"/>
          <cell r="D1"/>
          <cell r="E1"/>
        </row>
        <row r="2">
          <cell r="A2" t="str">
            <v>ITEM</v>
          </cell>
          <cell r="B2" t="str">
            <v>DESCRIÇÃO SIASG</v>
          </cell>
          <cell r="C2" t="str">
            <v>CATMAT</v>
          </cell>
          <cell r="D2" t="str">
            <v>UNIDADE</v>
          </cell>
          <cell r="E2" t="str">
            <v>VALOR R$</v>
          </cell>
        </row>
        <row r="3">
          <cell r="A3">
            <v>300101</v>
          </cell>
          <cell r="B3" t="str">
            <v>Desengraxante, aspecto físico: líquido viscoso, composição: lauril éter, sulfato de sódio, espessante, inibi-, características adicionais: líquido concentrado, base alcalina, solúvel em aplicação: limpador veículo automotivo</v>
          </cell>
          <cell r="C3">
            <v>234300</v>
          </cell>
          <cell r="D3" t="str">
            <v>Bombona 20 Litros</v>
          </cell>
          <cell r="E3">
            <v>53.8</v>
          </cell>
        </row>
        <row r="4">
          <cell r="A4">
            <v>300102</v>
          </cell>
          <cell r="B4" t="str">
            <v>Graxa, tipo base: óleo mineral, tipo espessante: cálcio, ponto gota: 260 ° c, tipo aditivos: antioxidante, anticorrosivo, aplicação: caixa engrenagem, consistência nlgi: 1, características adicionais: grafitada</v>
          </cell>
          <cell r="C4">
            <v>214604</v>
          </cell>
          <cell r="D4" t="str">
            <v>Balde 20 kg</v>
          </cell>
          <cell r="E4">
            <v>177.49</v>
          </cell>
        </row>
        <row r="5">
          <cell r="A5">
            <v>300103</v>
          </cell>
          <cell r="B5" t="str">
            <v>Graxa, tipo base: óleo mineral, tipo espessante: lítio, tipo aditivos: anticorrosivo, antioxidante, adesividade, anti-ferrugem, aplicação: automotiva, características adicionais: não aplicável</v>
          </cell>
          <cell r="C5">
            <v>233181</v>
          </cell>
          <cell r="D5" t="str">
            <v>Recipiente 15 kg</v>
          </cell>
          <cell r="E5">
            <v>420</v>
          </cell>
        </row>
        <row r="6">
          <cell r="A6">
            <v>300104</v>
          </cell>
          <cell r="B6" t="str">
            <v>Graxa, tipo base: óleo sintético, tipo espessante: lítio, ponto gota: 170 ° c, tipo aditivos: antioxidante, anticorrosivo, aplicação: múltipla, consistência nlgi: 2, características adicionais:
não aplicável</v>
          </cell>
          <cell r="C6">
            <v>214602</v>
          </cell>
          <cell r="D6" t="str">
            <v>Balde 20 kg</v>
          </cell>
          <cell r="E6">
            <v>281.5</v>
          </cell>
        </row>
        <row r="7">
          <cell r="A7">
            <v>300105</v>
          </cell>
          <cell r="B7" t="str">
            <v>Óleo lubrificante, uso: automotivo, tipo: sintético, classificação: api sn, viscosidade: sae 5w-30</v>
          </cell>
          <cell r="C7">
            <v>461563</v>
          </cell>
          <cell r="D7" t="str">
            <v>Litro</v>
          </cell>
          <cell r="E7">
            <v>17.559999999999999</v>
          </cell>
        </row>
        <row r="8">
          <cell r="A8">
            <v>300106</v>
          </cell>
          <cell r="B8" t="str">
            <v>Óleo lubrificante, uso: automotivo, tipo: sintético, classificação: api sn, viscosidade: sae 0w-30</v>
          </cell>
          <cell r="C8">
            <v>461565</v>
          </cell>
          <cell r="D8" t="str">
            <v>Litro</v>
          </cell>
          <cell r="E8">
            <v>19</v>
          </cell>
        </row>
        <row r="9">
          <cell r="A9">
            <v>300107</v>
          </cell>
          <cell r="B9" t="str">
            <v>Óleo lubrificante, uso: automotivo, tipo: semissintético, classificação: api sl, viscosidade:
sae 15w-40</v>
          </cell>
          <cell r="C9">
            <v>461566</v>
          </cell>
          <cell r="D9" t="str">
            <v>Litro</v>
          </cell>
          <cell r="E9">
            <v>15.7</v>
          </cell>
        </row>
        <row r="10">
          <cell r="A10">
            <v>300108</v>
          </cell>
          <cell r="B10" t="str">
            <v>Óleo lubrificante, uso: automotivo, tipo: mineral, classificação: api sl,cf, viscosidade: sae 15w-40</v>
          </cell>
          <cell r="C10">
            <v>461569</v>
          </cell>
          <cell r="D10" t="str">
            <v>Litro</v>
          </cell>
          <cell r="E10">
            <v>24</v>
          </cell>
        </row>
        <row r="11">
          <cell r="A11">
            <v>300109</v>
          </cell>
          <cell r="B11" t="str">
            <v>Óleo lubrificante, uso: automotivo, tipo: mineral, classificação: api sl,cf, viscosidade: sae 20w-50</v>
          </cell>
          <cell r="C11">
            <v>461570</v>
          </cell>
          <cell r="D11" t="str">
            <v>Litro</v>
          </cell>
          <cell r="E11">
            <v>16.489999999999998</v>
          </cell>
        </row>
        <row r="12">
          <cell r="A12">
            <v>300110</v>
          </cell>
          <cell r="B12" t="str">
            <v>Óleo lubrificante, uso: para equipamentos agrícolas, tipo: sintético, classificação: din 51524, viscosidade: iso 68</v>
          </cell>
          <cell r="C12">
            <v>461662</v>
          </cell>
          <cell r="D12" t="str">
            <v>Litro</v>
          </cell>
          <cell r="E12">
            <v>61.25</v>
          </cell>
        </row>
        <row r="13">
          <cell r="A13">
            <v>300111</v>
          </cell>
          <cell r="B13" t="str">
            <v>Óleo vegetal, composição: óleo de rícino, origem: extraído da semente de ricinus communis l., aspecto físico: líquido límpido, viscoso, incolor a amarelado, grau de pureza: teor máximo de 0,5% de água ou umidade, característica adicional: higroscópico, número de referência química: cas 8001-79-4</v>
          </cell>
          <cell r="C13">
            <v>406567</v>
          </cell>
          <cell r="D13" t="str">
            <v>Galão 5 Litros</v>
          </cell>
          <cell r="E13">
            <v>122.66</v>
          </cell>
        </row>
        <row r="14">
          <cell r="A14">
            <v>300112</v>
          </cell>
          <cell r="B14" t="str">
            <v>Solução, composição: 32,50% uréia pura e água deionizada, tipo: arla-32, apresentação: líquido</v>
          </cell>
          <cell r="C14">
            <v>438910</v>
          </cell>
          <cell r="D14" t="str">
            <v>Embalagem
20 Litros</v>
          </cell>
          <cell r="E14">
            <v>41.99</v>
          </cell>
        </row>
        <row r="15">
          <cell r="A15">
            <v>300113</v>
          </cell>
          <cell r="B15" t="str">
            <v>Aditivo radiador, características adicionais: anticorrosivo e tensoativo, inibidor de corrosão, aplicação: motores automotivos a gasolina, álcool e diesel, componentes: etilenoglicol 50,50</v>
          </cell>
          <cell r="C15">
            <v>442500</v>
          </cell>
          <cell r="D15" t="str">
            <v>Litro</v>
          </cell>
          <cell r="E15">
            <v>16.2</v>
          </cell>
        </row>
        <row r="16">
          <cell r="A16">
            <v>300114</v>
          </cell>
          <cell r="B16" t="str">
            <v>Fluido de sistema de freio, aplicação: veículo automotivo, característica adicionais: dot 3</v>
          </cell>
          <cell r="C16">
            <v>273222</v>
          </cell>
          <cell r="D16" t="str">
            <v>Frasco 500
ml</v>
          </cell>
          <cell r="E16">
            <v>9.56</v>
          </cell>
        </row>
        <row r="17">
          <cell r="A17">
            <v>300115</v>
          </cell>
          <cell r="B17" t="str">
            <v>Fluido de sistema de freio, aplicação: veículo automotivo, característica adicionais: dot 4</v>
          </cell>
          <cell r="C17">
            <v>263657</v>
          </cell>
          <cell r="D17" t="str">
            <v>Frasco 500
ml</v>
          </cell>
          <cell r="E17">
            <v>9.73</v>
          </cell>
        </row>
        <row r="18">
          <cell r="A18">
            <v>300116</v>
          </cell>
          <cell r="B18" t="str">
            <v>Óleo lubrificante, uso: para equipamentos agrícolas, tipo: mineral, classificação: api gl-4,
viscosidade: sae 10w-30</v>
          </cell>
          <cell r="C18">
            <v>461663</v>
          </cell>
          <cell r="D18" t="str">
            <v>Litro</v>
          </cell>
          <cell r="E18">
            <v>19.05</v>
          </cell>
        </row>
        <row r="19">
          <cell r="A19">
            <v>300117</v>
          </cell>
          <cell r="B19" t="str">
            <v>Óleo lubrificante, uso: motocicleta, tipo: mineral, classificação: api sl, viscosidade: sae 20w-50</v>
          </cell>
          <cell r="C19">
            <v>461574</v>
          </cell>
          <cell r="D19" t="str">
            <v>Litro</v>
          </cell>
          <cell r="E19">
            <v>17.5</v>
          </cell>
        </row>
        <row r="20">
          <cell r="A20">
            <v>300118</v>
          </cell>
          <cell r="B20" t="str">
            <v>Óleo lubrificante, uso: automotivo, tipo: mineral, classificação: api sl,cf, viscosidade: sae 20w-50</v>
          </cell>
          <cell r="C20">
            <v>461570</v>
          </cell>
          <cell r="D20" t="str">
            <v>Litro</v>
          </cell>
          <cell r="E20">
            <v>13.2</v>
          </cell>
        </row>
        <row r="21">
          <cell r="A21">
            <v>300119</v>
          </cell>
          <cell r="B21" t="str">
            <v>Graxa, tipo base: óleo mineral, tipo espessante: lítio, ponto gota: 150 °c, tipo aditivos: lubrificante</v>
          </cell>
          <cell r="C21">
            <v>452398</v>
          </cell>
          <cell r="D21" t="str">
            <v>Quilograma</v>
          </cell>
          <cell r="E21">
            <v>49</v>
          </cell>
        </row>
        <row r="22">
          <cell r="A22">
            <v>300120</v>
          </cell>
          <cell r="B22" t="str">
            <v>Fluído para aplicação específica, aplicação: veículos movidos a óleo diesel, característica adicionais: redutor de emissões de óxidos de nitrogênio</v>
          </cell>
          <cell r="C22">
            <v>427333</v>
          </cell>
          <cell r="D22" t="str">
            <v>Embalagem 20 Litros</v>
          </cell>
          <cell r="E22">
            <v>2666.17</v>
          </cell>
        </row>
        <row r="23">
          <cell r="A23">
            <v>300121</v>
          </cell>
          <cell r="B23" t="str">
            <v>Grafite, aspecto físico: pó, aplicação: redutor atrito, lubrificação em geral</v>
          </cell>
          <cell r="C23">
            <v>243810</v>
          </cell>
          <cell r="D23" t="str">
            <v>Quilograma</v>
          </cell>
          <cell r="E23">
            <v>23.34</v>
          </cell>
        </row>
        <row r="24">
          <cell r="A24">
            <v>300122</v>
          </cell>
          <cell r="B24" t="str">
            <v>Desengrimpante, composição: aditivos inibidores corrosão e oxidação, tensoativo, apresentação: spray, finalidade: eliminar ferrugem, repelir umidade, lubrificar, aplicação:
lubrificante e anticorrosivo</v>
          </cell>
          <cell r="C24">
            <v>242215</v>
          </cell>
          <cell r="D24" t="str">
            <v>Frasco 300 ml</v>
          </cell>
          <cell r="E24">
            <v>5.4</v>
          </cell>
        </row>
        <row r="25">
          <cell r="A25">
            <v>300123</v>
          </cell>
          <cell r="B25" t="str">
            <v>Óleo lubrificante, uso: industrial, tipo: mineral, classificação: atf, viscosidade: a sufixo a</v>
          </cell>
          <cell r="C25">
            <v>463190</v>
          </cell>
          <cell r="D25" t="str">
            <v>Litro</v>
          </cell>
          <cell r="E25">
            <v>20.9</v>
          </cell>
        </row>
        <row r="26">
          <cell r="A26">
            <v>300124</v>
          </cell>
          <cell r="B26" t="str">
            <v>Óleo lubrificante, uso: marítimo, tipo: semissintético, classificação: api sn, viscosidade: sae 90</v>
          </cell>
          <cell r="C26">
            <v>462022</v>
          </cell>
          <cell r="D26" t="str">
            <v>Litro</v>
          </cell>
          <cell r="E26">
            <v>17.100000000000001</v>
          </cell>
        </row>
        <row r="27">
          <cell r="A27">
            <v>300125</v>
          </cell>
          <cell r="B27" t="str">
            <v>Óleo lubrificante, uso: marítimo, tipo: mineral, classificação: api ci-4,sl, viscosidade: sae 15w- 40</v>
          </cell>
          <cell r="C27">
            <v>461660</v>
          </cell>
          <cell r="D27" t="str">
            <v>Litro</v>
          </cell>
          <cell r="E27">
            <v>17.5</v>
          </cell>
        </row>
        <row r="28">
          <cell r="A28">
            <v>300126</v>
          </cell>
          <cell r="B28" t="str">
            <v>Óleo lubrificante, uso: para caminhão, tipo: mineral, classificação: api ch-4, viscosidade: sae 15w-40</v>
          </cell>
          <cell r="C28" t="str">
            <v>461660d</v>
          </cell>
          <cell r="D28" t="str">
            <v>Litro</v>
          </cell>
          <cell r="E28">
            <v>20.37</v>
          </cell>
        </row>
        <row r="29">
          <cell r="A29">
            <v>300127</v>
          </cell>
          <cell r="B29" t="str">
            <v>Óleo lubrificante automotivo, tipo sae 80, tipo uso caixa de transmissão.</v>
          </cell>
          <cell r="C29" t="str">
            <v>Inativo</v>
          </cell>
          <cell r="D29" t="str">
            <v>Litro</v>
          </cell>
          <cell r="E29">
            <v>12.96</v>
          </cell>
        </row>
        <row r="30">
          <cell r="A30">
            <v>300128</v>
          </cell>
          <cell r="B30" t="str">
            <v>Óleo lubrificante, apresentação líquido, origem mineral, viscosidade a 100¨c (cst),     uso motor</v>
          </cell>
          <cell r="C30" t="str">
            <v>Inativo</v>
          </cell>
          <cell r="D30" t="str">
            <v>Frasco 500
ml</v>
          </cell>
          <cell r="E30">
            <v>12.56</v>
          </cell>
        </row>
      </sheetData>
      <sheetData sheetId="6">
        <row r="1">
          <cell r="A1" t="str">
            <v>Centro de custo</v>
          </cell>
          <cell r="B1" t="str">
            <v>Nome do centro de custo</v>
          </cell>
        </row>
        <row r="2">
          <cell r="A2">
            <v>140201</v>
          </cell>
          <cell r="B2" t="str">
            <v>ADMINISTRAÇÃO - NOVA IGUAÇU</v>
          </cell>
        </row>
        <row r="3">
          <cell r="A3">
            <v>140301</v>
          </cell>
          <cell r="B3" t="str">
            <v>ADMINISTRAÇÃO - TRÊS RIOS</v>
          </cell>
        </row>
        <row r="4">
          <cell r="A4">
            <v>140140</v>
          </cell>
          <cell r="B4" t="str">
            <v>ADMINISTRAÇÃO EAD SEROPÉDICA</v>
          </cell>
        </row>
        <row r="5">
          <cell r="A5">
            <v>140101</v>
          </cell>
          <cell r="B5" t="str">
            <v>ADMINISTRAÇÃO INTEGRAL</v>
          </cell>
        </row>
        <row r="6">
          <cell r="A6">
            <v>140102</v>
          </cell>
          <cell r="B6" t="str">
            <v>ADMINISTRAÇÃO NOTURNO</v>
          </cell>
        </row>
        <row r="7">
          <cell r="A7">
            <v>140103</v>
          </cell>
          <cell r="B7" t="str">
            <v>ADMINISTRAÇÃO PÚBLICA</v>
          </cell>
        </row>
        <row r="8">
          <cell r="A8">
            <v>140104</v>
          </cell>
          <cell r="B8" t="str">
            <v>AGRONOMIA</v>
          </cell>
        </row>
        <row r="9">
          <cell r="A9">
            <v>140105</v>
          </cell>
          <cell r="B9" t="str">
            <v>ARQUITETURA E URBANISMO</v>
          </cell>
        </row>
        <row r="10">
          <cell r="A10">
            <v>100040</v>
          </cell>
          <cell r="B10" t="str">
            <v>AUXÍLIO FINANCEIRO AO ESTUDANTE</v>
          </cell>
        </row>
        <row r="11">
          <cell r="A11">
            <v>140106</v>
          </cell>
          <cell r="B11" t="str">
            <v>BELAS ARTES</v>
          </cell>
        </row>
        <row r="12">
          <cell r="A12">
            <v>320100</v>
          </cell>
          <cell r="B12" t="str">
            <v>BIBLIOTECA - NI</v>
          </cell>
        </row>
        <row r="13">
          <cell r="A13">
            <v>300010</v>
          </cell>
          <cell r="B13" t="str">
            <v>BIBLIOTECA - NOVA IGUAÇU</v>
          </cell>
        </row>
        <row r="14">
          <cell r="A14">
            <v>100100</v>
          </cell>
          <cell r="B14" t="str">
            <v>BIBLIOTECA CENTRAL</v>
          </cell>
        </row>
        <row r="15">
          <cell r="A15">
            <v>220310</v>
          </cell>
          <cell r="B15" t="str">
            <v>BIOTÉRIO DO DEPARTAMENTO DE CIÊNCIAS FISIOLÓGICAS</v>
          </cell>
        </row>
        <row r="16">
          <cell r="A16">
            <v>100034</v>
          </cell>
          <cell r="B16" t="str">
            <v>BOLSA APOIO TÉCNICO ACADÊMICO</v>
          </cell>
        </row>
        <row r="17">
          <cell r="A17">
            <v>100032</v>
          </cell>
          <cell r="B17" t="str">
            <v>BOLSA DE ATIVIDADE DO RESTAURANTE UNIVERSITÁRIO</v>
          </cell>
        </row>
        <row r="18">
          <cell r="A18">
            <v>100038</v>
          </cell>
          <cell r="B18" t="str">
            <v>BOLSA DO PROGRAMA DE PÓS-GRADUAÇÃO EM PRÁTICAS EM DESENVOLVIMENTO SUSTENTÁVEL</v>
          </cell>
        </row>
        <row r="19">
          <cell r="A19">
            <v>100033</v>
          </cell>
          <cell r="B19" t="str">
            <v>BOLSA DO PROGRAMA INSTITUCIONAL DE INICIAÇÃO CIENTÍFICA PROIC/PROPPG</v>
          </cell>
        </row>
        <row r="20">
          <cell r="A20">
            <v>100035</v>
          </cell>
          <cell r="B20" t="str">
            <v>BOLSA INSTITUCIONAL DE EXTENSÃO - BIEXT</v>
          </cell>
        </row>
        <row r="21">
          <cell r="A21">
            <v>100030</v>
          </cell>
          <cell r="B21" t="str">
            <v>BOLSA PERMANÊNCIA</v>
          </cell>
        </row>
        <row r="22">
          <cell r="A22">
            <v>100031</v>
          </cell>
          <cell r="B22" t="str">
            <v>BOLSA PERMANÊNCIA PARA ESTUDANTES EM MOBILIDADE ACADÊMICA</v>
          </cell>
        </row>
        <row r="23">
          <cell r="A23">
            <v>100036</v>
          </cell>
          <cell r="B23" t="str">
            <v>BOLSA PERMANÊNCIA PARA INCENTIVO AO ESPORTE</v>
          </cell>
        </row>
        <row r="24">
          <cell r="A24">
            <v>100037</v>
          </cell>
          <cell r="B24" t="str">
            <v>BOLSA PROVERDE JARDIM BOTÂNICO</v>
          </cell>
        </row>
        <row r="25">
          <cell r="A25">
            <v>170000</v>
          </cell>
          <cell r="B25" t="str">
            <v>CAIC</v>
          </cell>
        </row>
        <row r="26">
          <cell r="A26">
            <v>300000</v>
          </cell>
          <cell r="B26" t="str">
            <v>CAMPUS DA UFRRJ EM NOVA IGUAÇU</v>
          </cell>
        </row>
        <row r="27">
          <cell r="A27">
            <v>400000</v>
          </cell>
          <cell r="B27" t="str">
            <v>CAMPUS DA UFRRJ EM TRÊS RIOS</v>
          </cell>
        </row>
        <row r="28">
          <cell r="A28">
            <v>190000</v>
          </cell>
          <cell r="B28" t="str">
            <v>CAMPUS DR. LEONEL MIRANDA</v>
          </cell>
        </row>
        <row r="29">
          <cell r="A29">
            <v>10310</v>
          </cell>
          <cell r="B29" t="str">
            <v>CAPACITAÇÃO DE SERVIDORES - RECURSOS ESPECÍFICOS</v>
          </cell>
        </row>
        <row r="30">
          <cell r="A30">
            <v>500500</v>
          </cell>
          <cell r="B30" t="str">
            <v>CAPES</v>
          </cell>
        </row>
        <row r="31">
          <cell r="A31">
            <v>150300</v>
          </cell>
          <cell r="B31" t="str">
            <v>CENTRO DE ARTE E CULTURA</v>
          </cell>
        </row>
        <row r="32">
          <cell r="A32">
            <v>140203</v>
          </cell>
          <cell r="B32" t="str">
            <v>CIÊNCIA DA COMPUTAÇÃO - NOVA IGUAÇU</v>
          </cell>
        </row>
        <row r="33">
          <cell r="A33">
            <v>140107</v>
          </cell>
          <cell r="B33" t="str">
            <v>CIÊNCIAS AGRÍCOLAS (LICA)</v>
          </cell>
        </row>
        <row r="34">
          <cell r="A34">
            <v>140108</v>
          </cell>
          <cell r="B34" t="str">
            <v>CIÊNCIAS BIOLÓGICAS</v>
          </cell>
        </row>
        <row r="35">
          <cell r="A35">
            <v>140109</v>
          </cell>
          <cell r="B35" t="str">
            <v>CIÊNCIAS CONTÁBEIS</v>
          </cell>
        </row>
        <row r="36">
          <cell r="A36">
            <v>140110</v>
          </cell>
          <cell r="B36" t="str">
            <v>CIÊNCIAS ECONÔMICAS</v>
          </cell>
        </row>
        <row r="37">
          <cell r="A37">
            <v>140202</v>
          </cell>
          <cell r="B37" t="str">
            <v>CIÊNCIAS ECONÔMICAS - NOVA IGUAÇU</v>
          </cell>
        </row>
        <row r="38">
          <cell r="A38">
            <v>140302</v>
          </cell>
          <cell r="B38" t="str">
            <v>CIÊNCIAS ECONÔMICAS - TRÊS RIOS</v>
          </cell>
        </row>
        <row r="39">
          <cell r="A39">
            <v>140111</v>
          </cell>
          <cell r="B39" t="str">
            <v>CIÊNCIAS SOCIAIS</v>
          </cell>
        </row>
        <row r="40">
          <cell r="A40">
            <v>140500</v>
          </cell>
          <cell r="B40" t="str">
            <v>COMITÊ GESTOR AÇÃO 20RJ</v>
          </cell>
        </row>
        <row r="41">
          <cell r="A41">
            <v>140112</v>
          </cell>
          <cell r="B41" t="str">
            <v>COMUNICAÇÃO SOCIAL</v>
          </cell>
        </row>
        <row r="42">
          <cell r="A42">
            <v>140510</v>
          </cell>
          <cell r="B42" t="str">
            <v>CONSELHO ESCOLAR</v>
          </cell>
        </row>
        <row r="43">
          <cell r="A43">
            <v>140520</v>
          </cell>
          <cell r="B43" t="str">
            <v>CONSELHOS MUNICIPAIS DE EDUCAÇÃO</v>
          </cell>
        </row>
        <row r="44">
          <cell r="A44">
            <v>210020</v>
          </cell>
          <cell r="B44" t="str">
            <v>CONTRATO MA/UFRRJ - FITOSSANIDADE VEGETAL</v>
          </cell>
        </row>
        <row r="45">
          <cell r="A45">
            <v>260310</v>
          </cell>
          <cell r="B45" t="str">
            <v>CONV.041/01 - REDE MATA ATLÂNTICA (FNMA-UFRRJ)</v>
          </cell>
        </row>
        <row r="46">
          <cell r="A46">
            <v>250010</v>
          </cell>
          <cell r="B46" t="str">
            <v>CONVÊNIO - ME - IMPLANTAÇÃO NÚCLEO ESPORTE EDUCACIONAL</v>
          </cell>
        </row>
        <row r="47">
          <cell r="A47">
            <v>500300</v>
          </cell>
          <cell r="B47" t="str">
            <v>CONVÊNIOS FUNDO NACIONAL DESENVOLVIMENTO CIENTÍFICO E TECNOLÓGICO</v>
          </cell>
        </row>
        <row r="48">
          <cell r="A48">
            <v>100500</v>
          </cell>
          <cell r="B48" t="str">
            <v>COORDENADORIA DE DESENVOLVIMENTO DA PRODUÇÃO</v>
          </cell>
        </row>
        <row r="49">
          <cell r="A49">
            <v>200100</v>
          </cell>
          <cell r="B49" t="str">
            <v>COORDENADORIA DE DESENVOLVIMENTO INSTITUCIONAL</v>
          </cell>
        </row>
        <row r="50">
          <cell r="A50">
            <v>200300</v>
          </cell>
          <cell r="B50" t="str">
            <v>COORDENADORIA DE PROJETOS DE ENGENHARIA E ARQUITETURA</v>
          </cell>
        </row>
        <row r="51">
          <cell r="A51">
            <v>100600</v>
          </cell>
          <cell r="B51" t="str">
            <v>COORDENADORIA DE RELAÇÕES INTERNACIONAIS E INTERINSTITUCIONAIS</v>
          </cell>
        </row>
        <row r="52">
          <cell r="A52">
            <v>200200</v>
          </cell>
          <cell r="B52" t="str">
            <v>COORDENADORIA DE TECNOLOGIA DA INFORMAÇÃO E COMUNICAÇÃO</v>
          </cell>
        </row>
        <row r="53">
          <cell r="A53">
            <v>180000</v>
          </cell>
          <cell r="B53" t="str">
            <v>CTUR</v>
          </cell>
        </row>
        <row r="54">
          <cell r="A54">
            <v>180030</v>
          </cell>
          <cell r="B54" t="str">
            <v>CTUR - AGROPECUÁRIA ORGÂNICA</v>
          </cell>
        </row>
        <row r="55">
          <cell r="A55">
            <v>180020</v>
          </cell>
          <cell r="B55" t="str">
            <v>CTUR - ÁREA DE HOTELARIA</v>
          </cell>
        </row>
        <row r="56">
          <cell r="A56">
            <v>180010</v>
          </cell>
          <cell r="B56" t="str">
            <v>CTUR - ÁREA DO NÚCLEO COMUM</v>
          </cell>
        </row>
        <row r="57">
          <cell r="A57">
            <v>320510</v>
          </cell>
          <cell r="B57" t="str">
            <v>CURRÍCULO, PLANEJAMENTO E ORGANIZAÇÃO DO TRABALHO PEDAGÓGICO NA ED. INFANTIL</v>
          </cell>
        </row>
        <row r="58">
          <cell r="A58">
            <v>300230</v>
          </cell>
          <cell r="B58" t="str">
            <v>CURRÍCULO, PLANEJAMENTO E ORGANIZAÇÃO DO TRABALHO PEDAGÓGICO NA EDUCAÇÃO INFANTIL</v>
          </cell>
        </row>
        <row r="59">
          <cell r="A59">
            <v>140570</v>
          </cell>
          <cell r="B59" t="str">
            <v>CURSO DE EXTENSÃO EM ALFABETIZAÇÃO</v>
          </cell>
        </row>
        <row r="60">
          <cell r="A60">
            <v>240410</v>
          </cell>
          <cell r="B60" t="str">
            <v>CURSO DE PÓS GRADUAÇÃO EM CIÊNCIAS SOCIAIS</v>
          </cell>
        </row>
        <row r="61">
          <cell r="A61">
            <v>210101</v>
          </cell>
          <cell r="B61" t="str">
            <v>CURSO DE PÓS GRADUAÇÃO EM TECNOLOGIA DE SEMENTES</v>
          </cell>
        </row>
        <row r="62">
          <cell r="A62">
            <v>300700</v>
          </cell>
          <cell r="B62" t="str">
            <v>DEPARTAMENTO DA CIÊNCIA DA COMPUTAÇÃO</v>
          </cell>
        </row>
        <row r="63">
          <cell r="A63">
            <v>300100</v>
          </cell>
          <cell r="B63" t="str">
            <v>DEPARTAMENTO DE ADMINISTRAÇÃO E TURISMO</v>
          </cell>
        </row>
        <row r="64">
          <cell r="A64">
            <v>320200</v>
          </cell>
          <cell r="B64" t="str">
            <v>DEPARTAMENTO DE ADMINISTRAÇÃO E TURISMO</v>
          </cell>
        </row>
        <row r="65">
          <cell r="A65">
            <v>270100</v>
          </cell>
          <cell r="B65" t="str">
            <v>DEPARTAMENTO DE ARQUITETURA E URBANISMO</v>
          </cell>
        </row>
        <row r="66">
          <cell r="A66">
            <v>220100</v>
          </cell>
          <cell r="B66" t="str">
            <v>DEPARTAMENTO DE BIOLOGIA ANIMAL</v>
          </cell>
        </row>
        <row r="67">
          <cell r="A67">
            <v>220200</v>
          </cell>
          <cell r="B67" t="str">
            <v>DEPARTAMENTO DE BOTÂNICA</v>
          </cell>
        </row>
        <row r="68">
          <cell r="A68">
            <v>600100</v>
          </cell>
          <cell r="B68" t="str">
            <v>DEPARTAMENTO DE CIÊNCIAS ADMINISTRATIVAS E CONTÁBEIS</v>
          </cell>
        </row>
        <row r="69">
          <cell r="A69">
            <v>400100</v>
          </cell>
          <cell r="B69" t="str">
            <v>DEPARTAMENTO DE CIÊNCIAS ADMINISTRATIVAS E DO AMBIENTE</v>
          </cell>
        </row>
        <row r="70">
          <cell r="A70">
            <v>260100</v>
          </cell>
          <cell r="B70" t="str">
            <v>DEPARTAMENTO DE CIÊNCIAS AMBIENTAIS</v>
          </cell>
        </row>
        <row r="71">
          <cell r="A71">
            <v>320300</v>
          </cell>
          <cell r="B71" t="str">
            <v>DEPARTAMENTO DE CIÊNCIAS DA COMPUTAÇÃO</v>
          </cell>
        </row>
        <row r="72">
          <cell r="A72">
            <v>600200</v>
          </cell>
          <cell r="B72" t="str">
            <v>DEPARTAMENTO DE CIÊNCIAS ECONÔMICAS</v>
          </cell>
        </row>
        <row r="73">
          <cell r="A73">
            <v>220300</v>
          </cell>
          <cell r="B73" t="str">
            <v>DEPARTAMENTO DE CIÊNCIAS FISIOLÓGICAS</v>
          </cell>
        </row>
        <row r="74">
          <cell r="A74">
            <v>300500</v>
          </cell>
          <cell r="B74" t="str">
            <v>DEPARTAMENTO DE CIÊNCIAS JURÍDICAS</v>
          </cell>
        </row>
        <row r="75">
          <cell r="A75">
            <v>320400</v>
          </cell>
          <cell r="B75" t="str">
            <v>DEPARTAMENTO DE CIÊNCIAS JURÍDICAS</v>
          </cell>
        </row>
        <row r="76">
          <cell r="A76">
            <v>120100</v>
          </cell>
          <cell r="B76" t="str">
            <v>DEPARTAMENTO DE CONTABILIDADE E FINANÇAS</v>
          </cell>
        </row>
        <row r="77">
          <cell r="A77">
            <v>600300</v>
          </cell>
          <cell r="B77" t="str">
            <v>DEPARTAMENTO DE ECONOMIA DOMÉSTICA E HOTELARIA</v>
          </cell>
        </row>
        <row r="78">
          <cell r="A78">
            <v>300200</v>
          </cell>
          <cell r="B78" t="str">
            <v>DEPARTAMENTO DE EDUCAÇÃO E SOCIEDADE</v>
          </cell>
        </row>
        <row r="79">
          <cell r="A79">
            <v>320500</v>
          </cell>
          <cell r="B79" t="str">
            <v>DEPARTAMENTO DE EDUCAÇÃO E SOCIEDADE</v>
          </cell>
        </row>
        <row r="80">
          <cell r="A80">
            <v>250100</v>
          </cell>
          <cell r="B80" t="str">
            <v>DEPARTAMENTO DE EDUCAÇÃO FÍSICA E DESPORTOS</v>
          </cell>
        </row>
        <row r="81">
          <cell r="A81">
            <v>270200</v>
          </cell>
          <cell r="B81" t="str">
            <v>DEPARTAMENTO DE ENGENHARIA</v>
          </cell>
        </row>
        <row r="82">
          <cell r="A82">
            <v>270300</v>
          </cell>
          <cell r="B82" t="str">
            <v>DEPARTAMENTO DE ENGENHARIA QUÍMICA</v>
          </cell>
        </row>
        <row r="83">
          <cell r="A83">
            <v>220400</v>
          </cell>
          <cell r="B83" t="str">
            <v>DEPARTAMENTO DE ENTOMOLOGIA E FITOPATOLOGIA</v>
          </cell>
        </row>
        <row r="84">
          <cell r="A84">
            <v>280100</v>
          </cell>
          <cell r="B84" t="str">
            <v>DEPARTAMENTO DE EPIDEMIOLOGIA E SAÚDE PÚBLICA</v>
          </cell>
        </row>
        <row r="85">
          <cell r="A85">
            <v>230100</v>
          </cell>
          <cell r="B85" t="str">
            <v>DEPARTAMENTO DE FÍSICA</v>
          </cell>
        </row>
        <row r="86">
          <cell r="A86">
            <v>210100</v>
          </cell>
          <cell r="B86" t="str">
            <v>DEPARTAMENTO DE FITOTECNIA</v>
          </cell>
        </row>
        <row r="87">
          <cell r="A87">
            <v>220500</v>
          </cell>
          <cell r="B87" t="str">
            <v>DEPARTAMENTO DE GENÉTICA</v>
          </cell>
        </row>
        <row r="88">
          <cell r="A88">
            <v>210200</v>
          </cell>
          <cell r="B88" t="str">
            <v>DEPARTAMENTO DE GEOCIÊNCIAS</v>
          </cell>
        </row>
        <row r="89">
          <cell r="A89">
            <v>120500</v>
          </cell>
          <cell r="B89" t="str">
            <v>DEPARTAMENTO DE GESTÃO DE CONVÊNIOS E CONTRATOS</v>
          </cell>
        </row>
        <row r="90">
          <cell r="A90">
            <v>300300</v>
          </cell>
          <cell r="B90" t="str">
            <v>DEPARTAMENTO DE HISTÓRIA E ECONOMIA</v>
          </cell>
        </row>
        <row r="91">
          <cell r="A91">
            <v>320600</v>
          </cell>
          <cell r="B91" t="str">
            <v>DEPARTAMENTO DE HISTÓRIA E ECONOMIA</v>
          </cell>
        </row>
        <row r="92">
          <cell r="A92">
            <v>300600</v>
          </cell>
          <cell r="B92" t="str">
            <v>DEPARTAMENTO DE LETRAS</v>
          </cell>
        </row>
        <row r="93">
          <cell r="A93">
            <v>320700</v>
          </cell>
          <cell r="B93" t="str">
            <v>DEPARTAMENTO DE LETRAS</v>
          </cell>
        </row>
        <row r="94">
          <cell r="A94">
            <v>240400</v>
          </cell>
          <cell r="B94" t="str">
            <v>DEPARTAMENTO DE LETRAS E CIÊNCIAS SOCIAIS</v>
          </cell>
        </row>
        <row r="95">
          <cell r="A95">
            <v>230200</v>
          </cell>
          <cell r="B95" t="str">
            <v>DEPARTAMENTO DE MATEMÁTICA</v>
          </cell>
        </row>
        <row r="96">
          <cell r="A96">
            <v>120200</v>
          </cell>
          <cell r="B96" t="str">
            <v>DEPARTAMENTO DE MATERIAL E SERVIÇOS AUXILIARES</v>
          </cell>
        </row>
        <row r="97">
          <cell r="A97">
            <v>280200</v>
          </cell>
          <cell r="B97" t="str">
            <v>DEPARTAMENTO DE MEDICINA E CIRURGIA VETERINÁRIA</v>
          </cell>
        </row>
        <row r="98">
          <cell r="A98">
            <v>290100</v>
          </cell>
          <cell r="B98" t="str">
            <v>DEPARTAMENTO DE NUTRIÇÃO ANIMAL E PASTAGENS</v>
          </cell>
        </row>
        <row r="99">
          <cell r="A99">
            <v>280400</v>
          </cell>
          <cell r="B99" t="str">
            <v>DEPARTAMENTO DE PARASITOLOGIA ANIMAL</v>
          </cell>
        </row>
        <row r="100">
          <cell r="A100">
            <v>110300</v>
          </cell>
          <cell r="B100" t="str">
            <v>DEPARTAMENTO DE PESSOAL</v>
          </cell>
        </row>
        <row r="101">
          <cell r="A101">
            <v>290200</v>
          </cell>
          <cell r="B101" t="str">
            <v>DEPARTAMENTO DE PRODUÇÃO ANIMAL</v>
          </cell>
        </row>
        <row r="102">
          <cell r="A102">
            <v>260200</v>
          </cell>
          <cell r="B102" t="str">
            <v>DEPARTAMENTO DE PRODUTOS FLORESTAIS</v>
          </cell>
        </row>
        <row r="103">
          <cell r="A103">
            <v>250200</v>
          </cell>
          <cell r="B103" t="str">
            <v>DEPARTAMENTO DE PSICOLOGIA</v>
          </cell>
        </row>
        <row r="104">
          <cell r="A104">
            <v>230300</v>
          </cell>
          <cell r="B104" t="str">
            <v>DEPARTAMENTO DE QUÍMICA</v>
          </cell>
        </row>
        <row r="105">
          <cell r="A105">
            <v>290300</v>
          </cell>
          <cell r="B105" t="str">
            <v>DEPARTAMENTO DE REPRODUÇÃO E AVALIAÇÃO ANIMAL</v>
          </cell>
        </row>
        <row r="106">
          <cell r="A106">
            <v>210300</v>
          </cell>
          <cell r="B106" t="str">
            <v>DEPARTAMENTO DE SOLOS</v>
          </cell>
        </row>
        <row r="107">
          <cell r="A107">
            <v>270400</v>
          </cell>
          <cell r="B107" t="str">
            <v>DEPARTAMENTO DE TECNOLOGIA DE ALIMENTOS</v>
          </cell>
        </row>
        <row r="108">
          <cell r="A108">
            <v>320800</v>
          </cell>
          <cell r="B108" t="str">
            <v>DEPARTAMENTO DE TECNOLOGIA E LINGUAGENS</v>
          </cell>
        </row>
        <row r="109">
          <cell r="A109">
            <v>300400</v>
          </cell>
          <cell r="B109" t="str">
            <v>DEPARTAMENTO DE TECNOLOGIAS E LINGUAGEM</v>
          </cell>
        </row>
        <row r="110">
          <cell r="A110">
            <v>250300</v>
          </cell>
          <cell r="B110" t="str">
            <v>DEPARTAMENTO DE TEORIA E PLANEJAMENTO DE ENSINO</v>
          </cell>
        </row>
        <row r="111">
          <cell r="A111">
            <v>260300</v>
          </cell>
          <cell r="B111" t="str">
            <v>DEPARTAMENTO SILVICULTURA</v>
          </cell>
        </row>
        <row r="112">
          <cell r="A112">
            <v>280300</v>
          </cell>
          <cell r="B112" t="str">
            <v>DEPTO DE MICROBIOLOGIA E IMUNOLOGIA VETERINÁRIA</v>
          </cell>
        </row>
        <row r="113">
          <cell r="A113">
            <v>500000</v>
          </cell>
          <cell r="B113" t="str">
            <v>DESCENTRALIZAÇÕES DIVERSAS</v>
          </cell>
        </row>
        <row r="114">
          <cell r="A114">
            <v>500400</v>
          </cell>
          <cell r="B114" t="str">
            <v>DESCENTRALIZAÇÕES FUNDO NACIONAL DESENVOLVIMENTO DA EDUCAÇÃO</v>
          </cell>
        </row>
        <row r="115">
          <cell r="A115">
            <v>500600</v>
          </cell>
          <cell r="B115" t="str">
            <v>DESCENTRALIZAÇÕES PPGEA</v>
          </cell>
        </row>
        <row r="116">
          <cell r="A116">
            <v>500100</v>
          </cell>
          <cell r="B116" t="str">
            <v>DESCENTRALIZAÇÕES SECR. EDUC. PROF. E TECNOLÓGICA - COLÉGIO TÉCNICO</v>
          </cell>
        </row>
        <row r="117">
          <cell r="A117">
            <v>310000</v>
          </cell>
          <cell r="B117" t="str">
            <v>DIREÇÃO DO CAMPUS NOVA IGUAÇU</v>
          </cell>
        </row>
        <row r="118">
          <cell r="A118">
            <v>320000</v>
          </cell>
          <cell r="B118" t="str">
            <v>DIREÇÃO DO INSTITUTO MULTIDISCIPLINAR</v>
          </cell>
        </row>
        <row r="119">
          <cell r="A119">
            <v>140113</v>
          </cell>
          <cell r="B119" t="str">
            <v>DIREITO</v>
          </cell>
        </row>
        <row r="120">
          <cell r="A120">
            <v>140204</v>
          </cell>
          <cell r="B120" t="str">
            <v>DIREITO - NOVA IGUAÇU</v>
          </cell>
        </row>
        <row r="121">
          <cell r="A121">
            <v>140303</v>
          </cell>
          <cell r="B121" t="str">
            <v>DIREITO - TRÊS RIOS</v>
          </cell>
        </row>
        <row r="122">
          <cell r="A122">
            <v>130200</v>
          </cell>
          <cell r="B122" t="str">
            <v>DIRETÓRIO CENTRAL DOS ESTUDANTES</v>
          </cell>
        </row>
        <row r="123">
          <cell r="A123">
            <v>400200</v>
          </cell>
          <cell r="B123" t="str">
            <v>DIRETÓRIO CENTRAL DOS ESTUDANTES/ITR</v>
          </cell>
        </row>
        <row r="124">
          <cell r="A124">
            <v>320900</v>
          </cell>
          <cell r="B124" t="str">
            <v>DIRETÓRIO CENTRAL DOS ESTUDANTES/NI</v>
          </cell>
        </row>
        <row r="125">
          <cell r="A125">
            <v>110310</v>
          </cell>
          <cell r="B125" t="str">
            <v>DIVISÃO DE CONCURSOS</v>
          </cell>
        </row>
        <row r="126">
          <cell r="A126">
            <v>100060</v>
          </cell>
          <cell r="B126" t="str">
            <v>DIVISÃO DE GUARDA E VIGILÂNCIA</v>
          </cell>
        </row>
        <row r="127">
          <cell r="A127">
            <v>110100</v>
          </cell>
          <cell r="B127" t="str">
            <v>DIVISÃO DE PATRIMÔNIO E SERVIÇOS AUXILIARES</v>
          </cell>
        </row>
        <row r="128">
          <cell r="A128">
            <v>130300</v>
          </cell>
          <cell r="B128" t="str">
            <v>DIVISÃO DE RESIDÊNCIA ESTUDANTIL</v>
          </cell>
        </row>
        <row r="129">
          <cell r="A129">
            <v>140530</v>
          </cell>
          <cell r="B129" t="str">
            <v>DOCÊNCIA NA EDUCAÇÃO INFANTIL</v>
          </cell>
        </row>
        <row r="130">
          <cell r="A130">
            <v>140114</v>
          </cell>
          <cell r="B130" t="str">
            <v>ECONOMIA DOMÉSTICA</v>
          </cell>
        </row>
        <row r="131">
          <cell r="A131">
            <v>160010</v>
          </cell>
          <cell r="B131" t="str">
            <v>EDITORA UNIVERSIDADE RURAL</v>
          </cell>
        </row>
        <row r="132">
          <cell r="A132">
            <v>140550</v>
          </cell>
          <cell r="B132" t="str">
            <v>EDUCAÇÃO DO CAMPO</v>
          </cell>
        </row>
        <row r="133">
          <cell r="A133">
            <v>140115</v>
          </cell>
          <cell r="B133" t="str">
            <v>EDUCAÇÃO FÍSICA</v>
          </cell>
        </row>
        <row r="134">
          <cell r="A134">
            <v>500010</v>
          </cell>
          <cell r="B134" t="str">
            <v>EJA - APRENDIZADO VIRTUAL MULTIMÍDA EM REDE SOCIAL</v>
          </cell>
        </row>
        <row r="135">
          <cell r="A135">
            <v>150050</v>
          </cell>
          <cell r="B135" t="str">
            <v>ELABORAÇÃO DE LIVRO-TEXTO PARA OS CURSOS DE EXTENSÃO</v>
          </cell>
        </row>
        <row r="136">
          <cell r="A136">
            <v>800000</v>
          </cell>
          <cell r="B136" t="str">
            <v>EMENDAS PARLAMENTARES</v>
          </cell>
        </row>
        <row r="137">
          <cell r="A137">
            <v>140600</v>
          </cell>
          <cell r="B137" t="str">
            <v>ENFRENTANDO OS DESAFIOS DOS TEMAS TRANSVERSAIS</v>
          </cell>
        </row>
        <row r="138">
          <cell r="A138">
            <v>140116</v>
          </cell>
          <cell r="B138" t="str">
            <v>ENGENHARIA AGRÍCOLA E AMBIENTAL</v>
          </cell>
        </row>
        <row r="139">
          <cell r="A139">
            <v>140117</v>
          </cell>
          <cell r="B139" t="str">
            <v>ENGENHARIA DE AGRIMENSURA E CARTOGRÁFICA</v>
          </cell>
        </row>
        <row r="140">
          <cell r="A140">
            <v>140118</v>
          </cell>
          <cell r="B140" t="str">
            <v>ENGENHARIA DE ALIMENTOS</v>
          </cell>
        </row>
        <row r="141">
          <cell r="A141">
            <v>140119</v>
          </cell>
          <cell r="B141" t="str">
            <v>ENGENHARIA DE MATERIAIS</v>
          </cell>
        </row>
        <row r="142">
          <cell r="A142">
            <v>140120</v>
          </cell>
          <cell r="B142" t="str">
            <v>ENGENHARIA FLORESTAL</v>
          </cell>
        </row>
        <row r="143">
          <cell r="A143">
            <v>140121</v>
          </cell>
          <cell r="B143" t="str">
            <v>ENGENHARIA QUÍMICA</v>
          </cell>
        </row>
        <row r="144">
          <cell r="A144">
            <v>500401</v>
          </cell>
          <cell r="B144" t="str">
            <v>ESCOLA ATIVA</v>
          </cell>
        </row>
        <row r="145">
          <cell r="A145">
            <v>250310</v>
          </cell>
          <cell r="B145" t="str">
            <v>ESPECIALIZAÇÃO EM COORDENAÇÃO PEDAGÓGICA</v>
          </cell>
        </row>
        <row r="146">
          <cell r="A146">
            <v>600210</v>
          </cell>
          <cell r="B146" t="str">
            <v>ESPECIALIZAÇÃO EM GESTÃO ESTRATÉGICA NO AGRONEGÓCIO</v>
          </cell>
        </row>
        <row r="147">
          <cell r="A147">
            <v>250320</v>
          </cell>
          <cell r="B147" t="str">
            <v>ESPECIALIZAÇÃO EM PSICOPEDAGOGIA</v>
          </cell>
        </row>
        <row r="148">
          <cell r="A148">
            <v>140515</v>
          </cell>
          <cell r="B148" t="str">
            <v>ESPECIALIZAÇÃO UNIAPRO</v>
          </cell>
        </row>
        <row r="149">
          <cell r="A149">
            <v>120210</v>
          </cell>
          <cell r="B149" t="str">
            <v>ESTOQUE</v>
          </cell>
        </row>
        <row r="150">
          <cell r="A150">
            <v>90000</v>
          </cell>
          <cell r="B150" t="str">
            <v>EXECUÇÃO ORÇAMENTÁRIA - CONTA DE COMPENSAÇÃO</v>
          </cell>
        </row>
        <row r="151">
          <cell r="A151">
            <v>140560</v>
          </cell>
          <cell r="B151" t="str">
            <v>EXTENSÃO EM ARTE</v>
          </cell>
        </row>
        <row r="152">
          <cell r="A152">
            <v>140122</v>
          </cell>
          <cell r="B152" t="str">
            <v>FARMÁCIA</v>
          </cell>
        </row>
        <row r="153">
          <cell r="A153">
            <v>100510</v>
          </cell>
          <cell r="B153" t="str">
            <v>FAZENDINHA</v>
          </cell>
        </row>
        <row r="154">
          <cell r="A154">
            <v>140123</v>
          </cell>
          <cell r="B154" t="str">
            <v>FILOSOFIA</v>
          </cell>
        </row>
        <row r="155">
          <cell r="A155">
            <v>140124</v>
          </cell>
          <cell r="B155" t="str">
            <v>FÍSICA</v>
          </cell>
        </row>
        <row r="156">
          <cell r="A156">
            <v>160213</v>
          </cell>
          <cell r="B156" t="str">
            <v>FITOSSANIDADE E TECNOLOGIA APLICADA</v>
          </cell>
        </row>
        <row r="157">
          <cell r="A157">
            <v>260001</v>
          </cell>
          <cell r="B157" t="str">
            <v>FLORESTA - PROJETOS</v>
          </cell>
        </row>
        <row r="158">
          <cell r="A158">
            <v>500700</v>
          </cell>
          <cell r="B158" t="str">
            <v>FORMAÇÃO E CAPACITAÇÃO EM EDUCAÇÃO BÁSICA</v>
          </cell>
        </row>
        <row r="159">
          <cell r="A159">
            <v>140580</v>
          </cell>
          <cell r="B159" t="str">
            <v>FUNCIONAMENTO DO COMITÊ GESTOR</v>
          </cell>
        </row>
        <row r="160">
          <cell r="A160">
            <v>140125</v>
          </cell>
          <cell r="B160" t="str">
            <v>GEOGRAFIA</v>
          </cell>
        </row>
        <row r="161">
          <cell r="A161">
            <v>140205</v>
          </cell>
          <cell r="B161" t="str">
            <v>GEOGRAFIA - NOVA IGUAÇU</v>
          </cell>
        </row>
        <row r="162">
          <cell r="A162">
            <v>140126</v>
          </cell>
          <cell r="B162" t="str">
            <v>GEOLOGIA</v>
          </cell>
        </row>
        <row r="163">
          <cell r="A163">
            <v>140304</v>
          </cell>
          <cell r="B163" t="str">
            <v>GESTÃO AMBIENTAL - TRÊS RIOS</v>
          </cell>
        </row>
        <row r="164">
          <cell r="A164">
            <v>300220</v>
          </cell>
          <cell r="B164" t="str">
            <v>GRUPO DE PESQUISA EDUCAÇÃO SUPERIOR E RELAÇÕES ÉTNICO-RACIAIS</v>
          </cell>
        </row>
        <row r="165">
          <cell r="A165">
            <v>320520</v>
          </cell>
          <cell r="B165" t="str">
            <v>GRUPO DE PESQUISA EDUCAÇÃO SUPERIOR E RELAÇÕES ÉTNICO-RACIAIS</v>
          </cell>
        </row>
        <row r="166">
          <cell r="A166">
            <v>140206</v>
          </cell>
          <cell r="B166" t="str">
            <v>HISTÓRIA - NOVA IGUAÇU</v>
          </cell>
        </row>
        <row r="167">
          <cell r="A167">
            <v>140127</v>
          </cell>
          <cell r="B167" t="str">
            <v>HISTÓRIA NOTURNO</v>
          </cell>
        </row>
        <row r="168">
          <cell r="A168">
            <v>140128</v>
          </cell>
          <cell r="B168" t="str">
            <v>HISTÓRIA VESPERTINO</v>
          </cell>
        </row>
        <row r="169">
          <cell r="A169">
            <v>280010</v>
          </cell>
          <cell r="B169" t="str">
            <v>HOSPITAL VETERINÁRIO</v>
          </cell>
        </row>
        <row r="170">
          <cell r="A170">
            <v>120300</v>
          </cell>
          <cell r="B170" t="str">
            <v>HOTEL UNIVERSITÁRIO</v>
          </cell>
        </row>
        <row r="171">
          <cell r="A171">
            <v>140129</v>
          </cell>
          <cell r="B171" t="str">
            <v>HOTELARIA</v>
          </cell>
        </row>
        <row r="172">
          <cell r="A172">
            <v>150200</v>
          </cell>
          <cell r="B172" t="str">
            <v>IMPRENSA UNIVERSITÁRIA</v>
          </cell>
        </row>
        <row r="173">
          <cell r="A173">
            <v>500001</v>
          </cell>
          <cell r="B173" t="str">
            <v>INCLUIR</v>
          </cell>
        </row>
        <row r="174">
          <cell r="A174">
            <v>500201</v>
          </cell>
          <cell r="B174" t="str">
            <v>INCRA - EJA - EDUCAR PARA EMANCIPAR</v>
          </cell>
        </row>
        <row r="175">
          <cell r="A175">
            <v>210000</v>
          </cell>
          <cell r="B175" t="str">
            <v>INSTITUTO DE AGRONOMIA</v>
          </cell>
        </row>
        <row r="176">
          <cell r="A176">
            <v>220000</v>
          </cell>
          <cell r="B176" t="str">
            <v>INSTITUTO DE BIOLOGIA</v>
          </cell>
        </row>
        <row r="177">
          <cell r="A177">
            <v>230000</v>
          </cell>
          <cell r="B177" t="str">
            <v>INSTITUTO DE CIÊNCIAS EXATAS</v>
          </cell>
        </row>
        <row r="178">
          <cell r="A178">
            <v>240000</v>
          </cell>
          <cell r="B178" t="str">
            <v>INSTITUTO DE CIÊNCIAS HUMANAS E SOCIAIS</v>
          </cell>
        </row>
        <row r="179">
          <cell r="A179">
            <v>600000</v>
          </cell>
          <cell r="B179" t="str">
            <v>INSTITUTO DE CIÊNCIAS SOCIAIS APLICADAS</v>
          </cell>
        </row>
        <row r="180">
          <cell r="A180">
            <v>250000</v>
          </cell>
          <cell r="B180" t="str">
            <v>INSTITUTO DE EDUCAÇÃO</v>
          </cell>
        </row>
        <row r="181">
          <cell r="A181">
            <v>260000</v>
          </cell>
          <cell r="B181" t="str">
            <v>INSTITUTO DE FLORESTAS</v>
          </cell>
        </row>
        <row r="182">
          <cell r="A182">
            <v>270000</v>
          </cell>
          <cell r="B182" t="str">
            <v>INSTITUTO DE TECNOLOGIA</v>
          </cell>
        </row>
        <row r="183">
          <cell r="A183">
            <v>280000</v>
          </cell>
          <cell r="B183" t="str">
            <v>INSTITUTO DE VETERINÁRIA</v>
          </cell>
        </row>
        <row r="184">
          <cell r="A184">
            <v>290000</v>
          </cell>
          <cell r="B184" t="str">
            <v>INSTITUTO DE ZOOTECNIA</v>
          </cell>
        </row>
        <row r="185">
          <cell r="A185">
            <v>160050</v>
          </cell>
          <cell r="B185" t="str">
            <v>JARDIM BOTÂNICO</v>
          </cell>
        </row>
        <row r="186">
          <cell r="A186">
            <v>300210</v>
          </cell>
          <cell r="B186" t="str">
            <v>LABORATÓRIO DE ESTUDOS AFRO BRASILEIROS E INDÍGENAS</v>
          </cell>
        </row>
        <row r="187">
          <cell r="A187">
            <v>320530</v>
          </cell>
          <cell r="B187" t="str">
            <v>LABORATÓRIO DE ESTUDOS AFRO BRASILEIROS E INDÍGENAS</v>
          </cell>
        </row>
        <row r="188">
          <cell r="A188">
            <v>220110</v>
          </cell>
          <cell r="B188" t="str">
            <v>LABORATÓRIO DE IMUNOTOXICOLOGIA E BIOLOGIA PARASITÁRIA</v>
          </cell>
        </row>
        <row r="189">
          <cell r="A189">
            <v>250210</v>
          </cell>
          <cell r="B189" t="str">
            <v>LABORATÓRIO DE PSICOLOGIA E INFORMAÇÕES AFRO-DESCENDENTES</v>
          </cell>
        </row>
        <row r="190">
          <cell r="A190">
            <v>220410</v>
          </cell>
          <cell r="B190" t="str">
            <v>LABORATÓRIO OFICIAL DE DIAGNÓSTICO FITOSSANITÁRIO</v>
          </cell>
        </row>
        <row r="191">
          <cell r="A191">
            <v>120400</v>
          </cell>
          <cell r="B191" t="str">
            <v>LAVANDERIA</v>
          </cell>
        </row>
        <row r="192">
          <cell r="A192">
            <v>140130</v>
          </cell>
          <cell r="B192" t="str">
            <v>LETRAS</v>
          </cell>
        </row>
        <row r="193">
          <cell r="A193">
            <v>140207</v>
          </cell>
          <cell r="B193" t="str">
            <v>LETRAS - NOVA IGUAÇU</v>
          </cell>
        </row>
        <row r="194">
          <cell r="A194">
            <v>250020</v>
          </cell>
          <cell r="B194" t="str">
            <v>LICENCIATURA EM EDUCAÇÃO DO CAMPO - PROCAMPO</v>
          </cell>
        </row>
        <row r="195">
          <cell r="A195">
            <v>500202</v>
          </cell>
          <cell r="B195" t="str">
            <v>LICENCIATURA EM EDUCAÇÃO NO CAMPO - CONVÊNIO INCRA</v>
          </cell>
        </row>
        <row r="196">
          <cell r="A196">
            <v>140131</v>
          </cell>
          <cell r="B196" t="str">
            <v>MATEMÁTICA</v>
          </cell>
        </row>
        <row r="197">
          <cell r="A197">
            <v>140208</v>
          </cell>
          <cell r="B197" t="str">
            <v>MATEMÁTICA - NOVA IGUAÇU</v>
          </cell>
        </row>
        <row r="198">
          <cell r="A198">
            <v>140132</v>
          </cell>
          <cell r="B198" t="str">
            <v>MEDICINA VETERINÁRIA</v>
          </cell>
        </row>
        <row r="199">
          <cell r="A199">
            <v>140540</v>
          </cell>
          <cell r="B199" t="str">
            <v>MEMÓRIAS E HISTÓRIAS DA OCUPAÇÃO DA BAIXADA FLUMINENSE</v>
          </cell>
        </row>
        <row r="200">
          <cell r="A200">
            <v>240500</v>
          </cell>
          <cell r="B200" t="str">
            <v>MESTRADO EM FILOSOFIA</v>
          </cell>
        </row>
        <row r="201">
          <cell r="A201">
            <v>600110</v>
          </cell>
          <cell r="B201" t="str">
            <v>MESTRADO EM GESTÃO ESTRATÉGICA DE NEGÓCIOS</v>
          </cell>
        </row>
        <row r="202">
          <cell r="A202">
            <v>500403</v>
          </cell>
          <cell r="B202" t="str">
            <v>MÍDIAS NA EDUCAÇÃO</v>
          </cell>
        </row>
        <row r="203">
          <cell r="A203">
            <v>140001</v>
          </cell>
          <cell r="B203" t="str">
            <v>MONITORIA</v>
          </cell>
        </row>
        <row r="204">
          <cell r="A204">
            <v>1</v>
          </cell>
          <cell r="B204" t="str">
            <v>ORÇAMENTO</v>
          </cell>
        </row>
        <row r="205">
          <cell r="A205">
            <v>2</v>
          </cell>
          <cell r="B205" t="str">
            <v>ORÇAMENTO CONTINGENCIADO</v>
          </cell>
        </row>
        <row r="206">
          <cell r="A206">
            <v>140020</v>
          </cell>
          <cell r="B206" t="str">
            <v>PARFOR</v>
          </cell>
        </row>
        <row r="207">
          <cell r="A207">
            <v>500402</v>
          </cell>
          <cell r="B207" t="str">
            <v>PDE</v>
          </cell>
        </row>
        <row r="208">
          <cell r="A208">
            <v>140133</v>
          </cell>
          <cell r="B208" t="str">
            <v>PEDAGOGIA</v>
          </cell>
        </row>
        <row r="209">
          <cell r="A209">
            <v>140209</v>
          </cell>
          <cell r="B209" t="str">
            <v>PEDAGOGIA - NOVA IGUAÇU</v>
          </cell>
        </row>
        <row r="210">
          <cell r="A210">
            <v>230210</v>
          </cell>
          <cell r="B210" t="str">
            <v>PÓS GRADUACAO EM MATEMÁTICA LATO SENSO</v>
          </cell>
        </row>
        <row r="211">
          <cell r="A211">
            <v>250110</v>
          </cell>
          <cell r="B211" t="str">
            <v>PÓS-GRADUAÇÃO EM PEDAGOGIA DA EDUCAÇÃO FÍSICA E DO ESPORTE</v>
          </cell>
        </row>
        <row r="212">
          <cell r="A212">
            <v>100070</v>
          </cell>
          <cell r="B212" t="str">
            <v>POSTO MÉDICO</v>
          </cell>
        </row>
        <row r="213">
          <cell r="A213">
            <v>210036</v>
          </cell>
          <cell r="B213" t="str">
            <v xml:space="preserve">PPGEA - TC </v>
          </cell>
        </row>
        <row r="214">
          <cell r="A214">
            <v>210034</v>
          </cell>
          <cell r="B214" t="str">
            <v>PPGEA - TC INSTITUTO FEDERAL DE EDUCAÇÃO, CIÊNCIA E TECNOLOGIA DO AMAPÁ</v>
          </cell>
        </row>
        <row r="215">
          <cell r="A215">
            <v>210035</v>
          </cell>
          <cell r="B215" t="str">
            <v>PPGEA - TC INSTITUTO FEDERAL DE EDUCAÇÃO, CIÊNCIA E TECNOLOGIA DO AMAZONAS</v>
          </cell>
        </row>
        <row r="216">
          <cell r="A216">
            <v>210033</v>
          </cell>
          <cell r="B216" t="str">
            <v>PPGEA - TC INSTITUTO FEDERAL DO ESPÍRITO SANTO</v>
          </cell>
        </row>
        <row r="217">
          <cell r="A217">
            <v>210031</v>
          </cell>
          <cell r="B217" t="str">
            <v>PPGEA - TC INSTITUTO FEDERAL FLUMINENSE</v>
          </cell>
        </row>
        <row r="218">
          <cell r="A218">
            <v>210032</v>
          </cell>
          <cell r="B218" t="str">
            <v>PPGEA - TC UNIVERSIDADE FEDERAL RURAL DE PERNAMBUCO</v>
          </cell>
        </row>
        <row r="219">
          <cell r="A219">
            <v>150100</v>
          </cell>
          <cell r="B219" t="str">
            <v>PRAÇA DE DESPORTOS</v>
          </cell>
        </row>
        <row r="220">
          <cell r="A220">
            <v>500710</v>
          </cell>
          <cell r="B220" t="str">
            <v>PRÁTICAS PEDAGÓGICAS EM EDUCAÇÃO DO CAMPO</v>
          </cell>
        </row>
        <row r="221">
          <cell r="A221">
            <v>100300</v>
          </cell>
          <cell r="B221" t="str">
            <v>PREFEITURA UNIVERSITÁRIA</v>
          </cell>
        </row>
        <row r="222">
          <cell r="A222">
            <v>160001</v>
          </cell>
          <cell r="B222" t="str">
            <v>PRÓ - EQUIPAMENTOS</v>
          </cell>
        </row>
        <row r="223">
          <cell r="A223">
            <v>160124</v>
          </cell>
          <cell r="B223" t="str">
            <v>PROAP - ADMINISTRAÇÃO</v>
          </cell>
        </row>
        <row r="224">
          <cell r="A224">
            <v>160101</v>
          </cell>
          <cell r="B224" t="str">
            <v>PROAP - BIOLOGIA ANIMAL</v>
          </cell>
        </row>
        <row r="225">
          <cell r="A225">
            <v>160103</v>
          </cell>
          <cell r="B225" t="str">
            <v>PROAP - CIÊNCIA DO SOLO</v>
          </cell>
        </row>
        <row r="226">
          <cell r="A226">
            <v>160108</v>
          </cell>
          <cell r="B226" t="str">
            <v>PROAP - CIÊNCIA E TECNOLOGIA E INOVAÇÃO AGROPECUÁRIA</v>
          </cell>
        </row>
        <row r="227">
          <cell r="A227">
            <v>160102</v>
          </cell>
          <cell r="B227" t="str">
            <v>PROAP - CIÊNCIAS AMBIENTAIS E FLORESTAIS</v>
          </cell>
        </row>
        <row r="228">
          <cell r="A228">
            <v>160122</v>
          </cell>
          <cell r="B228" t="str">
            <v>PROAP - CIÊNCIAS FISIOLÓGICAS</v>
          </cell>
        </row>
        <row r="229">
          <cell r="A229">
            <v>160120</v>
          </cell>
          <cell r="B229" t="str">
            <v>PROAP - CIÊNCIAS SOCIAIS</v>
          </cell>
        </row>
        <row r="230">
          <cell r="A230">
            <v>160114</v>
          </cell>
          <cell r="B230" t="str">
            <v>PROAP - CIÊNCIAS VETERINÁRIAS</v>
          </cell>
        </row>
        <row r="231">
          <cell r="A231">
            <v>160118</v>
          </cell>
          <cell r="B231" t="str">
            <v>PROAP - DESENVOLVIMENTO TERRITORIAL E POLÍTICAS PÚBLICAS</v>
          </cell>
        </row>
        <row r="232">
          <cell r="A232">
            <v>160104</v>
          </cell>
          <cell r="B232" t="str">
            <v>PROAP - DESENVOLVIMENTO, AGRICULTURA E SOCIEDADE</v>
          </cell>
        </row>
        <row r="233">
          <cell r="A233">
            <v>160109</v>
          </cell>
          <cell r="B233" t="str">
            <v>PROAP - EDUCAÇÃO AGRÍCOLA</v>
          </cell>
        </row>
        <row r="234">
          <cell r="A234">
            <v>160116</v>
          </cell>
          <cell r="B234" t="str">
            <v>PROAP - EDUCAÇÃO E DEMANDAS POPULARES</v>
          </cell>
        </row>
        <row r="235">
          <cell r="A235">
            <v>160123</v>
          </cell>
          <cell r="B235" t="str">
            <v>PROAP - EDUCAÇÃO EM CIÊNCIAS E MATEMÁTICA</v>
          </cell>
        </row>
        <row r="236">
          <cell r="A236">
            <v>160126</v>
          </cell>
          <cell r="B236" t="str">
            <v>PROAP - ENGENHARIA AGRÍCOLA E AMBIENTAL</v>
          </cell>
        </row>
        <row r="237">
          <cell r="A237">
            <v>160105</v>
          </cell>
          <cell r="B237" t="str">
            <v>PROAP - ENGENHARIA QUÍMICA</v>
          </cell>
        </row>
        <row r="238">
          <cell r="A238">
            <v>160127</v>
          </cell>
          <cell r="B238" t="str">
            <v>PROAP - FILOSOFIA</v>
          </cell>
        </row>
        <row r="239">
          <cell r="A239">
            <v>160113</v>
          </cell>
          <cell r="B239" t="str">
            <v>PROAP - FITOSSANIDADE E TECNOLOGIA APLICADA</v>
          </cell>
        </row>
        <row r="240">
          <cell r="A240">
            <v>160106</v>
          </cell>
          <cell r="B240" t="str">
            <v>PROAP - FITOTECNIA</v>
          </cell>
        </row>
        <row r="241">
          <cell r="A241">
            <v>160128</v>
          </cell>
          <cell r="B241" t="str">
            <v>PROAP - GEOGRAFIA</v>
          </cell>
        </row>
        <row r="242">
          <cell r="A242">
            <v>160125</v>
          </cell>
          <cell r="B242" t="str">
            <v>PROAP - GESTÃO E ESTRATÉGIA - MPGE</v>
          </cell>
        </row>
        <row r="243">
          <cell r="A243">
            <v>160115</v>
          </cell>
          <cell r="B243" t="str">
            <v>PROAP - HISTÓRIA</v>
          </cell>
        </row>
        <row r="244">
          <cell r="A244">
            <v>160107</v>
          </cell>
          <cell r="B244" t="str">
            <v>PROAP - MEDICINA VETERINÁRIA</v>
          </cell>
        </row>
        <row r="245">
          <cell r="A245">
            <v>160121</v>
          </cell>
          <cell r="B245" t="str">
            <v>PROAP - MODELAGEM MATEMÁTICA E COMPUTACIONAL</v>
          </cell>
        </row>
        <row r="246">
          <cell r="A246">
            <v>160117</v>
          </cell>
          <cell r="B246" t="str">
            <v>PROAP - MULTICÊNTRICO EM CIÊNCIAS FISIOLÓGICAS</v>
          </cell>
        </row>
        <row r="247">
          <cell r="A247">
            <v>160100</v>
          </cell>
          <cell r="B247" t="str">
            <v>PROAP - PRÓ-REITORIA DE PESQUISA E PÓS GRADUAÇÃO</v>
          </cell>
        </row>
        <row r="248">
          <cell r="A248">
            <v>160119</v>
          </cell>
          <cell r="B248" t="str">
            <v>PROAP - PSICOLOGIA</v>
          </cell>
        </row>
        <row r="249">
          <cell r="A249">
            <v>160110</v>
          </cell>
          <cell r="B249" t="str">
            <v>PROAP - QUÍMICA</v>
          </cell>
        </row>
        <row r="250">
          <cell r="A250">
            <v>160111</v>
          </cell>
          <cell r="B250" t="str">
            <v>PROAP - TECNOLOGIA DE ALIMENTOS</v>
          </cell>
        </row>
        <row r="251">
          <cell r="A251">
            <v>160112</v>
          </cell>
          <cell r="B251" t="str">
            <v>PROAP - ZOOTECNIA</v>
          </cell>
        </row>
        <row r="252">
          <cell r="A252">
            <v>500020</v>
          </cell>
          <cell r="B252" t="str">
            <v>PROEJA</v>
          </cell>
        </row>
        <row r="253">
          <cell r="A253">
            <v>150600</v>
          </cell>
          <cell r="B253" t="str">
            <v>PROEXT - APOIO À PRÁTICAS TRADICIONAIS NO USO DE PLANTAS MEDICINAIS</v>
          </cell>
        </row>
        <row r="254">
          <cell r="A254">
            <v>150040</v>
          </cell>
          <cell r="B254" t="str">
            <v>PROEXT - ECONOMIA SOLIDÁRIA E GÊNERO - PROMOVENDO</v>
          </cell>
        </row>
        <row r="255">
          <cell r="A255">
            <v>150090</v>
          </cell>
          <cell r="B255" t="str">
            <v>PROEXT - ESTRATÉGIA DESENVOLVIMENTO CADEIA PRODUTIVA COM ABELHAS</v>
          </cell>
        </row>
        <row r="256">
          <cell r="A256">
            <v>150010</v>
          </cell>
          <cell r="B256" t="str">
            <v>PROEXT - INCLUSÃO DE PLANTAS MEDICINAIS NO SUS DE SEROPÉDICA</v>
          </cell>
        </row>
        <row r="257">
          <cell r="A257">
            <v>150060</v>
          </cell>
          <cell r="B257" t="str">
            <v>PROEXT - LABORATÓRIO DA IMAGEM ÁUDIO VISUAL - POSSIBILIDADES DIDÁTICAS</v>
          </cell>
        </row>
        <row r="258">
          <cell r="A258">
            <v>150080</v>
          </cell>
          <cell r="B258" t="str">
            <v>PROEXT - MÃOS QUE CRIAM - PROJETO DE CAPACITAÇÃO PARA PROMOÇÃO SOCIAL</v>
          </cell>
        </row>
        <row r="259">
          <cell r="A259">
            <v>150030</v>
          </cell>
          <cell r="B259" t="str">
            <v>PROEXT - NÚCLEO DE DIÁLOGOS INTERCULTURAIS</v>
          </cell>
        </row>
        <row r="260">
          <cell r="A260">
            <v>150020</v>
          </cell>
          <cell r="B260" t="str">
            <v>PROEXT - OBSERVATÓRIO CULTURAL DA BAIXADA FLUMINENSE</v>
          </cell>
        </row>
        <row r="261">
          <cell r="A261">
            <v>150070</v>
          </cell>
          <cell r="B261" t="str">
            <v>PROEXT - OBSERVATÓRIO DE POLÍTICAS DEMOCRÁTICAS DE ACESSO E PERMANÊNCIA NA EDUCAÇÃO SUPERIOR</v>
          </cell>
        </row>
        <row r="262">
          <cell r="A262">
            <v>150500</v>
          </cell>
          <cell r="B262" t="str">
            <v>PROEXT - PRODUÇÃO FORMATATOS E EMBUTIDOS DE PESCADO MARINHO ITAGUAÍ RJ</v>
          </cell>
        </row>
        <row r="263">
          <cell r="A263">
            <v>150400</v>
          </cell>
          <cell r="B263" t="str">
            <v>PROEXT - PROGRAMA APOIO E ACOMPANHAMENTO USO DE LAPTOPS ESCOLA POR ALUNO</v>
          </cell>
        </row>
        <row r="264">
          <cell r="A264">
            <v>150700</v>
          </cell>
          <cell r="B264" t="str">
            <v>PROEXT - RECOLHIMENTO DE SANTA TERESA ARQUEOLOGIA</v>
          </cell>
        </row>
        <row r="265">
          <cell r="A265">
            <v>150800</v>
          </cell>
          <cell r="B265" t="str">
            <v>PROEXT - UNIVERSIDADE E PARTICIPAÇÃO SOCIAL</v>
          </cell>
        </row>
        <row r="266">
          <cell r="A266">
            <v>500405</v>
          </cell>
          <cell r="B266" t="str">
            <v>PROGRAMA DE FORTALECIMENTO DOS CONSELHOS ESCOLARES</v>
          </cell>
        </row>
        <row r="267">
          <cell r="A267">
            <v>260020</v>
          </cell>
          <cell r="B267" t="str">
            <v>PROGRAMA DE PÓS GRADUAÇÃO EM PRÁTICAS EM DESENVOLVIMENTO SUSTENTÁVEL</v>
          </cell>
        </row>
        <row r="268">
          <cell r="A268">
            <v>220600</v>
          </cell>
          <cell r="B268" t="str">
            <v>PROGRAMA DE PÓS-GRADUAÇÃO EM CIÊNCIAS FISIOLÓGICAS</v>
          </cell>
        </row>
        <row r="269">
          <cell r="A269">
            <v>250120</v>
          </cell>
          <cell r="B269" t="str">
            <v>PROGRAMA DE PÓS-GRADUAÇÃO EM LUTAS</v>
          </cell>
        </row>
        <row r="270">
          <cell r="A270">
            <v>210010</v>
          </cell>
          <cell r="B270" t="str">
            <v>PROGRAMA DE RESIDÊNCIA EM ENGENHARIA AGRONÔMICA</v>
          </cell>
        </row>
        <row r="271">
          <cell r="A271">
            <v>230101</v>
          </cell>
          <cell r="B271" t="str">
            <v>PROGRAMA DE TREINAMENTO ESPECIAL PARA ALUNOS - PET</v>
          </cell>
        </row>
        <row r="272">
          <cell r="A272">
            <v>500030</v>
          </cell>
          <cell r="B272" t="str">
            <v>PROGRAMA INGLÊS SEM FRONTEIRAS</v>
          </cell>
        </row>
        <row r="273">
          <cell r="A273">
            <v>140002</v>
          </cell>
          <cell r="B273" t="str">
            <v>PROGRAMA MILTON SANTOS - PROMISAES</v>
          </cell>
        </row>
        <row r="274">
          <cell r="A274">
            <v>210030</v>
          </cell>
          <cell r="B274" t="str">
            <v>PROGRAMA PÓS-GRADUAÇÃO EM EDUCAÇÃO AGRÍCOLA</v>
          </cell>
        </row>
        <row r="275">
          <cell r="A275">
            <v>140404</v>
          </cell>
          <cell r="B275" t="str">
            <v>PROINFO - PROJETO INTRODUÇÃO À EDUCAÇÃO DIGITAL</v>
          </cell>
        </row>
        <row r="276">
          <cell r="A276">
            <v>280500</v>
          </cell>
          <cell r="B276" t="str">
            <v>PROJETO DE CONTROLE POPULACIONAL E BEM ESTAR ANIMAL DA UFRRJ</v>
          </cell>
        </row>
        <row r="277">
          <cell r="A277">
            <v>230220</v>
          </cell>
          <cell r="B277" t="str">
            <v>PROJETO DE CRIAÇÃO DO CURSO DE ESPECIALIZAÇÃO EM ESTATÍSTICA APLICADA</v>
          </cell>
        </row>
        <row r="278">
          <cell r="A278">
            <v>140402</v>
          </cell>
          <cell r="B278" t="str">
            <v>PROJETO DE CURSO DE EXTENSÃO EM HISTÓRIA</v>
          </cell>
        </row>
        <row r="279">
          <cell r="A279">
            <v>140400</v>
          </cell>
          <cell r="B279" t="str">
            <v>PROJETO DE EXTENSÃO EM ARTE</v>
          </cell>
        </row>
        <row r="280">
          <cell r="A280">
            <v>140401</v>
          </cell>
          <cell r="B280" t="str">
            <v>PROJETO DE EXTENSÃO EM SAÚDE E MEIO AMBIENTE</v>
          </cell>
        </row>
        <row r="281">
          <cell r="A281">
            <v>140403</v>
          </cell>
          <cell r="B281" t="str">
            <v>PROJETO GEOGRAFIA ESCOLAR: LINGUAGENS, CULTURA, SABERES E PRÁTICAS DOCENTES</v>
          </cell>
        </row>
        <row r="282">
          <cell r="A282">
            <v>140010</v>
          </cell>
          <cell r="B282" t="str">
            <v>PROJETO MÍDIAS NA EDUCAÇÃO</v>
          </cell>
        </row>
        <row r="283">
          <cell r="A283">
            <v>500404</v>
          </cell>
          <cell r="B283" t="str">
            <v>PRONATEC - COLÉGIO TÉCNICO</v>
          </cell>
        </row>
        <row r="284">
          <cell r="A284">
            <v>110000</v>
          </cell>
          <cell r="B284" t="str">
            <v>PRÓ-REITORIA DE ASSUNTOS ADMINISTRATIVOS</v>
          </cell>
        </row>
        <row r="285">
          <cell r="A285">
            <v>130000</v>
          </cell>
          <cell r="B285" t="str">
            <v>PRÓ-REITORIA DE ASSUNTOS ESTUDANTIS</v>
          </cell>
        </row>
        <row r="286">
          <cell r="A286">
            <v>120000</v>
          </cell>
          <cell r="B286" t="str">
            <v>PRÓ-REITORIA DE ASSUNTOS FINANCEIROS</v>
          </cell>
        </row>
        <row r="287">
          <cell r="A287">
            <v>140000</v>
          </cell>
          <cell r="B287" t="str">
            <v>PRÓ-REITORIA DE ENSINO E GRADUAÇÃO</v>
          </cell>
        </row>
        <row r="288">
          <cell r="A288">
            <v>150000</v>
          </cell>
          <cell r="B288" t="str">
            <v>PRÓ-REITORIA DE EXTENSÃO</v>
          </cell>
        </row>
        <row r="289">
          <cell r="A289">
            <v>160000</v>
          </cell>
          <cell r="B289" t="str">
            <v>PRÓ-REITORIA DE PESQUISA E PÓS GRADUAÇÃO</v>
          </cell>
        </row>
        <row r="290">
          <cell r="A290">
            <v>200000</v>
          </cell>
          <cell r="B290" t="str">
            <v>PRÓ-REITORIA DE PLANEJAMENTO, AVALIAÇÃO E DESENVOLVIMENTO INSTITUCIONAL</v>
          </cell>
        </row>
        <row r="291">
          <cell r="A291">
            <v>140134</v>
          </cell>
          <cell r="B291" t="str">
            <v>PSICOLOGIA</v>
          </cell>
        </row>
        <row r="292">
          <cell r="A292">
            <v>140135</v>
          </cell>
          <cell r="B292" t="str">
            <v>QUÍMICA INTEGRAL</v>
          </cell>
        </row>
        <row r="293">
          <cell r="A293">
            <v>140136</v>
          </cell>
          <cell r="B293" t="str">
            <v>QUÍMICA NOTURNO</v>
          </cell>
        </row>
        <row r="294">
          <cell r="A294">
            <v>20001</v>
          </cell>
          <cell r="B294" t="str">
            <v>RECEITA REALIZADA</v>
          </cell>
        </row>
        <row r="295">
          <cell r="A295">
            <v>100010</v>
          </cell>
          <cell r="B295" t="str">
            <v>RECEITA REALIZADA SEM DESTINAÇÃO ESPECÍFICA</v>
          </cell>
        </row>
        <row r="296">
          <cell r="A296">
            <v>160218</v>
          </cell>
          <cell r="B296" t="str">
            <v>RECURSO PRÓPRIO - DESENVOLVIMENTO TERRIT. E POLÍTICAS PÚBLICAS</v>
          </cell>
        </row>
        <row r="297">
          <cell r="A297">
            <v>160219</v>
          </cell>
          <cell r="B297" t="str">
            <v>RECURSOS PRÓPIOS - PSICOLOGIA</v>
          </cell>
        </row>
        <row r="298">
          <cell r="A298">
            <v>160201</v>
          </cell>
          <cell r="B298" t="str">
            <v>RECURSOS PRÓPRIOS - BIOLOGIA ANIMAL</v>
          </cell>
        </row>
        <row r="299">
          <cell r="A299">
            <v>160203</v>
          </cell>
          <cell r="B299" t="str">
            <v>RECURSOS PRÓPRIOS - CIÊNCIA DO SOLO</v>
          </cell>
        </row>
        <row r="300">
          <cell r="A300">
            <v>160208</v>
          </cell>
          <cell r="B300" t="str">
            <v>RECURSOS PRÓPRIOS - CIÊNCIA E TECNOLOGIA EM INOVAÇÃO AGROPECUÁRIA</v>
          </cell>
        </row>
        <row r="301">
          <cell r="A301">
            <v>160202</v>
          </cell>
          <cell r="B301" t="str">
            <v>RECURSOS PRÓPRIOS - CIÊNCIAIS AMBIENTAIS E FLORESTAIS</v>
          </cell>
        </row>
        <row r="302">
          <cell r="A302">
            <v>160222</v>
          </cell>
          <cell r="B302" t="str">
            <v>RECURSOS PRÓPRIOS - CIÊNCIAS FISIOLÓGICAS</v>
          </cell>
        </row>
        <row r="303">
          <cell r="A303">
            <v>160220</v>
          </cell>
          <cell r="B303" t="str">
            <v>RECURSOS PRÓPRIOS - CIÊNCIAS SOCIAIS</v>
          </cell>
        </row>
        <row r="304">
          <cell r="A304">
            <v>160214</v>
          </cell>
          <cell r="B304" t="str">
            <v>RECURSOS PRÓPRIOS - CIÊNCIAS VETERINÁRIAS</v>
          </cell>
        </row>
        <row r="305">
          <cell r="A305">
            <v>160204</v>
          </cell>
          <cell r="B305" t="str">
            <v>RECURSOS PRÓPRIOS - DESENVOLVIMENTO, AGRICULTURA E SOCIEDADE</v>
          </cell>
        </row>
        <row r="306">
          <cell r="A306">
            <v>160209</v>
          </cell>
          <cell r="B306" t="str">
            <v>RECURSOS PRÓPRIOS - EDUCAÇÃO AGRÍCOLA</v>
          </cell>
        </row>
        <row r="307">
          <cell r="A307">
            <v>160216</v>
          </cell>
          <cell r="B307" t="str">
            <v>RECURSOS PRÓPRIOS - EDUCAÇÃO E DEMANDAS POPULARES</v>
          </cell>
        </row>
        <row r="308">
          <cell r="A308">
            <v>160223</v>
          </cell>
          <cell r="B308" t="str">
            <v>RECURSOS PRÓPRIOS - EDUCAÇÃO EM CIÊNCIAS E MATEMÁTICA</v>
          </cell>
        </row>
        <row r="309">
          <cell r="A309">
            <v>160226</v>
          </cell>
          <cell r="B309" t="str">
            <v>RECURSOS PRÓPRIOS - ENGENHARIA AGRÍCOLA E AMBIENTAL</v>
          </cell>
        </row>
        <row r="310">
          <cell r="A310">
            <v>160205</v>
          </cell>
          <cell r="B310" t="str">
            <v>RECURSOS PRÓPRIOS - ENGENHARIA QUÍMICA</v>
          </cell>
        </row>
        <row r="311">
          <cell r="A311">
            <v>160227</v>
          </cell>
          <cell r="B311" t="str">
            <v>RECURSOS PRÓPRIOS - FILOSOFIA</v>
          </cell>
        </row>
        <row r="312">
          <cell r="A312">
            <v>160206</v>
          </cell>
          <cell r="B312" t="str">
            <v>RECURSOS PRÓPRIOS - FITOTECNIA</v>
          </cell>
        </row>
        <row r="313">
          <cell r="A313">
            <v>160228</v>
          </cell>
          <cell r="B313" t="str">
            <v>RECURSOS PRÓPRIOS - GEOGRAFIA</v>
          </cell>
        </row>
        <row r="314">
          <cell r="A314">
            <v>160225</v>
          </cell>
          <cell r="B314" t="str">
            <v>RECURSOS PRÓPRIOS - GESTÃO DE ESTRATÉGIA - MPGE</v>
          </cell>
        </row>
        <row r="315">
          <cell r="A315">
            <v>160215</v>
          </cell>
          <cell r="B315" t="str">
            <v>RECURSOS PRÓPRIOS - HISTÓRIA</v>
          </cell>
        </row>
        <row r="316">
          <cell r="A316">
            <v>160224</v>
          </cell>
          <cell r="B316" t="str">
            <v>RECURSOS PRÓPRIOS - MA</v>
          </cell>
        </row>
        <row r="317">
          <cell r="A317">
            <v>160207</v>
          </cell>
          <cell r="B317" t="str">
            <v>RECURSOS PRÓPRIOS - MEDICINA VETERINÁRIA</v>
          </cell>
        </row>
        <row r="318">
          <cell r="A318">
            <v>160221</v>
          </cell>
          <cell r="B318" t="str">
            <v>RECURSOS PRÓPRIOS - MODELAGEM MATEMÁTICA E COMPUTACIONAL</v>
          </cell>
        </row>
        <row r="319">
          <cell r="A319">
            <v>160217</v>
          </cell>
          <cell r="B319" t="str">
            <v>RECURSOS PRÓPRIOS - MULTICÊNTRICO EM CIÊNCIAS FISIOLÓGICAS</v>
          </cell>
        </row>
        <row r="320">
          <cell r="A320">
            <v>160210</v>
          </cell>
          <cell r="B320" t="str">
            <v>RECURSOS PRÓPRIOS - QUÍMICA ORGÂNICA</v>
          </cell>
        </row>
        <row r="321">
          <cell r="A321">
            <v>160211</v>
          </cell>
          <cell r="B321" t="str">
            <v>RECURSOS PRÓPRIOS - TECNOLOGIA DE ALIMENTOS</v>
          </cell>
        </row>
        <row r="322">
          <cell r="A322">
            <v>160212</v>
          </cell>
          <cell r="B322" t="str">
            <v>RECURSOS PRÓPRIOS - ZOOTECNIA</v>
          </cell>
        </row>
        <row r="323">
          <cell r="A323">
            <v>100000</v>
          </cell>
          <cell r="B323" t="str">
            <v>REITORIA</v>
          </cell>
        </row>
        <row r="324">
          <cell r="A324">
            <v>100020</v>
          </cell>
          <cell r="B324" t="str">
            <v>REITORIA - REPASSES</v>
          </cell>
        </row>
        <row r="325">
          <cell r="A325">
            <v>140137</v>
          </cell>
          <cell r="B325" t="str">
            <v>RELAÇÕES INTERNACIONAIS</v>
          </cell>
        </row>
        <row r="326">
          <cell r="A326">
            <v>20000</v>
          </cell>
          <cell r="B326" t="str">
            <v>RESERVA DE CRÉDITO</v>
          </cell>
        </row>
        <row r="327">
          <cell r="A327">
            <v>20200</v>
          </cell>
          <cell r="B327" t="str">
            <v>RESERVA DE CRÉDITO PARA CONTRIBUIÇÃO AO INSS</v>
          </cell>
        </row>
        <row r="328">
          <cell r="A328">
            <v>20100</v>
          </cell>
          <cell r="B328" t="str">
            <v>RESERVA DE CRÉDITO REITORIA (COBERTURA PENDENTE)</v>
          </cell>
        </row>
        <row r="329">
          <cell r="A329">
            <v>10000</v>
          </cell>
          <cell r="B329" t="str">
            <v>RESERVA TÉCNICA</v>
          </cell>
        </row>
        <row r="330">
          <cell r="A330">
            <v>10400</v>
          </cell>
          <cell r="B330" t="str">
            <v>RESERVA TÉCNICA DE CONVÊNIOS</v>
          </cell>
        </row>
        <row r="331">
          <cell r="A331">
            <v>10100</v>
          </cell>
          <cell r="B331" t="str">
            <v>RESERVA TÉCNICA DE PESSOAL</v>
          </cell>
        </row>
        <row r="332">
          <cell r="A332">
            <v>10200</v>
          </cell>
          <cell r="B332" t="str">
            <v>RESERVA TÉCNICA PARA CONTRIBUIÇÃO AO INSS</v>
          </cell>
        </row>
        <row r="333">
          <cell r="A333">
            <v>10300</v>
          </cell>
          <cell r="B333" t="str">
            <v>RESERVA TÉCNICA PARA GASTOS FIXOS</v>
          </cell>
        </row>
        <row r="334">
          <cell r="A334">
            <v>130100</v>
          </cell>
          <cell r="B334" t="str">
            <v>RESTAURANTE UNIVERSITÁRIO - CAMPUS SEROPÉDICA</v>
          </cell>
        </row>
        <row r="335">
          <cell r="A335">
            <v>300001</v>
          </cell>
          <cell r="B335" t="str">
            <v>RESTAURANTE UNIVERSITÁRIO - NOVA IGUAÇU</v>
          </cell>
        </row>
        <row r="336">
          <cell r="A336">
            <v>310100</v>
          </cell>
          <cell r="B336" t="str">
            <v>RESTAURANTE UNIVERSITÁRIO DO CAMPUS NOVA IGUAÇU</v>
          </cell>
        </row>
        <row r="337">
          <cell r="A337">
            <v>260010</v>
          </cell>
          <cell r="B337" t="str">
            <v>REVISTA FLORESTA AMBIENTE</v>
          </cell>
        </row>
        <row r="338">
          <cell r="A338">
            <v>110200</v>
          </cell>
          <cell r="B338" t="str">
            <v>SEÇÃO DE ARQUIVO E PROTOCOLO GERAL</v>
          </cell>
        </row>
        <row r="339">
          <cell r="A339">
            <v>140590</v>
          </cell>
          <cell r="B339" t="str">
            <v>SEMINÁRIO DE FILOSOFIA E EDUCAÇÃO</v>
          </cell>
        </row>
        <row r="340">
          <cell r="A340">
            <v>140138</v>
          </cell>
          <cell r="B340" t="str">
            <v>SISTEMAS DE INFORMAÇÃO</v>
          </cell>
        </row>
        <row r="341">
          <cell r="A341">
            <v>300020</v>
          </cell>
          <cell r="B341" t="str">
            <v>SUPERINTENDÊNCIA DE INFORMÁTICA - NOVA IGUAÇU</v>
          </cell>
        </row>
        <row r="342">
          <cell r="A342">
            <v>120020</v>
          </cell>
          <cell r="B342" t="str">
            <v>TAXA DE OCUPAÇÃO DE PONTOS COMERCIAIS</v>
          </cell>
        </row>
        <row r="343">
          <cell r="A343">
            <v>120010</v>
          </cell>
          <cell r="B343" t="str">
            <v>TAXA DE OCUPAÇÃO DE PRÓPRIOS RESIDENCIAIS</v>
          </cell>
        </row>
        <row r="344">
          <cell r="A344">
            <v>140210</v>
          </cell>
          <cell r="B344" t="str">
            <v>TURISMO - NOVA IGUAÇU</v>
          </cell>
        </row>
        <row r="345">
          <cell r="A345">
            <v>140211</v>
          </cell>
          <cell r="B345" t="str">
            <v>TURISMO EAD NOVA IGUAÇU</v>
          </cell>
        </row>
        <row r="346">
          <cell r="A346">
            <v>600310</v>
          </cell>
          <cell r="B346" t="str">
            <v>UNIDADE DE PRODUÇÃO DE ARTIGOS TÊXTEIS - UPAT</v>
          </cell>
        </row>
        <row r="347">
          <cell r="A347">
            <v>500501</v>
          </cell>
          <cell r="B347" t="str">
            <v>UNIVERSIDADE ABERTA</v>
          </cell>
        </row>
        <row r="348">
          <cell r="A348">
            <v>140139</v>
          </cell>
          <cell r="B348" t="str">
            <v>ZOOTECNIA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CPACS"/>
      <sheetName val="Centro de custo"/>
      <sheetName val="Consolidação 30.06"/>
      <sheetName val="Distribuição Centro de custo"/>
      <sheetName val="Resumo 30.17"/>
      <sheetName val="Catálogos"/>
    </sheetNames>
    <sheetDataSet>
      <sheetData sheetId="0"/>
      <sheetData sheetId="1"/>
      <sheetData sheetId="2">
        <row r="1">
          <cell r="A1" t="str">
            <v>Centro de custo</v>
          </cell>
          <cell r="B1" t="str">
            <v>Nome do centro de custo</v>
          </cell>
        </row>
        <row r="2">
          <cell r="A2">
            <v>140201</v>
          </cell>
          <cell r="B2" t="str">
            <v>ADMINISTRAÇÃO - NOVA IGUAÇU</v>
          </cell>
        </row>
        <row r="3">
          <cell r="A3">
            <v>140301</v>
          </cell>
          <cell r="B3" t="str">
            <v>ADMINISTRAÇÃO - TRÊS RIOS</v>
          </cell>
        </row>
        <row r="4">
          <cell r="A4">
            <v>140140</v>
          </cell>
          <cell r="B4" t="str">
            <v>ADMINISTRAÇÃO EAD SEROPÉDICA</v>
          </cell>
        </row>
        <row r="5">
          <cell r="A5">
            <v>140101</v>
          </cell>
          <cell r="B5" t="str">
            <v>ADMINISTRAÇÃO INTEGRAL</v>
          </cell>
        </row>
        <row r="6">
          <cell r="A6">
            <v>140102</v>
          </cell>
          <cell r="B6" t="str">
            <v>ADMINISTRAÇÃO NOTURNO</v>
          </cell>
        </row>
        <row r="7">
          <cell r="A7">
            <v>140103</v>
          </cell>
          <cell r="B7" t="str">
            <v>ADMINISTRAÇÃO PÚBLICA</v>
          </cell>
        </row>
        <row r="8">
          <cell r="A8">
            <v>140104</v>
          </cell>
          <cell r="B8" t="str">
            <v>AGRONOMIA</v>
          </cell>
        </row>
        <row r="9">
          <cell r="A9">
            <v>140105</v>
          </cell>
          <cell r="B9" t="str">
            <v>ARQUITETURA E URBANISMO</v>
          </cell>
        </row>
        <row r="10">
          <cell r="A10">
            <v>100040</v>
          </cell>
          <cell r="B10" t="str">
            <v>AUXÍLIO FINANCEIRO AO ESTUDANTE</v>
          </cell>
        </row>
        <row r="11">
          <cell r="A11">
            <v>140106</v>
          </cell>
          <cell r="B11" t="str">
            <v>BELAS ARTES</v>
          </cell>
        </row>
        <row r="12">
          <cell r="A12">
            <v>320100</v>
          </cell>
          <cell r="B12" t="str">
            <v>BIBLIOTECA - NI</v>
          </cell>
        </row>
        <row r="13">
          <cell r="A13">
            <v>300010</v>
          </cell>
          <cell r="B13" t="str">
            <v>BIBLIOTECA - NOVA IGUAÇU</v>
          </cell>
        </row>
        <row r="14">
          <cell r="A14">
            <v>100100</v>
          </cell>
          <cell r="B14" t="str">
            <v>BIBLIOTECA CENTRAL</v>
          </cell>
        </row>
        <row r="15">
          <cell r="A15">
            <v>220310</v>
          </cell>
          <cell r="B15" t="str">
            <v>BIOTÉRIO DO DEPARTAMENTO DE CIÊNCIAS FISIOLÓGICAS</v>
          </cell>
        </row>
        <row r="16">
          <cell r="A16">
            <v>100034</v>
          </cell>
          <cell r="B16" t="str">
            <v>BOLSA APOIO TÉCNICO ACADÊMICO</v>
          </cell>
        </row>
        <row r="17">
          <cell r="A17">
            <v>100032</v>
          </cell>
          <cell r="B17" t="str">
            <v>BOLSA DE ATIVIDADE DO RESTAURANTE UNIVERSITÁRIO</v>
          </cell>
        </row>
        <row r="18">
          <cell r="A18">
            <v>100038</v>
          </cell>
          <cell r="B18" t="str">
            <v>BOLSA DO PROGRAMA DE PÓS-GRADUAÇÃO EM PRÁTICAS EM DESENVOLVIMENTO SUSTENTÁVEL</v>
          </cell>
        </row>
        <row r="19">
          <cell r="A19">
            <v>100033</v>
          </cell>
          <cell r="B19" t="str">
            <v>BOLSA DO PROGRAMA INSTITUCIONAL DE INICIAÇÃO CIENTÍFICA PROIC/PROPPG</v>
          </cell>
        </row>
        <row r="20">
          <cell r="A20">
            <v>100035</v>
          </cell>
          <cell r="B20" t="str">
            <v>BOLSA INSTITUCIONAL DE EXTENSÃO - BIEXT</v>
          </cell>
        </row>
        <row r="21">
          <cell r="A21">
            <v>100030</v>
          </cell>
          <cell r="B21" t="str">
            <v>BOLSA PERMANÊNCIA</v>
          </cell>
        </row>
        <row r="22">
          <cell r="A22">
            <v>100031</v>
          </cell>
          <cell r="B22" t="str">
            <v>BOLSA PERMANÊNCIA PARA ESTUDANTES EM MOBILIDADE ACADÊMICA</v>
          </cell>
        </row>
        <row r="23">
          <cell r="A23">
            <v>100036</v>
          </cell>
          <cell r="B23" t="str">
            <v>BOLSA PERMANÊNCIA PARA INCENTIVO AO ESPORTE</v>
          </cell>
        </row>
        <row r="24">
          <cell r="A24">
            <v>100037</v>
          </cell>
          <cell r="B24" t="str">
            <v>BOLSA PROVERDE JARDIM BOTÂNICO</v>
          </cell>
        </row>
        <row r="25">
          <cell r="A25">
            <v>170000</v>
          </cell>
          <cell r="B25" t="str">
            <v>CAIC</v>
          </cell>
        </row>
        <row r="26">
          <cell r="A26">
            <v>300000</v>
          </cell>
          <cell r="B26" t="str">
            <v>CAMPUS DA UFRRJ EM NOVA IGUAÇU</v>
          </cell>
        </row>
        <row r="27">
          <cell r="A27">
            <v>400000</v>
          </cell>
          <cell r="B27" t="str">
            <v>CAMPUS DA UFRRJ EM TRÊS RIOS</v>
          </cell>
        </row>
        <row r="28">
          <cell r="A28">
            <v>190000</v>
          </cell>
          <cell r="B28" t="str">
            <v>CAMPUS DR. LEONEL MIRANDA</v>
          </cell>
        </row>
        <row r="29">
          <cell r="A29">
            <v>10310</v>
          </cell>
          <cell r="B29" t="str">
            <v>CAPACITAÇÃO DE SERVIDORES - RECURSOS ESPECÍFICOS</v>
          </cell>
        </row>
        <row r="30">
          <cell r="A30">
            <v>500500</v>
          </cell>
          <cell r="B30" t="str">
            <v>CAPES</v>
          </cell>
        </row>
        <row r="31">
          <cell r="A31">
            <v>150300</v>
          </cell>
          <cell r="B31" t="str">
            <v>CENTRO DE ARTE E CULTURA</v>
          </cell>
        </row>
        <row r="32">
          <cell r="A32">
            <v>140203</v>
          </cell>
          <cell r="B32" t="str">
            <v>CIÊNCIA DA COMPUTAÇÃO - NOVA IGUAÇU</v>
          </cell>
        </row>
        <row r="33">
          <cell r="A33">
            <v>140107</v>
          </cell>
          <cell r="B33" t="str">
            <v>CIÊNCIAS AGRÍCOLAS (LICA)</v>
          </cell>
        </row>
        <row r="34">
          <cell r="A34">
            <v>140108</v>
          </cell>
          <cell r="B34" t="str">
            <v>CIÊNCIAS BIOLÓGICAS</v>
          </cell>
        </row>
        <row r="35">
          <cell r="A35">
            <v>140109</v>
          </cell>
          <cell r="B35" t="str">
            <v>CIÊNCIAS CONTÁBEIS</v>
          </cell>
        </row>
        <row r="36">
          <cell r="A36">
            <v>140110</v>
          </cell>
          <cell r="B36" t="str">
            <v>CIÊNCIAS ECONÔMICAS</v>
          </cell>
        </row>
        <row r="37">
          <cell r="A37">
            <v>140202</v>
          </cell>
          <cell r="B37" t="str">
            <v>CIÊNCIAS ECONÔMICAS - NOVA IGUAÇU</v>
          </cell>
        </row>
        <row r="38">
          <cell r="A38">
            <v>140302</v>
          </cell>
          <cell r="B38" t="str">
            <v>CIÊNCIAS ECONÔMICAS - TRÊS RIOS</v>
          </cell>
        </row>
        <row r="39">
          <cell r="A39">
            <v>140111</v>
          </cell>
          <cell r="B39" t="str">
            <v>CIÊNCIAS SOCIAIS</v>
          </cell>
        </row>
        <row r="40">
          <cell r="A40">
            <v>140500</v>
          </cell>
          <cell r="B40" t="str">
            <v>COMITÊ GESTOR AÇÃO 20RJ</v>
          </cell>
        </row>
        <row r="41">
          <cell r="A41">
            <v>140112</v>
          </cell>
          <cell r="B41" t="str">
            <v>COMUNICAÇÃO SOCIAL</v>
          </cell>
        </row>
        <row r="42">
          <cell r="A42">
            <v>140510</v>
          </cell>
          <cell r="B42" t="str">
            <v>CONSELHO ESCOLAR</v>
          </cell>
        </row>
        <row r="43">
          <cell r="A43">
            <v>140520</v>
          </cell>
          <cell r="B43" t="str">
            <v>CONSELHOS MUNICIPAIS DE EDUCAÇÃO</v>
          </cell>
        </row>
        <row r="44">
          <cell r="A44">
            <v>210020</v>
          </cell>
          <cell r="B44" t="str">
            <v>CONTRATO MA/UFRRJ - FITOSSANIDADE VEGETAL</v>
          </cell>
        </row>
        <row r="45">
          <cell r="A45">
            <v>260310</v>
          </cell>
          <cell r="B45" t="str">
            <v>CONV.041/01 - REDE MATA ATLÂNTICA (FNMA-UFRRJ)</v>
          </cell>
        </row>
        <row r="46">
          <cell r="A46">
            <v>250010</v>
          </cell>
          <cell r="B46" t="str">
            <v>CONVÊNIO - ME - IMPLANTAÇÃO NÚCLEO ESPORTE EDUCACIONAL</v>
          </cell>
        </row>
        <row r="47">
          <cell r="A47">
            <v>500300</v>
          </cell>
          <cell r="B47" t="str">
            <v>CONVÊNIOS FUNDO NACIONAL DESENVOLVIMENTO CIENTÍFICO E TECNOLÓGICO</v>
          </cell>
        </row>
        <row r="48">
          <cell r="A48">
            <v>100500</v>
          </cell>
          <cell r="B48" t="str">
            <v>COORDENADORIA DE DESENVOLVIMENTO DA PRODUÇÃO</v>
          </cell>
        </row>
        <row r="49">
          <cell r="A49">
            <v>200100</v>
          </cell>
          <cell r="B49" t="str">
            <v>COORDENADORIA DE DESENVOLVIMENTO INSTITUCIONAL</v>
          </cell>
        </row>
        <row r="50">
          <cell r="A50">
            <v>200300</v>
          </cell>
          <cell r="B50" t="str">
            <v>COORDENADORIA DE PROJETOS DE ENGENHARIA E ARQUITETURA</v>
          </cell>
        </row>
        <row r="51">
          <cell r="A51">
            <v>100600</v>
          </cell>
          <cell r="B51" t="str">
            <v>COORDENADORIA DE RELAÇÕES INTERNACIONAIS E INTERINSTITUCIONAIS</v>
          </cell>
        </row>
        <row r="52">
          <cell r="A52">
            <v>200200</v>
          </cell>
          <cell r="B52" t="str">
            <v>COORDENADORIA DE TECNOLOGIA DA INFORMAÇÃO E COMUNICAÇÃO</v>
          </cell>
        </row>
        <row r="53">
          <cell r="A53">
            <v>180000</v>
          </cell>
          <cell r="B53" t="str">
            <v>CTUR</v>
          </cell>
        </row>
        <row r="54">
          <cell r="A54">
            <v>180030</v>
          </cell>
          <cell r="B54" t="str">
            <v>CTUR - AGROPECUÁRIA ORGÂNICA</v>
          </cell>
        </row>
        <row r="55">
          <cell r="A55">
            <v>180020</v>
          </cell>
          <cell r="B55" t="str">
            <v>CTUR - ÁREA DE HOTELARIA</v>
          </cell>
        </row>
        <row r="56">
          <cell r="A56">
            <v>180010</v>
          </cell>
          <cell r="B56" t="str">
            <v>CTUR - ÁREA DO NÚCLEO COMUM</v>
          </cell>
        </row>
        <row r="57">
          <cell r="A57">
            <v>320510</v>
          </cell>
          <cell r="B57" t="str">
            <v>CURRÍCULO, PLANEJAMENTO E ORGANIZAÇÃO DO TRABALHO PEDAGÓGICO NA ED. INFANTIL</v>
          </cell>
        </row>
        <row r="58">
          <cell r="A58">
            <v>300230</v>
          </cell>
          <cell r="B58" t="str">
            <v>CURRÍCULO, PLANEJAMENTO E ORGANIZAÇÃO DO TRABALHO PEDAGÓGICO NA EDUCAÇÃO INFANTIL</v>
          </cell>
        </row>
        <row r="59">
          <cell r="A59">
            <v>140570</v>
          </cell>
          <cell r="B59" t="str">
            <v>CURSO DE EXTENSÃO EM ALFABETIZAÇÃO</v>
          </cell>
        </row>
        <row r="60">
          <cell r="A60">
            <v>240410</v>
          </cell>
          <cell r="B60" t="str">
            <v>CURSO DE PÓS GRADUAÇÃO EM CIÊNCIAS SOCIAIS</v>
          </cell>
        </row>
        <row r="61">
          <cell r="A61">
            <v>210101</v>
          </cell>
          <cell r="B61" t="str">
            <v>CURSO DE PÓS GRADUAÇÃO EM TECNOLOGIA DE SEMENTES</v>
          </cell>
        </row>
        <row r="62">
          <cell r="A62">
            <v>300700</v>
          </cell>
          <cell r="B62" t="str">
            <v>DEPARTAMENTO DA CIÊNCIA DA COMPUTAÇÃO</v>
          </cell>
        </row>
        <row r="63">
          <cell r="A63">
            <v>300100</v>
          </cell>
          <cell r="B63" t="str">
            <v>DEPARTAMENTO DE ADMINISTRAÇÃO E TURISMO</v>
          </cell>
        </row>
        <row r="64">
          <cell r="A64">
            <v>320200</v>
          </cell>
          <cell r="B64" t="str">
            <v>DEPARTAMENTO DE ADMINISTRAÇÃO E TURISMO</v>
          </cell>
        </row>
        <row r="65">
          <cell r="A65">
            <v>270100</v>
          </cell>
          <cell r="B65" t="str">
            <v>DEPARTAMENTO DE ARQUITETURA E URBANISMO</v>
          </cell>
        </row>
        <row r="66">
          <cell r="A66">
            <v>220100</v>
          </cell>
          <cell r="B66" t="str">
            <v>DEPARTAMENTO DE BIOLOGIA ANIMAL</v>
          </cell>
        </row>
        <row r="67">
          <cell r="A67">
            <v>220200</v>
          </cell>
          <cell r="B67" t="str">
            <v>DEPARTAMENTO DE BOTÂNICA</v>
          </cell>
        </row>
        <row r="68">
          <cell r="A68">
            <v>600100</v>
          </cell>
          <cell r="B68" t="str">
            <v>DEPARTAMENTO DE CIÊNCIAS ADMINISTRATIVAS E CONTÁBEIS</v>
          </cell>
        </row>
        <row r="69">
          <cell r="A69">
            <v>400100</v>
          </cell>
          <cell r="B69" t="str">
            <v>DEPARTAMENTO DE CIÊNCIAS ADMINISTRATIVAS E DO AMBIENTE</v>
          </cell>
        </row>
        <row r="70">
          <cell r="A70">
            <v>260100</v>
          </cell>
          <cell r="B70" t="str">
            <v>DEPARTAMENTO DE CIÊNCIAS AMBIENTAIS</v>
          </cell>
        </row>
        <row r="71">
          <cell r="A71">
            <v>320300</v>
          </cell>
          <cell r="B71" t="str">
            <v>DEPARTAMENTO DE CIÊNCIAS DA COMPUTAÇÃO</v>
          </cell>
        </row>
        <row r="72">
          <cell r="A72">
            <v>600200</v>
          </cell>
          <cell r="B72" t="str">
            <v>DEPARTAMENTO DE CIÊNCIAS ECONÔMICAS</v>
          </cell>
        </row>
        <row r="73">
          <cell r="A73">
            <v>220300</v>
          </cell>
          <cell r="B73" t="str">
            <v>DEPARTAMENTO DE CIÊNCIAS FISIOLÓGICAS</v>
          </cell>
        </row>
        <row r="74">
          <cell r="A74">
            <v>300500</v>
          </cell>
          <cell r="B74" t="str">
            <v>DEPARTAMENTO DE CIÊNCIAS JURÍDICAS</v>
          </cell>
        </row>
        <row r="75">
          <cell r="A75">
            <v>320400</v>
          </cell>
          <cell r="B75" t="str">
            <v>DEPARTAMENTO DE CIÊNCIAS JURÍDICAS</v>
          </cell>
        </row>
        <row r="76">
          <cell r="A76">
            <v>120100</v>
          </cell>
          <cell r="B76" t="str">
            <v>DEPARTAMENTO DE CONTABILIDADE E FINANÇAS</v>
          </cell>
        </row>
        <row r="77">
          <cell r="A77">
            <v>600300</v>
          </cell>
          <cell r="B77" t="str">
            <v>DEPARTAMENTO DE ECONOMIA DOMÉSTICA E HOTELARIA</v>
          </cell>
        </row>
        <row r="78">
          <cell r="A78">
            <v>300200</v>
          </cell>
          <cell r="B78" t="str">
            <v>DEPARTAMENTO DE EDUCAÇÃO E SOCIEDADE</v>
          </cell>
        </row>
        <row r="79">
          <cell r="A79">
            <v>320500</v>
          </cell>
          <cell r="B79" t="str">
            <v>DEPARTAMENTO DE EDUCAÇÃO E SOCIEDADE</v>
          </cell>
        </row>
        <row r="80">
          <cell r="A80">
            <v>250100</v>
          </cell>
          <cell r="B80" t="str">
            <v>DEPARTAMENTO DE EDUCAÇÃO FÍSICA E DESPORTOS</v>
          </cell>
        </row>
        <row r="81">
          <cell r="A81">
            <v>270200</v>
          </cell>
          <cell r="B81" t="str">
            <v>DEPARTAMENTO DE ENGENHARIA</v>
          </cell>
        </row>
        <row r="82">
          <cell r="A82">
            <v>270300</v>
          </cell>
          <cell r="B82" t="str">
            <v>DEPARTAMENTO DE ENGENHARIA QUÍMICA</v>
          </cell>
        </row>
        <row r="83">
          <cell r="A83">
            <v>220400</v>
          </cell>
          <cell r="B83" t="str">
            <v>DEPARTAMENTO DE ENTOMOLOGIA E FITOPATOLOGIA</v>
          </cell>
        </row>
        <row r="84">
          <cell r="A84">
            <v>280100</v>
          </cell>
          <cell r="B84" t="str">
            <v>DEPARTAMENTO DE EPIDEMIOLOGIA E SAÚDE PÚBLICA</v>
          </cell>
        </row>
        <row r="85">
          <cell r="A85">
            <v>230100</v>
          </cell>
          <cell r="B85" t="str">
            <v>DEPARTAMENTO DE FÍSICA</v>
          </cell>
        </row>
        <row r="86">
          <cell r="A86">
            <v>210100</v>
          </cell>
          <cell r="B86" t="str">
            <v>DEPARTAMENTO DE FITOTECNIA</v>
          </cell>
        </row>
        <row r="87">
          <cell r="A87">
            <v>220500</v>
          </cell>
          <cell r="B87" t="str">
            <v>DEPARTAMENTO DE GENÉTICA</v>
          </cell>
        </row>
        <row r="88">
          <cell r="A88">
            <v>210200</v>
          </cell>
          <cell r="B88" t="str">
            <v>DEPARTAMENTO DE GEOCIÊNCIAS</v>
          </cell>
        </row>
        <row r="89">
          <cell r="A89">
            <v>120500</v>
          </cell>
          <cell r="B89" t="str">
            <v>DEPARTAMENTO DE GESTÃO DE CONVÊNIOS E CONTRATOS</v>
          </cell>
        </row>
        <row r="90">
          <cell r="A90">
            <v>300300</v>
          </cell>
          <cell r="B90" t="str">
            <v>DEPARTAMENTO DE HISTÓRIA E ECONOMIA</v>
          </cell>
        </row>
        <row r="91">
          <cell r="A91">
            <v>320600</v>
          </cell>
          <cell r="B91" t="str">
            <v>DEPARTAMENTO DE HISTÓRIA E ECONOMIA</v>
          </cell>
        </row>
        <row r="92">
          <cell r="A92">
            <v>300600</v>
          </cell>
          <cell r="B92" t="str">
            <v>DEPARTAMENTO DE LETRAS</v>
          </cell>
        </row>
        <row r="93">
          <cell r="A93">
            <v>320700</v>
          </cell>
          <cell r="B93" t="str">
            <v>DEPARTAMENTO DE LETRAS</v>
          </cell>
        </row>
        <row r="94">
          <cell r="A94">
            <v>240400</v>
          </cell>
          <cell r="B94" t="str">
            <v>DEPARTAMENTO DE LETRAS E CIÊNCIAS SOCIAIS</v>
          </cell>
        </row>
        <row r="95">
          <cell r="A95">
            <v>230200</v>
          </cell>
          <cell r="B95" t="str">
            <v>DEPARTAMENTO DE MATEMÁTICA</v>
          </cell>
        </row>
        <row r="96">
          <cell r="A96">
            <v>120200</v>
          </cell>
          <cell r="B96" t="str">
            <v>DEPARTAMENTO DE MATERIAL E SERVIÇOS AUXILIARES</v>
          </cell>
        </row>
        <row r="97">
          <cell r="A97">
            <v>280200</v>
          </cell>
          <cell r="B97" t="str">
            <v>DEPARTAMENTO DE MEDICINA E CIRURGIA VETERINÁRIA</v>
          </cell>
        </row>
        <row r="98">
          <cell r="A98">
            <v>290100</v>
          </cell>
          <cell r="B98" t="str">
            <v>DEPARTAMENTO DE NUTRIÇÃO ANIMAL E PASTAGENS</v>
          </cell>
        </row>
        <row r="99">
          <cell r="A99">
            <v>280400</v>
          </cell>
          <cell r="B99" t="str">
            <v>DEPARTAMENTO DE PARASITOLOGIA ANIMAL</v>
          </cell>
        </row>
        <row r="100">
          <cell r="A100">
            <v>110300</v>
          </cell>
          <cell r="B100" t="str">
            <v>DEPARTAMENTO DE PESSOAL</v>
          </cell>
        </row>
        <row r="101">
          <cell r="A101">
            <v>290200</v>
          </cell>
          <cell r="B101" t="str">
            <v>DEPARTAMENTO DE PRODUÇÃO ANIMAL</v>
          </cell>
        </row>
        <row r="102">
          <cell r="A102">
            <v>260200</v>
          </cell>
          <cell r="B102" t="str">
            <v>DEPARTAMENTO DE PRODUTOS FLORESTAIS</v>
          </cell>
        </row>
        <row r="103">
          <cell r="A103">
            <v>250200</v>
          </cell>
          <cell r="B103" t="str">
            <v>DEPARTAMENTO DE PSICOLOGIA</v>
          </cell>
        </row>
        <row r="104">
          <cell r="A104">
            <v>230300</v>
          </cell>
          <cell r="B104" t="str">
            <v>DEPARTAMENTO DE QUÍMICA</v>
          </cell>
        </row>
        <row r="105">
          <cell r="A105">
            <v>290300</v>
          </cell>
          <cell r="B105" t="str">
            <v>DEPARTAMENTO DE REPRODUÇÃO E AVALIAÇÃO ANIMAL</v>
          </cell>
        </row>
        <row r="106">
          <cell r="A106">
            <v>210300</v>
          </cell>
          <cell r="B106" t="str">
            <v>DEPARTAMENTO DE SOLOS</v>
          </cell>
        </row>
        <row r="107">
          <cell r="A107">
            <v>270400</v>
          </cell>
          <cell r="B107" t="str">
            <v>DEPARTAMENTO DE TECNOLOGIA DE ALIMENTOS</v>
          </cell>
        </row>
        <row r="108">
          <cell r="A108">
            <v>320800</v>
          </cell>
          <cell r="B108" t="str">
            <v>DEPARTAMENTO DE TECNOLOGIA E LINGUAGENS</v>
          </cell>
        </row>
        <row r="109">
          <cell r="A109">
            <v>300400</v>
          </cell>
          <cell r="B109" t="str">
            <v>DEPARTAMENTO DE TECNOLOGIAS E LINGUAGEM</v>
          </cell>
        </row>
        <row r="110">
          <cell r="A110">
            <v>250300</v>
          </cell>
          <cell r="B110" t="str">
            <v>DEPARTAMENTO DE TEORIA E PLANEJAMENTO DE ENSINO</v>
          </cell>
        </row>
        <row r="111">
          <cell r="A111">
            <v>260300</v>
          </cell>
          <cell r="B111" t="str">
            <v>DEPARTAMENTO SILVICULTURA</v>
          </cell>
        </row>
        <row r="112">
          <cell r="A112">
            <v>280300</v>
          </cell>
          <cell r="B112" t="str">
            <v>DEPTO DE MICROBIOLOGIA E IMUNOLOGIA VETERINÁRIA</v>
          </cell>
        </row>
        <row r="113">
          <cell r="A113">
            <v>500000</v>
          </cell>
          <cell r="B113" t="str">
            <v>DESCENTRALIZAÇÕES DIVERSAS</v>
          </cell>
        </row>
        <row r="114">
          <cell r="A114">
            <v>500400</v>
          </cell>
          <cell r="B114" t="str">
            <v>DESCENTRALIZAÇÕES FUNDO NACIONAL DESENVOLVIMENTO DA EDUCAÇÃO</v>
          </cell>
        </row>
        <row r="115">
          <cell r="A115">
            <v>500600</v>
          </cell>
          <cell r="B115" t="str">
            <v>DESCENTRALIZAÇÕES PPGEA</v>
          </cell>
        </row>
        <row r="116">
          <cell r="A116">
            <v>500100</v>
          </cell>
          <cell r="B116" t="str">
            <v>DESCENTRALIZAÇÕES SECR. EDUC. PROF. E TECNOLÓGICA - COLÉGIO TÉCNICO</v>
          </cell>
        </row>
        <row r="117">
          <cell r="A117">
            <v>310000</v>
          </cell>
          <cell r="B117" t="str">
            <v>DIREÇÃO DO CAMPUS NOVA IGUAÇU</v>
          </cell>
        </row>
        <row r="118">
          <cell r="A118">
            <v>320000</v>
          </cell>
          <cell r="B118" t="str">
            <v>DIREÇÃO DO INSTITUTO MULTIDISCIPLINAR</v>
          </cell>
        </row>
        <row r="119">
          <cell r="A119">
            <v>140113</v>
          </cell>
          <cell r="B119" t="str">
            <v>DIREITO</v>
          </cell>
        </row>
        <row r="120">
          <cell r="A120">
            <v>140204</v>
          </cell>
          <cell r="B120" t="str">
            <v>DIREITO - NOVA IGUAÇU</v>
          </cell>
        </row>
        <row r="121">
          <cell r="A121">
            <v>140303</v>
          </cell>
          <cell r="B121" t="str">
            <v>DIREITO - TRÊS RIOS</v>
          </cell>
        </row>
        <row r="122">
          <cell r="A122">
            <v>130200</v>
          </cell>
          <cell r="B122" t="str">
            <v>DIRETÓRIO CENTRAL DOS ESTUDANTES</v>
          </cell>
        </row>
        <row r="123">
          <cell r="A123">
            <v>400200</v>
          </cell>
          <cell r="B123" t="str">
            <v>DIRETÓRIO CENTRAL DOS ESTUDANTES/ITR</v>
          </cell>
        </row>
        <row r="124">
          <cell r="A124">
            <v>320900</v>
          </cell>
          <cell r="B124" t="str">
            <v>DIRETÓRIO CENTRAL DOS ESTUDANTES/NI</v>
          </cell>
        </row>
        <row r="125">
          <cell r="A125">
            <v>110310</v>
          </cell>
          <cell r="B125" t="str">
            <v>DIVISÃO DE CONCURSOS</v>
          </cell>
        </row>
        <row r="126">
          <cell r="A126">
            <v>100060</v>
          </cell>
          <cell r="B126" t="str">
            <v>DIVISÃO DE GUARDA E VIGILÂNCIA</v>
          </cell>
        </row>
        <row r="127">
          <cell r="A127">
            <v>110100</v>
          </cell>
          <cell r="B127" t="str">
            <v>DIVISÃO DE PATRIMÔNIO E SERVIÇOS AUXILIARES</v>
          </cell>
        </row>
        <row r="128">
          <cell r="A128">
            <v>130300</v>
          </cell>
          <cell r="B128" t="str">
            <v>DIVISÃO DE RESIDÊNCIA ESTUDANTIL</v>
          </cell>
        </row>
        <row r="129">
          <cell r="A129">
            <v>140530</v>
          </cell>
          <cell r="B129" t="str">
            <v>DOCÊNCIA NA EDUCAÇÃO INFANTIL</v>
          </cell>
        </row>
        <row r="130">
          <cell r="A130">
            <v>140114</v>
          </cell>
          <cell r="B130" t="str">
            <v>ECONOMIA DOMÉSTICA</v>
          </cell>
        </row>
        <row r="131">
          <cell r="A131">
            <v>160010</v>
          </cell>
          <cell r="B131" t="str">
            <v>EDITORA UNIVERSIDADE RURAL</v>
          </cell>
        </row>
        <row r="132">
          <cell r="A132">
            <v>140550</v>
          </cell>
          <cell r="B132" t="str">
            <v>EDUCAÇÃO DO CAMPO</v>
          </cell>
        </row>
        <row r="133">
          <cell r="A133">
            <v>140115</v>
          </cell>
          <cell r="B133" t="str">
            <v>EDUCAÇÃO FÍSICA</v>
          </cell>
        </row>
        <row r="134">
          <cell r="A134">
            <v>500010</v>
          </cell>
          <cell r="B134" t="str">
            <v>EJA - APRENDIZADO VIRTUAL MULTIMÍDA EM REDE SOCIAL</v>
          </cell>
        </row>
        <row r="135">
          <cell r="A135">
            <v>150050</v>
          </cell>
          <cell r="B135" t="str">
            <v>ELABORAÇÃO DE LIVRO-TEXTO PARA OS CURSOS DE EXTENSÃO</v>
          </cell>
        </row>
        <row r="136">
          <cell r="A136">
            <v>800000</v>
          </cell>
          <cell r="B136" t="str">
            <v>EMENDAS PARLAMENTARES</v>
          </cell>
        </row>
        <row r="137">
          <cell r="A137">
            <v>140600</v>
          </cell>
          <cell r="B137" t="str">
            <v>ENFRENTANDO OS DESAFIOS DOS TEMAS TRANSVERSAIS</v>
          </cell>
        </row>
        <row r="138">
          <cell r="A138">
            <v>140116</v>
          </cell>
          <cell r="B138" t="str">
            <v>ENGENHARIA AGRÍCOLA E AMBIENTAL</v>
          </cell>
        </row>
        <row r="139">
          <cell r="A139">
            <v>140117</v>
          </cell>
          <cell r="B139" t="str">
            <v>ENGENHARIA DE AGRIMENSURA E CARTOGRÁFICA</v>
          </cell>
        </row>
        <row r="140">
          <cell r="A140">
            <v>140118</v>
          </cell>
          <cell r="B140" t="str">
            <v>ENGENHARIA DE ALIMENTOS</v>
          </cell>
        </row>
        <row r="141">
          <cell r="A141">
            <v>140119</v>
          </cell>
          <cell r="B141" t="str">
            <v>ENGENHARIA DE MATERIAIS</v>
          </cell>
        </row>
        <row r="142">
          <cell r="A142">
            <v>140120</v>
          </cell>
          <cell r="B142" t="str">
            <v>ENGENHARIA FLORESTAL</v>
          </cell>
        </row>
        <row r="143">
          <cell r="A143">
            <v>140121</v>
          </cell>
          <cell r="B143" t="str">
            <v>ENGENHARIA QUÍMICA</v>
          </cell>
        </row>
        <row r="144">
          <cell r="A144">
            <v>500401</v>
          </cell>
          <cell r="B144" t="str">
            <v>ESCOLA ATIVA</v>
          </cell>
        </row>
        <row r="145">
          <cell r="A145">
            <v>250310</v>
          </cell>
          <cell r="B145" t="str">
            <v>ESPECIALIZAÇÃO EM COORDENAÇÃO PEDAGÓGICA</v>
          </cell>
        </row>
        <row r="146">
          <cell r="A146">
            <v>600210</v>
          </cell>
          <cell r="B146" t="str">
            <v>ESPECIALIZAÇÃO EM GESTÃO ESTRATÉGICA NO AGRONEGÓCIO</v>
          </cell>
        </row>
        <row r="147">
          <cell r="A147">
            <v>250320</v>
          </cell>
          <cell r="B147" t="str">
            <v>ESPECIALIZAÇÃO EM PSICOPEDAGOGIA</v>
          </cell>
        </row>
        <row r="148">
          <cell r="A148">
            <v>140515</v>
          </cell>
          <cell r="B148" t="str">
            <v>ESPECIALIZAÇÃO UNIAPRO</v>
          </cell>
        </row>
        <row r="149">
          <cell r="A149">
            <v>120210</v>
          </cell>
          <cell r="B149" t="str">
            <v>ESTOQUE</v>
          </cell>
        </row>
        <row r="150">
          <cell r="A150">
            <v>90000</v>
          </cell>
          <cell r="B150" t="str">
            <v>EXECUÇÃO ORÇAMENTÁRIA - CONTA DE COMPENSAÇÃO</v>
          </cell>
        </row>
        <row r="151">
          <cell r="A151">
            <v>140560</v>
          </cell>
          <cell r="B151" t="str">
            <v>EXTENSÃO EM ARTE</v>
          </cell>
        </row>
        <row r="152">
          <cell r="A152">
            <v>140122</v>
          </cell>
          <cell r="B152" t="str">
            <v>FARMÁCIA</v>
          </cell>
        </row>
        <row r="153">
          <cell r="A153">
            <v>100510</v>
          </cell>
          <cell r="B153" t="str">
            <v>FAZENDINHA</v>
          </cell>
        </row>
        <row r="154">
          <cell r="A154">
            <v>140123</v>
          </cell>
          <cell r="B154" t="str">
            <v>FILOSOFIA</v>
          </cell>
        </row>
        <row r="155">
          <cell r="A155">
            <v>140124</v>
          </cell>
          <cell r="B155" t="str">
            <v>FÍSICA</v>
          </cell>
        </row>
        <row r="156">
          <cell r="A156">
            <v>160213</v>
          </cell>
          <cell r="B156" t="str">
            <v>FITOSSANIDADE E TECNOLOGIA APLICADA</v>
          </cell>
        </row>
        <row r="157">
          <cell r="A157">
            <v>260001</v>
          </cell>
          <cell r="B157" t="str">
            <v>FLORESTA - PROJETOS</v>
          </cell>
        </row>
        <row r="158">
          <cell r="A158">
            <v>500700</v>
          </cell>
          <cell r="B158" t="str">
            <v>FORMAÇÃO E CAPACITAÇÃO EM EDUCAÇÃO BÁSICA</v>
          </cell>
        </row>
        <row r="159">
          <cell r="A159">
            <v>140580</v>
          </cell>
          <cell r="B159" t="str">
            <v>FUNCIONAMENTO DO COMITÊ GESTOR</v>
          </cell>
        </row>
        <row r="160">
          <cell r="A160">
            <v>140125</v>
          </cell>
          <cell r="B160" t="str">
            <v>GEOGRAFIA</v>
          </cell>
        </row>
        <row r="161">
          <cell r="A161">
            <v>140205</v>
          </cell>
          <cell r="B161" t="str">
            <v>GEOGRAFIA - NOVA IGUAÇU</v>
          </cell>
        </row>
        <row r="162">
          <cell r="A162">
            <v>140126</v>
          </cell>
          <cell r="B162" t="str">
            <v>GEOLOGIA</v>
          </cell>
        </row>
        <row r="163">
          <cell r="A163">
            <v>140304</v>
          </cell>
          <cell r="B163" t="str">
            <v>GESTÃO AMBIENTAL - TRÊS RIOS</v>
          </cell>
        </row>
        <row r="164">
          <cell r="A164">
            <v>300220</v>
          </cell>
          <cell r="B164" t="str">
            <v>GRUPO DE PESQUISA EDUCAÇÃO SUPERIOR E RELAÇÕES ÉTNICO-RACIAIS</v>
          </cell>
        </row>
        <row r="165">
          <cell r="A165">
            <v>320520</v>
          </cell>
          <cell r="B165" t="str">
            <v>GRUPO DE PESQUISA EDUCAÇÃO SUPERIOR E RELAÇÕES ÉTNICO-RACIAIS</v>
          </cell>
        </row>
        <row r="166">
          <cell r="A166">
            <v>140206</v>
          </cell>
          <cell r="B166" t="str">
            <v>HISTÓRIA - NOVA IGUAÇU</v>
          </cell>
        </row>
        <row r="167">
          <cell r="A167">
            <v>140127</v>
          </cell>
          <cell r="B167" t="str">
            <v>HISTÓRIA NOTURNO</v>
          </cell>
        </row>
        <row r="168">
          <cell r="A168">
            <v>140128</v>
          </cell>
          <cell r="B168" t="str">
            <v>HISTÓRIA VESPERTINO</v>
          </cell>
        </row>
        <row r="169">
          <cell r="A169">
            <v>280010</v>
          </cell>
          <cell r="B169" t="str">
            <v>HOSPITAL VETERINÁRIO</v>
          </cell>
        </row>
        <row r="170">
          <cell r="A170">
            <v>120300</v>
          </cell>
          <cell r="B170" t="str">
            <v>HOTEL UNIVERSITÁRIO</v>
          </cell>
        </row>
        <row r="171">
          <cell r="A171">
            <v>140129</v>
          </cell>
          <cell r="B171" t="str">
            <v>HOTELARIA</v>
          </cell>
        </row>
        <row r="172">
          <cell r="A172">
            <v>150200</v>
          </cell>
          <cell r="B172" t="str">
            <v>IMPRENSA UNIVERSITÁRIA</v>
          </cell>
        </row>
        <row r="173">
          <cell r="A173">
            <v>500001</v>
          </cell>
          <cell r="B173" t="str">
            <v>INCLUIR</v>
          </cell>
        </row>
        <row r="174">
          <cell r="A174">
            <v>500201</v>
          </cell>
          <cell r="B174" t="str">
            <v>INCRA - EJA - EDUCAR PARA EMANCIPAR</v>
          </cell>
        </row>
        <row r="175">
          <cell r="A175">
            <v>210000</v>
          </cell>
          <cell r="B175" t="str">
            <v>INSTITUTO DE AGRONOMIA</v>
          </cell>
        </row>
        <row r="176">
          <cell r="A176">
            <v>220000</v>
          </cell>
          <cell r="B176" t="str">
            <v>INSTITUTO DE BIOLOGIA</v>
          </cell>
        </row>
        <row r="177">
          <cell r="A177">
            <v>230000</v>
          </cell>
          <cell r="B177" t="str">
            <v>INSTITUTO DE CIÊNCIAS EXATAS</v>
          </cell>
        </row>
        <row r="178">
          <cell r="A178">
            <v>240000</v>
          </cell>
          <cell r="B178" t="str">
            <v>INSTITUTO DE CIÊNCIAS HUMANAS E SOCIAIS</v>
          </cell>
        </row>
        <row r="179">
          <cell r="A179">
            <v>600000</v>
          </cell>
          <cell r="B179" t="str">
            <v>INSTITUTO DE CIÊNCIAS SOCIAIS APLICADAS</v>
          </cell>
        </row>
        <row r="180">
          <cell r="A180">
            <v>250000</v>
          </cell>
          <cell r="B180" t="str">
            <v>INSTITUTO DE EDUCAÇÃO</v>
          </cell>
        </row>
        <row r="181">
          <cell r="A181">
            <v>260000</v>
          </cell>
          <cell r="B181" t="str">
            <v>INSTITUTO DE FLORESTAS</v>
          </cell>
        </row>
        <row r="182">
          <cell r="A182">
            <v>270000</v>
          </cell>
          <cell r="B182" t="str">
            <v>INSTITUTO DE TECNOLOGIA</v>
          </cell>
        </row>
        <row r="183">
          <cell r="A183">
            <v>280000</v>
          </cell>
          <cell r="B183" t="str">
            <v>INSTITUTO DE VETERINÁRIA</v>
          </cell>
        </row>
        <row r="184">
          <cell r="A184">
            <v>290000</v>
          </cell>
          <cell r="B184" t="str">
            <v>INSTITUTO DE ZOOTECNIA</v>
          </cell>
        </row>
        <row r="185">
          <cell r="A185">
            <v>160050</v>
          </cell>
          <cell r="B185" t="str">
            <v>JARDIM BOTÂNICO</v>
          </cell>
        </row>
        <row r="186">
          <cell r="A186">
            <v>300210</v>
          </cell>
          <cell r="B186" t="str">
            <v>LABORATÓRIO DE ESTUDOS AFRO BRASILEIROS E INDÍGENAS</v>
          </cell>
        </row>
        <row r="187">
          <cell r="A187">
            <v>320530</v>
          </cell>
          <cell r="B187" t="str">
            <v>LABORATÓRIO DE ESTUDOS AFRO BRASILEIROS E INDÍGENAS</v>
          </cell>
        </row>
        <row r="188">
          <cell r="A188">
            <v>220110</v>
          </cell>
          <cell r="B188" t="str">
            <v>LABORATÓRIO DE IMUNOTOXICOLOGIA E BIOLOGIA PARASITÁRIA</v>
          </cell>
        </row>
        <row r="189">
          <cell r="A189">
            <v>250210</v>
          </cell>
          <cell r="B189" t="str">
            <v>LABORATÓRIO DE PSICOLOGIA E INFORMAÇÕES AFRO-DESCENDENTES</v>
          </cell>
        </row>
        <row r="190">
          <cell r="A190">
            <v>220410</v>
          </cell>
          <cell r="B190" t="str">
            <v>LABORATÓRIO OFICIAL DE DIAGNÓSTICO FITOSSANITÁRIO</v>
          </cell>
        </row>
        <row r="191">
          <cell r="A191">
            <v>120400</v>
          </cell>
          <cell r="B191" t="str">
            <v>LAVANDERIA</v>
          </cell>
        </row>
        <row r="192">
          <cell r="A192">
            <v>140130</v>
          </cell>
          <cell r="B192" t="str">
            <v>LETRAS</v>
          </cell>
        </row>
        <row r="193">
          <cell r="A193">
            <v>140207</v>
          </cell>
          <cell r="B193" t="str">
            <v>LETRAS - NOVA IGUAÇU</v>
          </cell>
        </row>
        <row r="194">
          <cell r="A194">
            <v>250020</v>
          </cell>
          <cell r="B194" t="str">
            <v>LICENCIATURA EM EDUCAÇÃO DO CAMPO - PROCAMPO</v>
          </cell>
        </row>
        <row r="195">
          <cell r="A195">
            <v>500202</v>
          </cell>
          <cell r="B195" t="str">
            <v>LICENCIATURA EM EDUCAÇÃO NO CAMPO - CONVÊNIO INCRA</v>
          </cell>
        </row>
        <row r="196">
          <cell r="A196">
            <v>140131</v>
          </cell>
          <cell r="B196" t="str">
            <v>MATEMÁTICA</v>
          </cell>
        </row>
        <row r="197">
          <cell r="A197">
            <v>140208</v>
          </cell>
          <cell r="B197" t="str">
            <v>MATEMÁTICA - NOVA IGUAÇU</v>
          </cell>
        </row>
        <row r="198">
          <cell r="A198">
            <v>140132</v>
          </cell>
          <cell r="B198" t="str">
            <v>MEDICINA VETERINÁRIA</v>
          </cell>
        </row>
        <row r="199">
          <cell r="A199">
            <v>140540</v>
          </cell>
          <cell r="B199" t="str">
            <v>MEMÓRIAS E HISTÓRIAS DA OCUPAÇÃO DA BAIXADA FLUMINENSE</v>
          </cell>
        </row>
        <row r="200">
          <cell r="A200">
            <v>240500</v>
          </cell>
          <cell r="B200" t="str">
            <v>MESTRADO EM FILOSOFIA</v>
          </cell>
        </row>
        <row r="201">
          <cell r="A201">
            <v>600110</v>
          </cell>
          <cell r="B201" t="str">
            <v>MESTRADO EM GESTÃO ESTRATÉGICA DE NEGÓCIOS</v>
          </cell>
        </row>
        <row r="202">
          <cell r="A202">
            <v>500403</v>
          </cell>
          <cell r="B202" t="str">
            <v>MÍDIAS NA EDUCAÇÃO</v>
          </cell>
        </row>
        <row r="203">
          <cell r="A203">
            <v>140001</v>
          </cell>
          <cell r="B203" t="str">
            <v>MONITORIA</v>
          </cell>
        </row>
        <row r="204">
          <cell r="A204">
            <v>1</v>
          </cell>
          <cell r="B204" t="str">
            <v>ORÇAMENTO</v>
          </cell>
        </row>
        <row r="205">
          <cell r="A205">
            <v>2</v>
          </cell>
          <cell r="B205" t="str">
            <v>ORÇAMENTO CONTINGENCIADO</v>
          </cell>
        </row>
        <row r="206">
          <cell r="A206">
            <v>140020</v>
          </cell>
          <cell r="B206" t="str">
            <v>PARFOR</v>
          </cell>
        </row>
        <row r="207">
          <cell r="A207">
            <v>500402</v>
          </cell>
          <cell r="B207" t="str">
            <v>PDE</v>
          </cell>
        </row>
        <row r="208">
          <cell r="A208">
            <v>140133</v>
          </cell>
          <cell r="B208" t="str">
            <v>PEDAGOGIA</v>
          </cell>
        </row>
        <row r="209">
          <cell r="A209">
            <v>140209</v>
          </cell>
          <cell r="B209" t="str">
            <v>PEDAGOGIA - NOVA IGUAÇU</v>
          </cell>
        </row>
        <row r="210">
          <cell r="A210">
            <v>230210</v>
          </cell>
          <cell r="B210" t="str">
            <v>PÓS GRADUACAO EM MATEMÁTICA LATO SENSO</v>
          </cell>
        </row>
        <row r="211">
          <cell r="A211">
            <v>250110</v>
          </cell>
          <cell r="B211" t="str">
            <v>PÓS-GRADUAÇÃO EM PEDAGOGIA DA EDUCAÇÃO FÍSICA E DO ESPORTE</v>
          </cell>
        </row>
        <row r="212">
          <cell r="A212">
            <v>100070</v>
          </cell>
          <cell r="B212" t="str">
            <v>POSTO MÉDICO</v>
          </cell>
        </row>
        <row r="213">
          <cell r="A213">
            <v>210036</v>
          </cell>
          <cell r="B213" t="str">
            <v xml:space="preserve">PPGEA - TC </v>
          </cell>
        </row>
        <row r="214">
          <cell r="A214">
            <v>210034</v>
          </cell>
          <cell r="B214" t="str">
            <v>PPGEA - TC INSTITUTO FEDERAL DE EDUCAÇÃO, CIÊNCIA E TECNOLOGIA DO AMAPÁ</v>
          </cell>
        </row>
        <row r="215">
          <cell r="A215">
            <v>210035</v>
          </cell>
          <cell r="B215" t="str">
            <v>PPGEA - TC INSTITUTO FEDERAL DE EDUCAÇÃO, CIÊNCIA E TECNOLOGIA DO AMAZONAS</v>
          </cell>
        </row>
        <row r="216">
          <cell r="A216">
            <v>210033</v>
          </cell>
          <cell r="B216" t="str">
            <v>PPGEA - TC INSTITUTO FEDERAL DO ESPÍRITO SANTO</v>
          </cell>
        </row>
        <row r="217">
          <cell r="A217">
            <v>210031</v>
          </cell>
          <cell r="B217" t="str">
            <v>PPGEA - TC INSTITUTO FEDERAL FLUMINENSE</v>
          </cell>
        </row>
        <row r="218">
          <cell r="A218">
            <v>210032</v>
          </cell>
          <cell r="B218" t="str">
            <v>PPGEA - TC UNIVERSIDADE FEDERAL RURAL DE PERNAMBUCO</v>
          </cell>
        </row>
        <row r="219">
          <cell r="A219">
            <v>150100</v>
          </cell>
          <cell r="B219" t="str">
            <v>PRAÇA DE DESPORTOS</v>
          </cell>
        </row>
        <row r="220">
          <cell r="A220">
            <v>500710</v>
          </cell>
          <cell r="B220" t="str">
            <v>PRÁTICAS PEDAGÓGICAS EM EDUCAÇÃO DO CAMPO</v>
          </cell>
        </row>
        <row r="221">
          <cell r="A221">
            <v>100300</v>
          </cell>
          <cell r="B221" t="str">
            <v>PREFEITURA UNIVERSITÁRIA</v>
          </cell>
        </row>
        <row r="222">
          <cell r="A222">
            <v>160001</v>
          </cell>
          <cell r="B222" t="str">
            <v>PRÓ - EQUIPAMENTOS</v>
          </cell>
        </row>
        <row r="223">
          <cell r="A223">
            <v>160124</v>
          </cell>
          <cell r="B223" t="str">
            <v>PROAP - ADMINISTRAÇÃO</v>
          </cell>
        </row>
        <row r="224">
          <cell r="A224">
            <v>160101</v>
          </cell>
          <cell r="B224" t="str">
            <v>PROAP - BIOLOGIA ANIMAL</v>
          </cell>
        </row>
        <row r="225">
          <cell r="A225">
            <v>160103</v>
          </cell>
          <cell r="B225" t="str">
            <v>PROAP - CIÊNCIA DO SOLO</v>
          </cell>
        </row>
        <row r="226">
          <cell r="A226">
            <v>160108</v>
          </cell>
          <cell r="B226" t="str">
            <v>PROAP - CIÊNCIA E TECNOLOGIA E INOVAÇÃO AGROPECUÁRIA</v>
          </cell>
        </row>
        <row r="227">
          <cell r="A227">
            <v>160102</v>
          </cell>
          <cell r="B227" t="str">
            <v>PROAP - CIÊNCIAS AMBIENTAIS E FLORESTAIS</v>
          </cell>
        </row>
        <row r="228">
          <cell r="A228">
            <v>160122</v>
          </cell>
          <cell r="B228" t="str">
            <v>PROAP - CIÊNCIAS FISIOLÓGICAS</v>
          </cell>
        </row>
        <row r="229">
          <cell r="A229">
            <v>160120</v>
          </cell>
          <cell r="B229" t="str">
            <v>PROAP - CIÊNCIAS SOCIAIS</v>
          </cell>
        </row>
        <row r="230">
          <cell r="A230">
            <v>160114</v>
          </cell>
          <cell r="B230" t="str">
            <v>PROAP - CIÊNCIAS VETERINÁRIAS</v>
          </cell>
        </row>
        <row r="231">
          <cell r="A231">
            <v>160118</v>
          </cell>
          <cell r="B231" t="str">
            <v>PROAP - DESENVOLVIMENTO TERRITORIAL E POLÍTICAS PÚBLICAS</v>
          </cell>
        </row>
        <row r="232">
          <cell r="A232">
            <v>160104</v>
          </cell>
          <cell r="B232" t="str">
            <v>PROAP - DESENVOLVIMENTO, AGRICULTURA E SOCIEDADE</v>
          </cell>
        </row>
        <row r="233">
          <cell r="A233">
            <v>160109</v>
          </cell>
          <cell r="B233" t="str">
            <v>PROAP - EDUCAÇÃO AGRÍCOLA</v>
          </cell>
        </row>
        <row r="234">
          <cell r="A234">
            <v>160116</v>
          </cell>
          <cell r="B234" t="str">
            <v>PROAP - EDUCAÇÃO E DEMANDAS POPULARES</v>
          </cell>
        </row>
        <row r="235">
          <cell r="A235">
            <v>160123</v>
          </cell>
          <cell r="B235" t="str">
            <v>PROAP - EDUCAÇÃO EM CIÊNCIAS E MATEMÁTICA</v>
          </cell>
        </row>
        <row r="236">
          <cell r="A236">
            <v>160126</v>
          </cell>
          <cell r="B236" t="str">
            <v>PROAP - ENGENHARIA AGRÍCOLA E AMBIENTAL</v>
          </cell>
        </row>
        <row r="237">
          <cell r="A237">
            <v>160105</v>
          </cell>
          <cell r="B237" t="str">
            <v>PROAP - ENGENHARIA QUÍMICA</v>
          </cell>
        </row>
        <row r="238">
          <cell r="A238">
            <v>160127</v>
          </cell>
          <cell r="B238" t="str">
            <v>PROAP - FILOSOFIA</v>
          </cell>
        </row>
        <row r="239">
          <cell r="A239">
            <v>160113</v>
          </cell>
          <cell r="B239" t="str">
            <v>PROAP - FITOSSANIDADE E TECNOLOGIA APLICADA</v>
          </cell>
        </row>
        <row r="240">
          <cell r="A240">
            <v>160106</v>
          </cell>
          <cell r="B240" t="str">
            <v>PROAP - FITOTECNIA</v>
          </cell>
        </row>
        <row r="241">
          <cell r="A241">
            <v>160128</v>
          </cell>
          <cell r="B241" t="str">
            <v>PROAP - GEOGRAFIA</v>
          </cell>
        </row>
        <row r="242">
          <cell r="A242">
            <v>160125</v>
          </cell>
          <cell r="B242" t="str">
            <v>PROAP - GESTÃO E ESTRATÉGIA - MPGE</v>
          </cell>
        </row>
        <row r="243">
          <cell r="A243">
            <v>160115</v>
          </cell>
          <cell r="B243" t="str">
            <v>PROAP - HISTÓRIA</v>
          </cell>
        </row>
        <row r="244">
          <cell r="A244">
            <v>160107</v>
          </cell>
          <cell r="B244" t="str">
            <v>PROAP - MEDICINA VETERINÁRIA</v>
          </cell>
        </row>
        <row r="245">
          <cell r="A245">
            <v>160121</v>
          </cell>
          <cell r="B245" t="str">
            <v>PROAP - MODELAGEM MATEMÁTICA E COMPUTACIONAL</v>
          </cell>
        </row>
        <row r="246">
          <cell r="A246">
            <v>160117</v>
          </cell>
          <cell r="B246" t="str">
            <v>PROAP - MULTICÊNTRICO EM CIÊNCIAS FISIOLÓGICAS</v>
          </cell>
        </row>
        <row r="247">
          <cell r="A247">
            <v>160100</v>
          </cell>
          <cell r="B247" t="str">
            <v>PROAP - PRÓ-REITORIA DE PESQUISA E PÓS GRADUAÇÃO</v>
          </cell>
        </row>
        <row r="248">
          <cell r="A248">
            <v>160119</v>
          </cell>
          <cell r="B248" t="str">
            <v>PROAP - PSICOLOGIA</v>
          </cell>
        </row>
        <row r="249">
          <cell r="A249">
            <v>160110</v>
          </cell>
          <cell r="B249" t="str">
            <v>PROAP - QUÍMICA</v>
          </cell>
        </row>
        <row r="250">
          <cell r="A250">
            <v>160111</v>
          </cell>
          <cell r="B250" t="str">
            <v>PROAP - TECNOLOGIA DE ALIMENTOS</v>
          </cell>
        </row>
        <row r="251">
          <cell r="A251">
            <v>160112</v>
          </cell>
          <cell r="B251" t="str">
            <v>PROAP - ZOOTECNIA</v>
          </cell>
        </row>
        <row r="252">
          <cell r="A252">
            <v>500020</v>
          </cell>
          <cell r="B252" t="str">
            <v>PROEJA</v>
          </cell>
        </row>
        <row r="253">
          <cell r="A253">
            <v>150600</v>
          </cell>
          <cell r="B253" t="str">
            <v>PROEXT - APOIO À PRÁTICAS TRADICIONAIS NO USO DE PLANTAS MEDICINAIS</v>
          </cell>
        </row>
        <row r="254">
          <cell r="A254">
            <v>150040</v>
          </cell>
          <cell r="B254" t="str">
            <v>PROEXT - ECONOMIA SOLIDÁRIA E GÊNERO - PROMOVENDO</v>
          </cell>
        </row>
        <row r="255">
          <cell r="A255">
            <v>150090</v>
          </cell>
          <cell r="B255" t="str">
            <v>PROEXT - ESTRATÉGIA DESENVOLVIMENTO CADEIA PRODUTIVA COM ABELHAS</v>
          </cell>
        </row>
        <row r="256">
          <cell r="A256">
            <v>150010</v>
          </cell>
          <cell r="B256" t="str">
            <v>PROEXT - INCLUSÃO DE PLANTAS MEDICINAIS NO SUS DE SEROPÉDICA</v>
          </cell>
        </row>
        <row r="257">
          <cell r="A257">
            <v>150060</v>
          </cell>
          <cell r="B257" t="str">
            <v>PROEXT - LABORATÓRIO DA IMAGEM ÁUDIO VISUAL - POSSIBILIDADES DIDÁTICAS</v>
          </cell>
        </row>
        <row r="258">
          <cell r="A258">
            <v>150080</v>
          </cell>
          <cell r="B258" t="str">
            <v>PROEXT - MÃOS QUE CRIAM - PROJETO DE CAPACITAÇÃO PARA PROMOÇÃO SOCIAL</v>
          </cell>
        </row>
        <row r="259">
          <cell r="A259">
            <v>150030</v>
          </cell>
          <cell r="B259" t="str">
            <v>PROEXT - NÚCLEO DE DIÁLOGOS INTERCULTURAIS</v>
          </cell>
        </row>
        <row r="260">
          <cell r="A260">
            <v>150020</v>
          </cell>
          <cell r="B260" t="str">
            <v>PROEXT - OBSERVATÓRIO CULTURAL DA BAIXADA FLUMINENSE</v>
          </cell>
        </row>
        <row r="261">
          <cell r="A261">
            <v>150070</v>
          </cell>
          <cell r="B261" t="str">
            <v>PROEXT - OBSERVATÓRIO DE POLÍTICAS DEMOCRÁTICAS DE ACESSO E PERMANÊNCIA NA EDUCAÇÃO SUPERIOR</v>
          </cell>
        </row>
        <row r="262">
          <cell r="A262">
            <v>150500</v>
          </cell>
          <cell r="B262" t="str">
            <v>PROEXT - PRODUÇÃO FORMATATOS E EMBUTIDOS DE PESCADO MARINHO ITAGUAÍ RJ</v>
          </cell>
        </row>
        <row r="263">
          <cell r="A263">
            <v>150400</v>
          </cell>
          <cell r="B263" t="str">
            <v>PROEXT - PROGRAMA APOIO E ACOMPANHAMENTO USO DE LAPTOPS ESCOLA POR ALUNO</v>
          </cell>
        </row>
        <row r="264">
          <cell r="A264">
            <v>150700</v>
          </cell>
          <cell r="B264" t="str">
            <v>PROEXT - RECOLHIMENTO DE SANTA TERESA ARQUEOLOGIA</v>
          </cell>
        </row>
        <row r="265">
          <cell r="A265">
            <v>150800</v>
          </cell>
          <cell r="B265" t="str">
            <v>PROEXT - UNIVERSIDADE E PARTICIPAÇÃO SOCIAL</v>
          </cell>
        </row>
        <row r="266">
          <cell r="A266">
            <v>500405</v>
          </cell>
          <cell r="B266" t="str">
            <v>PROGRAMA DE FORTALECIMENTO DOS CONSELHOS ESCOLARES</v>
          </cell>
        </row>
        <row r="267">
          <cell r="A267">
            <v>260020</v>
          </cell>
          <cell r="B267" t="str">
            <v>PROGRAMA DE PÓS GRADUAÇÃO EM PRÁTICAS EM DESENVOLVIMENTO SUSTENTÁVEL</v>
          </cell>
        </row>
        <row r="268">
          <cell r="A268">
            <v>220600</v>
          </cell>
          <cell r="B268" t="str">
            <v>PROGRAMA DE PÓS-GRADUAÇÃO EM CIÊNCIAS FISIOLÓGICAS</v>
          </cell>
        </row>
        <row r="269">
          <cell r="A269">
            <v>250120</v>
          </cell>
          <cell r="B269" t="str">
            <v>PROGRAMA DE PÓS-GRADUAÇÃO EM LUTAS</v>
          </cell>
        </row>
        <row r="270">
          <cell r="A270">
            <v>210010</v>
          </cell>
          <cell r="B270" t="str">
            <v>PROGRAMA DE RESIDÊNCIA EM ENGENHARIA AGRONÔMICA</v>
          </cell>
        </row>
        <row r="271">
          <cell r="A271">
            <v>230101</v>
          </cell>
          <cell r="B271" t="str">
            <v>PROGRAMA DE TREINAMENTO ESPECIAL PARA ALUNOS - PET</v>
          </cell>
        </row>
        <row r="272">
          <cell r="A272">
            <v>500030</v>
          </cell>
          <cell r="B272" t="str">
            <v>PROGRAMA INGLÊS SEM FRONTEIRAS</v>
          </cell>
        </row>
        <row r="273">
          <cell r="A273">
            <v>140002</v>
          </cell>
          <cell r="B273" t="str">
            <v>PROGRAMA MILTON SANTOS - PROMISAES</v>
          </cell>
        </row>
        <row r="274">
          <cell r="A274">
            <v>210030</v>
          </cell>
          <cell r="B274" t="str">
            <v>PROGRAMA PÓS-GRADUAÇÃO EM EDUCAÇÃO AGRÍCOLA</v>
          </cell>
        </row>
        <row r="275">
          <cell r="A275">
            <v>140404</v>
          </cell>
          <cell r="B275" t="str">
            <v>PROINFO - PROJETO INTRODUÇÃO À EDUCAÇÃO DIGITAL</v>
          </cell>
        </row>
        <row r="276">
          <cell r="A276">
            <v>280500</v>
          </cell>
          <cell r="B276" t="str">
            <v>PROJETO DE CONTROLE POPULACIONAL E BEM ESTAR ANIMAL DA UFRRJ</v>
          </cell>
        </row>
        <row r="277">
          <cell r="A277">
            <v>230220</v>
          </cell>
          <cell r="B277" t="str">
            <v>PROJETO DE CRIAÇÃO DO CURSO DE ESPECIALIZAÇÃO EM ESTATÍSTICA APLICADA</v>
          </cell>
        </row>
        <row r="278">
          <cell r="A278">
            <v>140402</v>
          </cell>
          <cell r="B278" t="str">
            <v>PROJETO DE CURSO DE EXTENSÃO EM HISTÓRIA</v>
          </cell>
        </row>
        <row r="279">
          <cell r="A279">
            <v>140400</v>
          </cell>
          <cell r="B279" t="str">
            <v>PROJETO DE EXTENSÃO EM ARTE</v>
          </cell>
        </row>
        <row r="280">
          <cell r="A280">
            <v>140401</v>
          </cell>
          <cell r="B280" t="str">
            <v>PROJETO DE EXTENSÃO EM SAÚDE E MEIO AMBIENTE</v>
          </cell>
        </row>
        <row r="281">
          <cell r="A281">
            <v>140403</v>
          </cell>
          <cell r="B281" t="str">
            <v>PROJETO GEOGRAFIA ESCOLAR: LINGUAGENS, CULTURA, SABERES E PRÁTICAS DOCENTES</v>
          </cell>
        </row>
        <row r="282">
          <cell r="A282">
            <v>140010</v>
          </cell>
          <cell r="B282" t="str">
            <v>PROJETO MÍDIAS NA EDUCAÇÃO</v>
          </cell>
        </row>
        <row r="283">
          <cell r="A283">
            <v>500404</v>
          </cell>
          <cell r="B283" t="str">
            <v>PRONATEC - COLÉGIO TÉCNICO</v>
          </cell>
        </row>
        <row r="284">
          <cell r="A284">
            <v>110000</v>
          </cell>
          <cell r="B284" t="str">
            <v>PRÓ-REITORIA DE ASSUNTOS ADMINISTRATIVOS</v>
          </cell>
        </row>
        <row r="285">
          <cell r="A285">
            <v>130000</v>
          </cell>
          <cell r="B285" t="str">
            <v>PRÓ-REITORIA DE ASSUNTOS ESTUDANTIS</v>
          </cell>
        </row>
        <row r="286">
          <cell r="A286">
            <v>120000</v>
          </cell>
          <cell r="B286" t="str">
            <v>PRÓ-REITORIA DE ASSUNTOS FINANCEIROS</v>
          </cell>
        </row>
        <row r="287">
          <cell r="A287">
            <v>140000</v>
          </cell>
          <cell r="B287" t="str">
            <v>PRÓ-REITORIA DE ENSINO E GRADUAÇÃO</v>
          </cell>
        </row>
        <row r="288">
          <cell r="A288">
            <v>150000</v>
          </cell>
          <cell r="B288" t="str">
            <v>PRÓ-REITORIA DE EXTENSÃO</v>
          </cell>
        </row>
        <row r="289">
          <cell r="A289">
            <v>160000</v>
          </cell>
          <cell r="B289" t="str">
            <v>PRÓ-REITORIA DE PESQUISA E PÓS GRADUAÇÃO</v>
          </cell>
        </row>
        <row r="290">
          <cell r="A290">
            <v>200000</v>
          </cell>
          <cell r="B290" t="str">
            <v>PRÓ-REITORIA DE PLANEJAMENTO, AVALIAÇÃO E DESENVOLVIMENTO INSTITUCIONAL</v>
          </cell>
        </row>
        <row r="291">
          <cell r="A291">
            <v>140134</v>
          </cell>
          <cell r="B291" t="str">
            <v>PSICOLOGIA</v>
          </cell>
        </row>
        <row r="292">
          <cell r="A292">
            <v>140135</v>
          </cell>
          <cell r="B292" t="str">
            <v>QUÍMICA INTEGRAL</v>
          </cell>
        </row>
        <row r="293">
          <cell r="A293">
            <v>140136</v>
          </cell>
          <cell r="B293" t="str">
            <v>QUÍMICA NOTURNO</v>
          </cell>
        </row>
        <row r="294">
          <cell r="A294">
            <v>20001</v>
          </cell>
          <cell r="B294" t="str">
            <v>RECEITA REALIZADA</v>
          </cell>
        </row>
        <row r="295">
          <cell r="A295">
            <v>100010</v>
          </cell>
          <cell r="B295" t="str">
            <v>RECEITA REALIZADA SEM DESTINAÇÃO ESPECÍFICA</v>
          </cell>
        </row>
        <row r="296">
          <cell r="A296">
            <v>160218</v>
          </cell>
          <cell r="B296" t="str">
            <v>RECURSO PRÓPRIO - DESENVOLVIMENTO TERRIT. E POLÍTICAS PÚBLICAS</v>
          </cell>
        </row>
        <row r="297">
          <cell r="A297">
            <v>160219</v>
          </cell>
          <cell r="B297" t="str">
            <v>RECURSOS PRÓPIOS - PSICOLOGIA</v>
          </cell>
        </row>
        <row r="298">
          <cell r="A298">
            <v>160201</v>
          </cell>
          <cell r="B298" t="str">
            <v>RECURSOS PRÓPRIOS - BIOLOGIA ANIMAL</v>
          </cell>
        </row>
        <row r="299">
          <cell r="A299">
            <v>160203</v>
          </cell>
          <cell r="B299" t="str">
            <v>RECURSOS PRÓPRIOS - CIÊNCIA DO SOLO</v>
          </cell>
        </row>
        <row r="300">
          <cell r="A300">
            <v>160208</v>
          </cell>
          <cell r="B300" t="str">
            <v>RECURSOS PRÓPRIOS - CIÊNCIA E TECNOLOGIA EM INOVAÇÃO AGROPECUÁRIA</v>
          </cell>
        </row>
        <row r="301">
          <cell r="A301">
            <v>160202</v>
          </cell>
          <cell r="B301" t="str">
            <v>RECURSOS PRÓPRIOS - CIÊNCIAIS AMBIENTAIS E FLORESTAIS</v>
          </cell>
        </row>
        <row r="302">
          <cell r="A302">
            <v>160222</v>
          </cell>
          <cell r="B302" t="str">
            <v>RECURSOS PRÓPRIOS - CIÊNCIAS FISIOLÓGICAS</v>
          </cell>
        </row>
        <row r="303">
          <cell r="A303">
            <v>160220</v>
          </cell>
          <cell r="B303" t="str">
            <v>RECURSOS PRÓPRIOS - CIÊNCIAS SOCIAIS</v>
          </cell>
        </row>
        <row r="304">
          <cell r="A304">
            <v>160214</v>
          </cell>
          <cell r="B304" t="str">
            <v>RECURSOS PRÓPRIOS - CIÊNCIAS VETERINÁRIAS</v>
          </cell>
        </row>
        <row r="305">
          <cell r="A305">
            <v>160204</v>
          </cell>
          <cell r="B305" t="str">
            <v>RECURSOS PRÓPRIOS - DESENVOLVIMENTO, AGRICULTURA E SOCIEDADE</v>
          </cell>
        </row>
        <row r="306">
          <cell r="A306">
            <v>160209</v>
          </cell>
          <cell r="B306" t="str">
            <v>RECURSOS PRÓPRIOS - EDUCAÇÃO AGRÍCOLA</v>
          </cell>
        </row>
        <row r="307">
          <cell r="A307">
            <v>160216</v>
          </cell>
          <cell r="B307" t="str">
            <v>RECURSOS PRÓPRIOS - EDUCAÇÃO E DEMANDAS POPULARES</v>
          </cell>
        </row>
        <row r="308">
          <cell r="A308">
            <v>160223</v>
          </cell>
          <cell r="B308" t="str">
            <v>RECURSOS PRÓPRIOS - EDUCAÇÃO EM CIÊNCIAS E MATEMÁTICA</v>
          </cell>
        </row>
        <row r="309">
          <cell r="A309">
            <v>160226</v>
          </cell>
          <cell r="B309" t="str">
            <v>RECURSOS PRÓPRIOS - ENGENHARIA AGRÍCOLA E AMBIENTAL</v>
          </cell>
        </row>
        <row r="310">
          <cell r="A310">
            <v>160205</v>
          </cell>
          <cell r="B310" t="str">
            <v>RECURSOS PRÓPRIOS - ENGENHARIA QUÍMICA</v>
          </cell>
        </row>
        <row r="311">
          <cell r="A311">
            <v>160227</v>
          </cell>
          <cell r="B311" t="str">
            <v>RECURSOS PRÓPRIOS - FILOSOFIA</v>
          </cell>
        </row>
        <row r="312">
          <cell r="A312">
            <v>160206</v>
          </cell>
          <cell r="B312" t="str">
            <v>RECURSOS PRÓPRIOS - FITOTECNIA</v>
          </cell>
        </row>
        <row r="313">
          <cell r="A313">
            <v>160228</v>
          </cell>
          <cell r="B313" t="str">
            <v>RECURSOS PRÓPRIOS - GEOGRAFIA</v>
          </cell>
        </row>
        <row r="314">
          <cell r="A314">
            <v>160225</v>
          </cell>
          <cell r="B314" t="str">
            <v>RECURSOS PRÓPRIOS - GESTÃO DE ESTRATÉGIA - MPGE</v>
          </cell>
        </row>
        <row r="315">
          <cell r="A315">
            <v>160215</v>
          </cell>
          <cell r="B315" t="str">
            <v>RECURSOS PRÓPRIOS - HISTÓRIA</v>
          </cell>
        </row>
        <row r="316">
          <cell r="A316">
            <v>160224</v>
          </cell>
          <cell r="B316" t="str">
            <v>RECURSOS PRÓPRIOS - MA</v>
          </cell>
        </row>
        <row r="317">
          <cell r="A317">
            <v>160207</v>
          </cell>
          <cell r="B317" t="str">
            <v>RECURSOS PRÓPRIOS - MEDICINA VETERINÁRIA</v>
          </cell>
        </row>
        <row r="318">
          <cell r="A318">
            <v>160221</v>
          </cell>
          <cell r="B318" t="str">
            <v>RECURSOS PRÓPRIOS - MODELAGEM MATEMÁTICA E COMPUTACIONAL</v>
          </cell>
        </row>
        <row r="319">
          <cell r="A319">
            <v>160217</v>
          </cell>
          <cell r="B319" t="str">
            <v>RECURSOS PRÓPRIOS - MULTICÊNTRICO EM CIÊNCIAS FISIOLÓGICAS</v>
          </cell>
        </row>
        <row r="320">
          <cell r="A320">
            <v>160210</v>
          </cell>
          <cell r="B320" t="str">
            <v>RECURSOS PRÓPRIOS - QUÍMICA ORGÂNICA</v>
          </cell>
        </row>
        <row r="321">
          <cell r="A321">
            <v>160211</v>
          </cell>
          <cell r="B321" t="str">
            <v>RECURSOS PRÓPRIOS - TECNOLOGIA DE ALIMENTOS</v>
          </cell>
        </row>
        <row r="322">
          <cell r="A322">
            <v>160212</v>
          </cell>
          <cell r="B322" t="str">
            <v>RECURSOS PRÓPRIOS - ZOOTECNIA</v>
          </cell>
        </row>
        <row r="323">
          <cell r="A323">
            <v>100000</v>
          </cell>
          <cell r="B323" t="str">
            <v>REITORIA</v>
          </cell>
        </row>
        <row r="324">
          <cell r="A324">
            <v>100020</v>
          </cell>
          <cell r="B324" t="str">
            <v>REITORIA - REPASSES</v>
          </cell>
        </row>
        <row r="325">
          <cell r="A325">
            <v>140137</v>
          </cell>
          <cell r="B325" t="str">
            <v>RELAÇÕES INTERNACIONAIS</v>
          </cell>
        </row>
        <row r="326">
          <cell r="A326">
            <v>20000</v>
          </cell>
          <cell r="B326" t="str">
            <v>RESERVA DE CRÉDITO</v>
          </cell>
        </row>
        <row r="327">
          <cell r="A327">
            <v>20200</v>
          </cell>
          <cell r="B327" t="str">
            <v>RESERVA DE CRÉDITO PARA CONTRIBUIÇÃO AO INSS</v>
          </cell>
        </row>
        <row r="328">
          <cell r="A328">
            <v>20100</v>
          </cell>
          <cell r="B328" t="str">
            <v>RESERVA DE CRÉDITO REITORIA (COBERTURA PENDENTE)</v>
          </cell>
        </row>
        <row r="329">
          <cell r="A329">
            <v>10000</v>
          </cell>
          <cell r="B329" t="str">
            <v>RESERVA TÉCNICA</v>
          </cell>
        </row>
        <row r="330">
          <cell r="A330">
            <v>10400</v>
          </cell>
          <cell r="B330" t="str">
            <v>RESERVA TÉCNICA DE CONVÊNIOS</v>
          </cell>
        </row>
        <row r="331">
          <cell r="A331">
            <v>10100</v>
          </cell>
          <cell r="B331" t="str">
            <v>RESERVA TÉCNICA DE PESSOAL</v>
          </cell>
        </row>
        <row r="332">
          <cell r="A332">
            <v>10200</v>
          </cell>
          <cell r="B332" t="str">
            <v>RESERVA TÉCNICA PARA CONTRIBUIÇÃO AO INSS</v>
          </cell>
        </row>
        <row r="333">
          <cell r="A333">
            <v>10300</v>
          </cell>
          <cell r="B333" t="str">
            <v>RESERVA TÉCNICA PARA GASTOS FIXOS</v>
          </cell>
        </row>
        <row r="334">
          <cell r="A334">
            <v>130100</v>
          </cell>
          <cell r="B334" t="str">
            <v>RESTAURANTE UNIVERSITÁRIO - CAMPUS SEROPÉDICA</v>
          </cell>
        </row>
        <row r="335">
          <cell r="A335">
            <v>300001</v>
          </cell>
          <cell r="B335" t="str">
            <v>RESTAURANTE UNIVERSITÁRIO - NOVA IGUAÇU</v>
          </cell>
        </row>
        <row r="336">
          <cell r="A336">
            <v>310100</v>
          </cell>
          <cell r="B336" t="str">
            <v>RESTAURANTE UNIVERSITÁRIO DO CAMPUS NOVA IGUAÇU</v>
          </cell>
        </row>
        <row r="337">
          <cell r="A337">
            <v>260010</v>
          </cell>
          <cell r="B337" t="str">
            <v>REVISTA FLORESTA AMBIENTE</v>
          </cell>
        </row>
        <row r="338">
          <cell r="A338">
            <v>110200</v>
          </cell>
          <cell r="B338" t="str">
            <v>SEÇÃO DE ARQUIVO E PROTOCOLO GERAL</v>
          </cell>
        </row>
        <row r="339">
          <cell r="A339">
            <v>140590</v>
          </cell>
          <cell r="B339" t="str">
            <v>SEMINÁRIO DE FILOSOFIA E EDUCAÇÃO</v>
          </cell>
        </row>
        <row r="340">
          <cell r="A340">
            <v>140138</v>
          </cell>
          <cell r="B340" t="str">
            <v>SISTEMAS DE INFORMAÇÃO</v>
          </cell>
        </row>
        <row r="341">
          <cell r="A341">
            <v>300020</v>
          </cell>
          <cell r="B341" t="str">
            <v>SUPERINTENDÊNCIA DE INFORMÁTICA - NOVA IGUAÇU</v>
          </cell>
        </row>
        <row r="342">
          <cell r="A342">
            <v>120020</v>
          </cell>
          <cell r="B342" t="str">
            <v>TAXA DE OCUPAÇÃO DE PONTOS COMERCIAIS</v>
          </cell>
        </row>
        <row r="343">
          <cell r="A343">
            <v>120010</v>
          </cell>
          <cell r="B343" t="str">
            <v>TAXA DE OCUPAÇÃO DE PRÓPRIOS RESIDENCIAIS</v>
          </cell>
        </row>
        <row r="344">
          <cell r="A344">
            <v>140210</v>
          </cell>
          <cell r="B344" t="str">
            <v>TURISMO - NOVA IGUAÇU</v>
          </cell>
        </row>
        <row r="345">
          <cell r="A345">
            <v>140211</v>
          </cell>
          <cell r="B345" t="str">
            <v>TURISMO EAD NOVA IGUAÇU</v>
          </cell>
        </row>
        <row r="346">
          <cell r="A346">
            <v>600310</v>
          </cell>
          <cell r="B346" t="str">
            <v>UNIDADE DE PRODUÇÃO DE ARTIGOS TÊXTEIS - UPAT</v>
          </cell>
        </row>
        <row r="347">
          <cell r="A347">
            <v>500501</v>
          </cell>
          <cell r="B347" t="str">
            <v>UNIVERSIDADE ABERTA</v>
          </cell>
        </row>
        <row r="348">
          <cell r="A348">
            <v>140139</v>
          </cell>
          <cell r="B348" t="str">
            <v>ZOOTECNIA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CPACS"/>
      <sheetName val="Consolidação 30.08"/>
      <sheetName val="Distribuição Centro de Custo"/>
      <sheetName val="Resumo 30.17"/>
      <sheetName val="Catálogos"/>
      <sheetName val="Centro de custo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Centro de custo</v>
          </cell>
          <cell r="B1" t="str">
            <v>Nome do centro de custo</v>
          </cell>
        </row>
        <row r="2">
          <cell r="A2">
            <v>140201</v>
          </cell>
          <cell r="B2" t="str">
            <v>ADMINISTRAÇÃO - NOVA IGUAÇU</v>
          </cell>
        </row>
        <row r="3">
          <cell r="A3">
            <v>140301</v>
          </cell>
          <cell r="B3" t="str">
            <v>ADMINISTRAÇÃO - TRÊS RIOS</v>
          </cell>
        </row>
        <row r="4">
          <cell r="A4">
            <v>140140</v>
          </cell>
          <cell r="B4" t="str">
            <v>ADMINISTRAÇÃO EAD SEROPÉDICA</v>
          </cell>
        </row>
        <row r="5">
          <cell r="A5">
            <v>140101</v>
          </cell>
          <cell r="B5" t="str">
            <v>ADMINISTRAÇÃO INTEGRAL</v>
          </cell>
        </row>
        <row r="6">
          <cell r="A6">
            <v>140102</v>
          </cell>
          <cell r="B6" t="str">
            <v>ADMINISTRAÇÃO NOTURNO</v>
          </cell>
        </row>
        <row r="7">
          <cell r="A7">
            <v>140103</v>
          </cell>
          <cell r="B7" t="str">
            <v>ADMINISTRAÇÃO PÚBLICA</v>
          </cell>
        </row>
        <row r="8">
          <cell r="A8">
            <v>140104</v>
          </cell>
          <cell r="B8" t="str">
            <v>AGRONOMIA</v>
          </cell>
        </row>
        <row r="9">
          <cell r="A9">
            <v>140105</v>
          </cell>
          <cell r="B9" t="str">
            <v>ARQUITETURA E URBANISMO</v>
          </cell>
        </row>
        <row r="10">
          <cell r="A10">
            <v>100040</v>
          </cell>
          <cell r="B10" t="str">
            <v>AUXÍLIO FINANCEIRO AO ESTUDANTE</v>
          </cell>
        </row>
        <row r="11">
          <cell r="A11">
            <v>140106</v>
          </cell>
          <cell r="B11" t="str">
            <v>BELAS ARTES</v>
          </cell>
        </row>
        <row r="12">
          <cell r="A12">
            <v>320100</v>
          </cell>
          <cell r="B12" t="str">
            <v>BIBLIOTECA - NI</v>
          </cell>
        </row>
        <row r="13">
          <cell r="A13">
            <v>300010</v>
          </cell>
          <cell r="B13" t="str">
            <v>BIBLIOTECA - NOVA IGUAÇU</v>
          </cell>
        </row>
        <row r="14">
          <cell r="A14">
            <v>100100</v>
          </cell>
          <cell r="B14" t="str">
            <v>BIBLIOTECA CENTRAL</v>
          </cell>
        </row>
        <row r="15">
          <cell r="A15">
            <v>220310</v>
          </cell>
          <cell r="B15" t="str">
            <v>BIOTÉRIO DO DEPARTAMENTO DE CIÊNCIAS FISIOLÓGICAS</v>
          </cell>
        </row>
        <row r="16">
          <cell r="A16">
            <v>100034</v>
          </cell>
          <cell r="B16" t="str">
            <v>BOLSA APOIO TÉCNICO ACADÊMICO</v>
          </cell>
        </row>
        <row r="17">
          <cell r="A17">
            <v>100032</v>
          </cell>
          <cell r="B17" t="str">
            <v>BOLSA DE ATIVIDADE DO RESTAURANTE UNIVERSITÁRIO</v>
          </cell>
        </row>
        <row r="18">
          <cell r="A18">
            <v>100038</v>
          </cell>
          <cell r="B18" t="str">
            <v>BOLSA DO PROGRAMA DE PÓS-GRADUAÇÃO EM PRÁTICAS EM DESENVOLVIMENTO SUSTENTÁVEL</v>
          </cell>
        </row>
        <row r="19">
          <cell r="A19">
            <v>100033</v>
          </cell>
          <cell r="B19" t="str">
            <v>BOLSA DO PROGRAMA INSTITUCIONAL DE INICIAÇÃO CIENTÍFICA PROIC/PROPPG</v>
          </cell>
        </row>
        <row r="20">
          <cell r="A20">
            <v>100035</v>
          </cell>
          <cell r="B20" t="str">
            <v>BOLSA INSTITUCIONAL DE EXTENSÃO - BIEXT</v>
          </cell>
        </row>
        <row r="21">
          <cell r="A21">
            <v>100030</v>
          </cell>
          <cell r="B21" t="str">
            <v>BOLSA PERMANÊNCIA</v>
          </cell>
        </row>
        <row r="22">
          <cell r="A22">
            <v>100031</v>
          </cell>
          <cell r="B22" t="str">
            <v>BOLSA PERMANÊNCIA PARA ESTUDANTES EM MOBILIDADE ACADÊMICA</v>
          </cell>
        </row>
        <row r="23">
          <cell r="A23">
            <v>100036</v>
          </cell>
          <cell r="B23" t="str">
            <v>BOLSA PERMANÊNCIA PARA INCENTIVO AO ESPORTE</v>
          </cell>
        </row>
        <row r="24">
          <cell r="A24">
            <v>100037</v>
          </cell>
          <cell r="B24" t="str">
            <v>BOLSA PROVERDE JARDIM BOTÂNICO</v>
          </cell>
        </row>
        <row r="25">
          <cell r="A25">
            <v>170000</v>
          </cell>
          <cell r="B25" t="str">
            <v>CAIC</v>
          </cell>
        </row>
        <row r="26">
          <cell r="A26">
            <v>300000</v>
          </cell>
          <cell r="B26" t="str">
            <v>CAMPUS DA UFRRJ EM NOVA IGUAÇU</v>
          </cell>
        </row>
        <row r="27">
          <cell r="A27">
            <v>400000</v>
          </cell>
          <cell r="B27" t="str">
            <v>CAMPUS DA UFRRJ EM TRÊS RIOS</v>
          </cell>
        </row>
        <row r="28">
          <cell r="A28">
            <v>190000</v>
          </cell>
          <cell r="B28" t="str">
            <v>CAMPUS DR. LEONEL MIRANDA</v>
          </cell>
        </row>
        <row r="29">
          <cell r="A29">
            <v>10310</v>
          </cell>
          <cell r="B29" t="str">
            <v>CAPACITAÇÃO DE SERVIDORES - RECURSOS ESPECÍFICOS</v>
          </cell>
        </row>
        <row r="30">
          <cell r="A30">
            <v>500500</v>
          </cell>
          <cell r="B30" t="str">
            <v>CAPES</v>
          </cell>
        </row>
        <row r="31">
          <cell r="A31">
            <v>150300</v>
          </cell>
          <cell r="B31" t="str">
            <v>CENTRO DE ARTE E CULTURA</v>
          </cell>
        </row>
        <row r="32">
          <cell r="A32">
            <v>140203</v>
          </cell>
          <cell r="B32" t="str">
            <v>CIÊNCIA DA COMPUTAÇÃO - NOVA IGUAÇU</v>
          </cell>
        </row>
        <row r="33">
          <cell r="A33">
            <v>140107</v>
          </cell>
          <cell r="B33" t="str">
            <v>CIÊNCIAS AGRÍCOLAS (LICA)</v>
          </cell>
        </row>
        <row r="34">
          <cell r="A34">
            <v>140108</v>
          </cell>
          <cell r="B34" t="str">
            <v>CIÊNCIAS BIOLÓGICAS</v>
          </cell>
        </row>
        <row r="35">
          <cell r="A35">
            <v>140109</v>
          </cell>
          <cell r="B35" t="str">
            <v>CIÊNCIAS CONTÁBEIS</v>
          </cell>
        </row>
        <row r="36">
          <cell r="A36">
            <v>140110</v>
          </cell>
          <cell r="B36" t="str">
            <v>CIÊNCIAS ECONÔMICAS</v>
          </cell>
        </row>
        <row r="37">
          <cell r="A37">
            <v>140202</v>
          </cell>
          <cell r="B37" t="str">
            <v>CIÊNCIAS ECONÔMICAS - NOVA IGUAÇU</v>
          </cell>
        </row>
        <row r="38">
          <cell r="A38">
            <v>140302</v>
          </cell>
          <cell r="B38" t="str">
            <v>CIÊNCIAS ECONÔMICAS - TRÊS RIOS</v>
          </cell>
        </row>
        <row r="39">
          <cell r="A39">
            <v>140111</v>
          </cell>
          <cell r="B39" t="str">
            <v>CIÊNCIAS SOCIAIS</v>
          </cell>
        </row>
        <row r="40">
          <cell r="A40">
            <v>140500</v>
          </cell>
          <cell r="B40" t="str">
            <v>COMITÊ GESTOR AÇÃO 20RJ</v>
          </cell>
        </row>
        <row r="41">
          <cell r="A41">
            <v>140112</v>
          </cell>
          <cell r="B41" t="str">
            <v>COMUNICAÇÃO SOCIAL</v>
          </cell>
        </row>
        <row r="42">
          <cell r="A42">
            <v>140510</v>
          </cell>
          <cell r="B42" t="str">
            <v>CONSELHO ESCOLAR</v>
          </cell>
        </row>
        <row r="43">
          <cell r="A43">
            <v>140520</v>
          </cell>
          <cell r="B43" t="str">
            <v>CONSELHOS MUNICIPAIS DE EDUCAÇÃO</v>
          </cell>
        </row>
        <row r="44">
          <cell r="A44">
            <v>210020</v>
          </cell>
          <cell r="B44" t="str">
            <v>CONTRATO MA/UFRRJ - FITOSSANIDADE VEGETAL</v>
          </cell>
        </row>
        <row r="45">
          <cell r="A45">
            <v>260310</v>
          </cell>
          <cell r="B45" t="str">
            <v>CONV.041/01 - REDE MATA ATLÂNTICA (FNMA-UFRRJ)</v>
          </cell>
        </row>
        <row r="46">
          <cell r="A46">
            <v>250010</v>
          </cell>
          <cell r="B46" t="str">
            <v>CONVÊNIO - ME - IMPLANTAÇÃO NÚCLEO ESPORTE EDUCACIONAL</v>
          </cell>
        </row>
        <row r="47">
          <cell r="A47">
            <v>500300</v>
          </cell>
          <cell r="B47" t="str">
            <v>CONVÊNIOS FUNDO NACIONAL DESENVOLVIMENTO CIENTÍFICO E TECNOLÓGICO</v>
          </cell>
        </row>
        <row r="48">
          <cell r="A48">
            <v>100500</v>
          </cell>
          <cell r="B48" t="str">
            <v>COORDENADORIA DE DESENVOLVIMENTO DA PRODUÇÃO</v>
          </cell>
        </row>
        <row r="49">
          <cell r="A49">
            <v>200100</v>
          </cell>
          <cell r="B49" t="str">
            <v>COORDENADORIA DE DESENVOLVIMENTO INSTITUCIONAL</v>
          </cell>
        </row>
        <row r="50">
          <cell r="A50">
            <v>200300</v>
          </cell>
          <cell r="B50" t="str">
            <v>COORDENADORIA DE PROJETOS DE ENGENHARIA E ARQUITETURA</v>
          </cell>
        </row>
        <row r="51">
          <cell r="A51">
            <v>100600</v>
          </cell>
          <cell r="B51" t="str">
            <v>COORDENADORIA DE RELAÇÕES INTERNACIONAIS E INTERINSTITUCIONAIS</v>
          </cell>
        </row>
        <row r="52">
          <cell r="A52">
            <v>200200</v>
          </cell>
          <cell r="B52" t="str">
            <v>COORDENADORIA DE TECNOLOGIA DA INFORMAÇÃO E COMUNICAÇÃO</v>
          </cell>
        </row>
        <row r="53">
          <cell r="A53">
            <v>180000</v>
          </cell>
          <cell r="B53" t="str">
            <v>CTUR</v>
          </cell>
        </row>
        <row r="54">
          <cell r="A54">
            <v>180030</v>
          </cell>
          <cell r="B54" t="str">
            <v>CTUR - AGROPECUÁRIA ORGÂNICA</v>
          </cell>
        </row>
        <row r="55">
          <cell r="A55">
            <v>180020</v>
          </cell>
          <cell r="B55" t="str">
            <v>CTUR - ÁREA DE HOTELARIA</v>
          </cell>
        </row>
        <row r="56">
          <cell r="A56">
            <v>180010</v>
          </cell>
          <cell r="B56" t="str">
            <v>CTUR - ÁREA DO NÚCLEO COMUM</v>
          </cell>
        </row>
        <row r="57">
          <cell r="A57">
            <v>320510</v>
          </cell>
          <cell r="B57" t="str">
            <v>CURRÍCULO, PLANEJAMENTO E ORGANIZAÇÃO DO TRABALHO PEDAGÓGICO NA ED. INFANTIL</v>
          </cell>
        </row>
        <row r="58">
          <cell r="A58">
            <v>300230</v>
          </cell>
          <cell r="B58" t="str">
            <v>CURRÍCULO, PLANEJAMENTO E ORGANIZAÇÃO DO TRABALHO PEDAGÓGICO NA EDUCAÇÃO INFANTIL</v>
          </cell>
        </row>
        <row r="59">
          <cell r="A59">
            <v>140570</v>
          </cell>
          <cell r="B59" t="str">
            <v>CURSO DE EXTENSÃO EM ALFABETIZAÇÃO</v>
          </cell>
        </row>
        <row r="60">
          <cell r="A60">
            <v>240410</v>
          </cell>
          <cell r="B60" t="str">
            <v>CURSO DE PÓS GRADUAÇÃO EM CIÊNCIAS SOCIAIS</v>
          </cell>
        </row>
        <row r="61">
          <cell r="A61">
            <v>210101</v>
          </cell>
          <cell r="B61" t="str">
            <v>CURSO DE PÓS GRADUAÇÃO EM TECNOLOGIA DE SEMENTES</v>
          </cell>
        </row>
        <row r="62">
          <cell r="A62">
            <v>300700</v>
          </cell>
          <cell r="B62" t="str">
            <v>DEPARTAMENTO DA CIÊNCIA DA COMPUTAÇÃO</v>
          </cell>
        </row>
        <row r="63">
          <cell r="A63">
            <v>300100</v>
          </cell>
          <cell r="B63" t="str">
            <v>DEPARTAMENTO DE ADMINISTRAÇÃO E TURISMO</v>
          </cell>
        </row>
        <row r="64">
          <cell r="A64">
            <v>320200</v>
          </cell>
          <cell r="B64" t="str">
            <v>DEPARTAMENTO DE ADMINISTRAÇÃO E TURISMO</v>
          </cell>
        </row>
        <row r="65">
          <cell r="A65">
            <v>270100</v>
          </cell>
          <cell r="B65" t="str">
            <v>DEPARTAMENTO DE ARQUITETURA E URBANISMO</v>
          </cell>
        </row>
        <row r="66">
          <cell r="A66">
            <v>220100</v>
          </cell>
          <cell r="B66" t="str">
            <v>DEPARTAMENTO DE BIOLOGIA ANIMAL</v>
          </cell>
        </row>
        <row r="67">
          <cell r="A67">
            <v>220200</v>
          </cell>
          <cell r="B67" t="str">
            <v>DEPARTAMENTO DE BOTÂNICA</v>
          </cell>
        </row>
        <row r="68">
          <cell r="A68">
            <v>600100</v>
          </cell>
          <cell r="B68" t="str">
            <v>DEPARTAMENTO DE CIÊNCIAS ADMINISTRATIVAS E CONTÁBEIS</v>
          </cell>
        </row>
        <row r="69">
          <cell r="A69">
            <v>400100</v>
          </cell>
          <cell r="B69" t="str">
            <v>DEPARTAMENTO DE CIÊNCIAS ADMINISTRATIVAS E DO AMBIENTE</v>
          </cell>
        </row>
        <row r="70">
          <cell r="A70">
            <v>260100</v>
          </cell>
          <cell r="B70" t="str">
            <v>DEPARTAMENTO DE CIÊNCIAS AMBIENTAIS</v>
          </cell>
        </row>
        <row r="71">
          <cell r="A71">
            <v>320300</v>
          </cell>
          <cell r="B71" t="str">
            <v>DEPARTAMENTO DE CIÊNCIAS DA COMPUTAÇÃO</v>
          </cell>
        </row>
        <row r="72">
          <cell r="A72">
            <v>600200</v>
          </cell>
          <cell r="B72" t="str">
            <v>DEPARTAMENTO DE CIÊNCIAS ECONÔMICAS</v>
          </cell>
        </row>
        <row r="73">
          <cell r="A73">
            <v>220300</v>
          </cell>
          <cell r="B73" t="str">
            <v>DEPARTAMENTO DE CIÊNCIAS FISIOLÓGICAS</v>
          </cell>
        </row>
        <row r="74">
          <cell r="A74">
            <v>300500</v>
          </cell>
          <cell r="B74" t="str">
            <v>DEPARTAMENTO DE CIÊNCIAS JURÍDICAS</v>
          </cell>
        </row>
        <row r="75">
          <cell r="A75">
            <v>320400</v>
          </cell>
          <cell r="B75" t="str">
            <v>DEPARTAMENTO DE CIÊNCIAS JURÍDICAS</v>
          </cell>
        </row>
        <row r="76">
          <cell r="A76">
            <v>120100</v>
          </cell>
          <cell r="B76" t="str">
            <v>DEPARTAMENTO DE CONTABILIDADE E FINANÇAS</v>
          </cell>
        </row>
        <row r="77">
          <cell r="A77">
            <v>600300</v>
          </cell>
          <cell r="B77" t="str">
            <v>DEPARTAMENTO DE ECONOMIA DOMÉSTICA E HOTELARIA</v>
          </cell>
        </row>
        <row r="78">
          <cell r="A78">
            <v>300200</v>
          </cell>
          <cell r="B78" t="str">
            <v>DEPARTAMENTO DE EDUCAÇÃO E SOCIEDADE</v>
          </cell>
        </row>
        <row r="79">
          <cell r="A79">
            <v>320500</v>
          </cell>
          <cell r="B79" t="str">
            <v>DEPARTAMENTO DE EDUCAÇÃO E SOCIEDADE</v>
          </cell>
        </row>
        <row r="80">
          <cell r="A80">
            <v>250100</v>
          </cell>
          <cell r="B80" t="str">
            <v>DEPARTAMENTO DE EDUCAÇÃO FÍSICA E DESPORTOS</v>
          </cell>
        </row>
        <row r="81">
          <cell r="A81">
            <v>270200</v>
          </cell>
          <cell r="B81" t="str">
            <v>DEPARTAMENTO DE ENGENHARIA</v>
          </cell>
        </row>
        <row r="82">
          <cell r="A82">
            <v>270300</v>
          </cell>
          <cell r="B82" t="str">
            <v>DEPARTAMENTO DE ENGENHARIA QUÍMICA</v>
          </cell>
        </row>
        <row r="83">
          <cell r="A83">
            <v>220400</v>
          </cell>
          <cell r="B83" t="str">
            <v>DEPARTAMENTO DE ENTOMOLOGIA E FITOPATOLOGIA</v>
          </cell>
        </row>
        <row r="84">
          <cell r="A84">
            <v>280100</v>
          </cell>
          <cell r="B84" t="str">
            <v>DEPARTAMENTO DE EPIDEMIOLOGIA E SAÚDE PÚBLICA</v>
          </cell>
        </row>
        <row r="85">
          <cell r="A85">
            <v>230100</v>
          </cell>
          <cell r="B85" t="str">
            <v>DEPARTAMENTO DE FÍSICA</v>
          </cell>
        </row>
        <row r="86">
          <cell r="A86">
            <v>210100</v>
          </cell>
          <cell r="B86" t="str">
            <v>DEPARTAMENTO DE FITOTECNIA</v>
          </cell>
        </row>
        <row r="87">
          <cell r="A87">
            <v>220500</v>
          </cell>
          <cell r="B87" t="str">
            <v>DEPARTAMENTO DE GENÉTICA</v>
          </cell>
        </row>
        <row r="88">
          <cell r="A88">
            <v>210200</v>
          </cell>
          <cell r="B88" t="str">
            <v>DEPARTAMENTO DE GEOCIÊNCIAS</v>
          </cell>
        </row>
        <row r="89">
          <cell r="A89">
            <v>120500</v>
          </cell>
          <cell r="B89" t="str">
            <v>DEPARTAMENTO DE GESTÃO DE CONVÊNIOS E CONTRATOS</v>
          </cell>
        </row>
        <row r="90">
          <cell r="A90">
            <v>300300</v>
          </cell>
          <cell r="B90" t="str">
            <v>DEPARTAMENTO DE HISTÓRIA E ECONOMIA</v>
          </cell>
        </row>
        <row r="91">
          <cell r="A91">
            <v>320600</v>
          </cell>
          <cell r="B91" t="str">
            <v>DEPARTAMENTO DE HISTÓRIA E ECONOMIA</v>
          </cell>
        </row>
        <row r="92">
          <cell r="A92">
            <v>300600</v>
          </cell>
          <cell r="B92" t="str">
            <v>DEPARTAMENTO DE LETRAS</v>
          </cell>
        </row>
        <row r="93">
          <cell r="A93">
            <v>320700</v>
          </cell>
          <cell r="B93" t="str">
            <v>DEPARTAMENTO DE LETRAS</v>
          </cell>
        </row>
        <row r="94">
          <cell r="A94">
            <v>240400</v>
          </cell>
          <cell r="B94" t="str">
            <v>DEPARTAMENTO DE LETRAS E CIÊNCIAS SOCIAIS</v>
          </cell>
        </row>
        <row r="95">
          <cell r="A95">
            <v>230200</v>
          </cell>
          <cell r="B95" t="str">
            <v>DEPARTAMENTO DE MATEMÁTICA</v>
          </cell>
        </row>
        <row r="96">
          <cell r="A96">
            <v>120200</v>
          </cell>
          <cell r="B96" t="str">
            <v>DEPARTAMENTO DE MATERIAL E SERVIÇOS AUXILIARES</v>
          </cell>
        </row>
        <row r="97">
          <cell r="A97">
            <v>280200</v>
          </cell>
          <cell r="B97" t="str">
            <v>DEPARTAMENTO DE MEDICINA E CIRURGIA VETERINÁRIA</v>
          </cell>
        </row>
        <row r="98">
          <cell r="A98">
            <v>290100</v>
          </cell>
          <cell r="B98" t="str">
            <v>DEPARTAMENTO DE NUTRIÇÃO ANIMAL E PASTAGENS</v>
          </cell>
        </row>
        <row r="99">
          <cell r="A99">
            <v>280400</v>
          </cell>
          <cell r="B99" t="str">
            <v>DEPARTAMENTO DE PARASITOLOGIA ANIMAL</v>
          </cell>
        </row>
        <row r="100">
          <cell r="A100">
            <v>110300</v>
          </cell>
          <cell r="B100" t="str">
            <v>DEPARTAMENTO DE PESSOAL</v>
          </cell>
        </row>
        <row r="101">
          <cell r="A101">
            <v>290200</v>
          </cell>
          <cell r="B101" t="str">
            <v>DEPARTAMENTO DE PRODUÇÃO ANIMAL</v>
          </cell>
        </row>
        <row r="102">
          <cell r="A102">
            <v>260200</v>
          </cell>
          <cell r="B102" t="str">
            <v>DEPARTAMENTO DE PRODUTOS FLORESTAIS</v>
          </cell>
        </row>
        <row r="103">
          <cell r="A103">
            <v>250200</v>
          </cell>
          <cell r="B103" t="str">
            <v>DEPARTAMENTO DE PSICOLOGIA</v>
          </cell>
        </row>
        <row r="104">
          <cell r="A104">
            <v>230300</v>
          </cell>
          <cell r="B104" t="str">
            <v>DEPARTAMENTO DE QUÍMICA</v>
          </cell>
        </row>
        <row r="105">
          <cell r="A105">
            <v>290300</v>
          </cell>
          <cell r="B105" t="str">
            <v>DEPARTAMENTO DE REPRODUÇÃO E AVALIAÇÃO ANIMAL</v>
          </cell>
        </row>
        <row r="106">
          <cell r="A106">
            <v>210300</v>
          </cell>
          <cell r="B106" t="str">
            <v>DEPARTAMENTO DE SOLOS</v>
          </cell>
        </row>
        <row r="107">
          <cell r="A107">
            <v>270400</v>
          </cell>
          <cell r="B107" t="str">
            <v>DEPARTAMENTO DE TECNOLOGIA DE ALIMENTOS</v>
          </cell>
        </row>
        <row r="108">
          <cell r="A108">
            <v>320800</v>
          </cell>
          <cell r="B108" t="str">
            <v>DEPARTAMENTO DE TECNOLOGIA E LINGUAGENS</v>
          </cell>
        </row>
        <row r="109">
          <cell r="A109">
            <v>300400</v>
          </cell>
          <cell r="B109" t="str">
            <v>DEPARTAMENTO DE TECNOLOGIAS E LINGUAGEM</v>
          </cell>
        </row>
        <row r="110">
          <cell r="A110">
            <v>250300</v>
          </cell>
          <cell r="B110" t="str">
            <v>DEPARTAMENTO DE TEORIA E PLANEJAMENTO DE ENSINO</v>
          </cell>
        </row>
        <row r="111">
          <cell r="A111">
            <v>260300</v>
          </cell>
          <cell r="B111" t="str">
            <v>DEPARTAMENTO SILVICULTURA</v>
          </cell>
        </row>
        <row r="112">
          <cell r="A112">
            <v>280300</v>
          </cell>
          <cell r="B112" t="str">
            <v>DEPTO DE MICROBIOLOGIA E IMUNOLOGIA VETERINÁRIA</v>
          </cell>
        </row>
        <row r="113">
          <cell r="A113">
            <v>500000</v>
          </cell>
          <cell r="B113" t="str">
            <v>DESCENTRALIZAÇÕES DIVERSAS</v>
          </cell>
        </row>
        <row r="114">
          <cell r="A114">
            <v>500400</v>
          </cell>
          <cell r="B114" t="str">
            <v>DESCENTRALIZAÇÕES FUNDO NACIONAL DESENVOLVIMENTO DA EDUCAÇÃO</v>
          </cell>
        </row>
        <row r="115">
          <cell r="A115">
            <v>500600</v>
          </cell>
          <cell r="B115" t="str">
            <v>DESCENTRALIZAÇÕES PPGEA</v>
          </cell>
        </row>
        <row r="116">
          <cell r="A116">
            <v>500100</v>
          </cell>
          <cell r="B116" t="str">
            <v>DESCENTRALIZAÇÕES SECR. EDUC. PROF. E TECNOLÓGICA - COLÉGIO TÉCNICO</v>
          </cell>
        </row>
        <row r="117">
          <cell r="A117">
            <v>310000</v>
          </cell>
          <cell r="B117" t="str">
            <v>DIREÇÃO DO CAMPUS NOVA IGUAÇU</v>
          </cell>
        </row>
        <row r="118">
          <cell r="A118">
            <v>320000</v>
          </cell>
          <cell r="B118" t="str">
            <v>DIREÇÃO DO INSTITUTO MULTIDISCIPLINAR</v>
          </cell>
        </row>
        <row r="119">
          <cell r="A119">
            <v>140113</v>
          </cell>
          <cell r="B119" t="str">
            <v>DIREITO</v>
          </cell>
        </row>
        <row r="120">
          <cell r="A120">
            <v>140204</v>
          </cell>
          <cell r="B120" t="str">
            <v>DIREITO - NOVA IGUAÇU</v>
          </cell>
        </row>
        <row r="121">
          <cell r="A121">
            <v>140303</v>
          </cell>
          <cell r="B121" t="str">
            <v>DIREITO - TRÊS RIOS</v>
          </cell>
        </row>
        <row r="122">
          <cell r="A122">
            <v>130200</v>
          </cell>
          <cell r="B122" t="str">
            <v>DIRETÓRIO CENTRAL DOS ESTUDANTES</v>
          </cell>
        </row>
        <row r="123">
          <cell r="A123">
            <v>400200</v>
          </cell>
          <cell r="B123" t="str">
            <v>DIRETÓRIO CENTRAL DOS ESTUDANTES/ITR</v>
          </cell>
        </row>
        <row r="124">
          <cell r="A124">
            <v>320900</v>
          </cell>
          <cell r="B124" t="str">
            <v>DIRETÓRIO CENTRAL DOS ESTUDANTES/NI</v>
          </cell>
        </row>
        <row r="125">
          <cell r="A125">
            <v>110310</v>
          </cell>
          <cell r="B125" t="str">
            <v>DIVISÃO DE CONCURSOS</v>
          </cell>
        </row>
        <row r="126">
          <cell r="A126">
            <v>100060</v>
          </cell>
          <cell r="B126" t="str">
            <v>DIVISÃO DE GUARDA E VIGILÂNCIA</v>
          </cell>
        </row>
        <row r="127">
          <cell r="A127">
            <v>110100</v>
          </cell>
          <cell r="B127" t="str">
            <v>DIVISÃO DE PATRIMÔNIO E SERVIÇOS AUXILIARES</v>
          </cell>
        </row>
        <row r="128">
          <cell r="A128">
            <v>130300</v>
          </cell>
          <cell r="B128" t="str">
            <v>DIVISÃO DE RESIDÊNCIA ESTUDANTIL</v>
          </cell>
        </row>
        <row r="129">
          <cell r="A129">
            <v>140530</v>
          </cell>
          <cell r="B129" t="str">
            <v>DOCÊNCIA NA EDUCAÇÃO INFANTIL</v>
          </cell>
        </row>
        <row r="130">
          <cell r="A130">
            <v>140114</v>
          </cell>
          <cell r="B130" t="str">
            <v>ECONOMIA DOMÉSTICA</v>
          </cell>
        </row>
        <row r="131">
          <cell r="A131">
            <v>160010</v>
          </cell>
          <cell r="B131" t="str">
            <v>EDITORA UNIVERSIDADE RURAL</v>
          </cell>
        </row>
        <row r="132">
          <cell r="A132">
            <v>140550</v>
          </cell>
          <cell r="B132" t="str">
            <v>EDUCAÇÃO DO CAMPO</v>
          </cell>
        </row>
        <row r="133">
          <cell r="A133">
            <v>140115</v>
          </cell>
          <cell r="B133" t="str">
            <v>EDUCAÇÃO FÍSICA</v>
          </cell>
        </row>
        <row r="134">
          <cell r="A134">
            <v>500010</v>
          </cell>
          <cell r="B134" t="str">
            <v>EJA - APRENDIZADO VIRTUAL MULTIMÍDA EM REDE SOCIAL</v>
          </cell>
        </row>
        <row r="135">
          <cell r="A135">
            <v>150050</v>
          </cell>
          <cell r="B135" t="str">
            <v>ELABORAÇÃO DE LIVRO-TEXTO PARA OS CURSOS DE EXTENSÃO</v>
          </cell>
        </row>
        <row r="136">
          <cell r="A136">
            <v>800000</v>
          </cell>
          <cell r="B136" t="str">
            <v>EMENDAS PARLAMENTARES</v>
          </cell>
        </row>
        <row r="137">
          <cell r="A137">
            <v>140600</v>
          </cell>
          <cell r="B137" t="str">
            <v>ENFRENTANDO OS DESAFIOS DOS TEMAS TRANSVERSAIS</v>
          </cell>
        </row>
        <row r="138">
          <cell r="A138">
            <v>140116</v>
          </cell>
          <cell r="B138" t="str">
            <v>ENGENHARIA AGRÍCOLA E AMBIENTAL</v>
          </cell>
        </row>
        <row r="139">
          <cell r="A139">
            <v>140117</v>
          </cell>
          <cell r="B139" t="str">
            <v>ENGENHARIA DE AGRIMENSURA E CARTOGRÁFICA</v>
          </cell>
        </row>
        <row r="140">
          <cell r="A140">
            <v>140118</v>
          </cell>
          <cell r="B140" t="str">
            <v>ENGENHARIA DE ALIMENTOS</v>
          </cell>
        </row>
        <row r="141">
          <cell r="A141">
            <v>140119</v>
          </cell>
          <cell r="B141" t="str">
            <v>ENGENHARIA DE MATERIAIS</v>
          </cell>
        </row>
        <row r="142">
          <cell r="A142">
            <v>140120</v>
          </cell>
          <cell r="B142" t="str">
            <v>ENGENHARIA FLORESTAL</v>
          </cell>
        </row>
        <row r="143">
          <cell r="A143">
            <v>140121</v>
          </cell>
          <cell r="B143" t="str">
            <v>ENGENHARIA QUÍMICA</v>
          </cell>
        </row>
        <row r="144">
          <cell r="A144">
            <v>500401</v>
          </cell>
          <cell r="B144" t="str">
            <v>ESCOLA ATIVA</v>
          </cell>
        </row>
        <row r="145">
          <cell r="A145">
            <v>250310</v>
          </cell>
          <cell r="B145" t="str">
            <v>ESPECIALIZAÇÃO EM COORDENAÇÃO PEDAGÓGICA</v>
          </cell>
        </row>
        <row r="146">
          <cell r="A146">
            <v>600210</v>
          </cell>
          <cell r="B146" t="str">
            <v>ESPECIALIZAÇÃO EM GESTÃO ESTRATÉGICA NO AGRONEGÓCIO</v>
          </cell>
        </row>
        <row r="147">
          <cell r="A147">
            <v>250320</v>
          </cell>
          <cell r="B147" t="str">
            <v>ESPECIALIZAÇÃO EM PSICOPEDAGOGIA</v>
          </cell>
        </row>
        <row r="148">
          <cell r="A148">
            <v>140515</v>
          </cell>
          <cell r="B148" t="str">
            <v>ESPECIALIZAÇÃO UNIAPRO</v>
          </cell>
        </row>
        <row r="149">
          <cell r="A149">
            <v>120210</v>
          </cell>
          <cell r="B149" t="str">
            <v>ESTOQUE</v>
          </cell>
        </row>
        <row r="150">
          <cell r="A150">
            <v>90000</v>
          </cell>
          <cell r="B150" t="str">
            <v>EXECUÇÃO ORÇAMENTÁRIA - CONTA DE COMPENSAÇÃO</v>
          </cell>
        </row>
        <row r="151">
          <cell r="A151">
            <v>140560</v>
          </cell>
          <cell r="B151" t="str">
            <v>EXTENSÃO EM ARTE</v>
          </cell>
        </row>
        <row r="152">
          <cell r="A152">
            <v>140122</v>
          </cell>
          <cell r="B152" t="str">
            <v>FARMÁCIA</v>
          </cell>
        </row>
        <row r="153">
          <cell r="A153">
            <v>100510</v>
          </cell>
          <cell r="B153" t="str">
            <v>FAZENDINHA</v>
          </cell>
        </row>
        <row r="154">
          <cell r="A154">
            <v>140123</v>
          </cell>
          <cell r="B154" t="str">
            <v>FILOSOFIA</v>
          </cell>
        </row>
        <row r="155">
          <cell r="A155">
            <v>140124</v>
          </cell>
          <cell r="B155" t="str">
            <v>FÍSICA</v>
          </cell>
        </row>
        <row r="156">
          <cell r="A156">
            <v>160213</v>
          </cell>
          <cell r="B156" t="str">
            <v>FITOSSANIDADE E TECNOLOGIA APLICADA</v>
          </cell>
        </row>
        <row r="157">
          <cell r="A157">
            <v>260001</v>
          </cell>
          <cell r="B157" t="str">
            <v>FLORESTA - PROJETOS</v>
          </cell>
        </row>
        <row r="158">
          <cell r="A158">
            <v>500700</v>
          </cell>
          <cell r="B158" t="str">
            <v>FORMAÇÃO E CAPACITAÇÃO EM EDUCAÇÃO BÁSICA</v>
          </cell>
        </row>
        <row r="159">
          <cell r="A159">
            <v>140580</v>
          </cell>
          <cell r="B159" t="str">
            <v>FUNCIONAMENTO DO COMITÊ GESTOR</v>
          </cell>
        </row>
        <row r="160">
          <cell r="A160">
            <v>140125</v>
          </cell>
          <cell r="B160" t="str">
            <v>GEOGRAFIA</v>
          </cell>
        </row>
        <row r="161">
          <cell r="A161">
            <v>140205</v>
          </cell>
          <cell r="B161" t="str">
            <v>GEOGRAFIA - NOVA IGUAÇU</v>
          </cell>
        </row>
        <row r="162">
          <cell r="A162">
            <v>140126</v>
          </cell>
          <cell r="B162" t="str">
            <v>GEOLOGIA</v>
          </cell>
        </row>
        <row r="163">
          <cell r="A163">
            <v>140304</v>
          </cell>
          <cell r="B163" t="str">
            <v>GESTÃO AMBIENTAL - TRÊS RIOS</v>
          </cell>
        </row>
        <row r="164">
          <cell r="A164">
            <v>300220</v>
          </cell>
          <cell r="B164" t="str">
            <v>GRUPO DE PESQUISA EDUCAÇÃO SUPERIOR E RELAÇÕES ÉTNICO-RACIAIS</v>
          </cell>
        </row>
        <row r="165">
          <cell r="A165">
            <v>320520</v>
          </cell>
          <cell r="B165" t="str">
            <v>GRUPO DE PESQUISA EDUCAÇÃO SUPERIOR E RELAÇÕES ÉTNICO-RACIAIS</v>
          </cell>
        </row>
        <row r="166">
          <cell r="A166">
            <v>140206</v>
          </cell>
          <cell r="B166" t="str">
            <v>HISTÓRIA - NOVA IGUAÇU</v>
          </cell>
        </row>
        <row r="167">
          <cell r="A167">
            <v>140127</v>
          </cell>
          <cell r="B167" t="str">
            <v>HISTÓRIA NOTURNO</v>
          </cell>
        </row>
        <row r="168">
          <cell r="A168">
            <v>140128</v>
          </cell>
          <cell r="B168" t="str">
            <v>HISTÓRIA VESPERTINO</v>
          </cell>
        </row>
        <row r="169">
          <cell r="A169">
            <v>280010</v>
          </cell>
          <cell r="B169" t="str">
            <v>HOSPITAL VETERINÁRIO</v>
          </cell>
        </row>
        <row r="170">
          <cell r="A170">
            <v>120300</v>
          </cell>
          <cell r="B170" t="str">
            <v>HOTEL UNIVERSITÁRIO</v>
          </cell>
        </row>
        <row r="171">
          <cell r="A171">
            <v>140129</v>
          </cell>
          <cell r="B171" t="str">
            <v>HOTELARIA</v>
          </cell>
        </row>
        <row r="172">
          <cell r="A172">
            <v>150200</v>
          </cell>
          <cell r="B172" t="str">
            <v>IMPRENSA UNIVERSITÁRIA</v>
          </cell>
        </row>
        <row r="173">
          <cell r="A173">
            <v>500001</v>
          </cell>
          <cell r="B173" t="str">
            <v>INCLUIR</v>
          </cell>
        </row>
        <row r="174">
          <cell r="A174">
            <v>500201</v>
          </cell>
          <cell r="B174" t="str">
            <v>INCRA - EJA - EDUCAR PARA EMANCIPAR</v>
          </cell>
        </row>
        <row r="175">
          <cell r="A175">
            <v>210000</v>
          </cell>
          <cell r="B175" t="str">
            <v>INSTITUTO DE AGRONOMIA</v>
          </cell>
        </row>
        <row r="176">
          <cell r="A176">
            <v>220000</v>
          </cell>
          <cell r="B176" t="str">
            <v>INSTITUTO DE BIOLOGIA</v>
          </cell>
        </row>
        <row r="177">
          <cell r="A177">
            <v>230000</v>
          </cell>
          <cell r="B177" t="str">
            <v>INSTITUTO DE CIÊNCIAS EXATAS</v>
          </cell>
        </row>
        <row r="178">
          <cell r="A178">
            <v>240000</v>
          </cell>
          <cell r="B178" t="str">
            <v>INSTITUTO DE CIÊNCIAS HUMANAS E SOCIAIS</v>
          </cell>
        </row>
        <row r="179">
          <cell r="A179">
            <v>600000</v>
          </cell>
          <cell r="B179" t="str">
            <v>INSTITUTO DE CIÊNCIAS SOCIAIS APLICADAS</v>
          </cell>
        </row>
        <row r="180">
          <cell r="A180">
            <v>250000</v>
          </cell>
          <cell r="B180" t="str">
            <v>INSTITUTO DE EDUCAÇÃO</v>
          </cell>
        </row>
        <row r="181">
          <cell r="A181">
            <v>260000</v>
          </cell>
          <cell r="B181" t="str">
            <v>INSTITUTO DE FLORESTAS</v>
          </cell>
        </row>
        <row r="182">
          <cell r="A182">
            <v>270000</v>
          </cell>
          <cell r="B182" t="str">
            <v>INSTITUTO DE TECNOLOGIA</v>
          </cell>
        </row>
        <row r="183">
          <cell r="A183">
            <v>280000</v>
          </cell>
          <cell r="B183" t="str">
            <v>INSTITUTO DE VETERINÁRIA</v>
          </cell>
        </row>
        <row r="184">
          <cell r="A184">
            <v>290000</v>
          </cell>
          <cell r="B184" t="str">
            <v>INSTITUTO DE ZOOTECNIA</v>
          </cell>
        </row>
        <row r="185">
          <cell r="A185">
            <v>160050</v>
          </cell>
          <cell r="B185" t="str">
            <v>JARDIM BOTÂNICO</v>
          </cell>
        </row>
        <row r="186">
          <cell r="A186">
            <v>300210</v>
          </cell>
          <cell r="B186" t="str">
            <v>LABORATÓRIO DE ESTUDOS AFRO BRASILEIROS E INDÍGENAS</v>
          </cell>
        </row>
        <row r="187">
          <cell r="A187">
            <v>320530</v>
          </cell>
          <cell r="B187" t="str">
            <v>LABORATÓRIO DE ESTUDOS AFRO BRASILEIROS E INDÍGENAS</v>
          </cell>
        </row>
        <row r="188">
          <cell r="A188">
            <v>220110</v>
          </cell>
          <cell r="B188" t="str">
            <v>LABORATÓRIO DE IMUNOTOXICOLOGIA E BIOLOGIA PARASITÁRIA</v>
          </cell>
        </row>
        <row r="189">
          <cell r="A189">
            <v>250210</v>
          </cell>
          <cell r="B189" t="str">
            <v>LABORATÓRIO DE PSICOLOGIA E INFORMAÇÕES AFRO-DESCENDENTES</v>
          </cell>
        </row>
        <row r="190">
          <cell r="A190">
            <v>220410</v>
          </cell>
          <cell r="B190" t="str">
            <v>LABORATÓRIO OFICIAL DE DIAGNÓSTICO FITOSSANITÁRIO</v>
          </cell>
        </row>
        <row r="191">
          <cell r="A191">
            <v>120400</v>
          </cell>
          <cell r="B191" t="str">
            <v>LAVANDERIA</v>
          </cell>
        </row>
        <row r="192">
          <cell r="A192">
            <v>140130</v>
          </cell>
          <cell r="B192" t="str">
            <v>LETRAS</v>
          </cell>
        </row>
        <row r="193">
          <cell r="A193">
            <v>140207</v>
          </cell>
          <cell r="B193" t="str">
            <v>LETRAS - NOVA IGUAÇU</v>
          </cell>
        </row>
        <row r="194">
          <cell r="A194">
            <v>250020</v>
          </cell>
          <cell r="B194" t="str">
            <v>LICENCIATURA EM EDUCAÇÃO DO CAMPO - PROCAMPO</v>
          </cell>
        </row>
        <row r="195">
          <cell r="A195">
            <v>500202</v>
          </cell>
          <cell r="B195" t="str">
            <v>LICENCIATURA EM EDUCAÇÃO NO CAMPO - CONVÊNIO INCRA</v>
          </cell>
        </row>
        <row r="196">
          <cell r="A196">
            <v>140131</v>
          </cell>
          <cell r="B196" t="str">
            <v>MATEMÁTICA</v>
          </cell>
        </row>
        <row r="197">
          <cell r="A197">
            <v>140208</v>
          </cell>
          <cell r="B197" t="str">
            <v>MATEMÁTICA - NOVA IGUAÇU</v>
          </cell>
        </row>
        <row r="198">
          <cell r="A198">
            <v>140132</v>
          </cell>
          <cell r="B198" t="str">
            <v>MEDICINA VETERINÁRIA</v>
          </cell>
        </row>
        <row r="199">
          <cell r="A199">
            <v>140540</v>
          </cell>
          <cell r="B199" t="str">
            <v>MEMÓRIAS E HISTÓRIAS DA OCUPAÇÃO DA BAIXADA FLUMINENSE</v>
          </cell>
        </row>
        <row r="200">
          <cell r="A200">
            <v>240500</v>
          </cell>
          <cell r="B200" t="str">
            <v>MESTRADO EM FILOSOFIA</v>
          </cell>
        </row>
        <row r="201">
          <cell r="A201">
            <v>600110</v>
          </cell>
          <cell r="B201" t="str">
            <v>MESTRADO EM GESTÃO ESTRATÉGICA DE NEGÓCIOS</v>
          </cell>
        </row>
        <row r="202">
          <cell r="A202">
            <v>500403</v>
          </cell>
          <cell r="B202" t="str">
            <v>MÍDIAS NA EDUCAÇÃO</v>
          </cell>
        </row>
        <row r="203">
          <cell r="A203">
            <v>140001</v>
          </cell>
          <cell r="B203" t="str">
            <v>MONITORIA</v>
          </cell>
        </row>
        <row r="204">
          <cell r="A204">
            <v>1</v>
          </cell>
          <cell r="B204" t="str">
            <v>ORÇAMENTO</v>
          </cell>
        </row>
        <row r="205">
          <cell r="A205">
            <v>2</v>
          </cell>
          <cell r="B205" t="str">
            <v>ORÇAMENTO CONTINGENCIADO</v>
          </cell>
        </row>
        <row r="206">
          <cell r="A206">
            <v>140020</v>
          </cell>
          <cell r="B206" t="str">
            <v>PARFOR</v>
          </cell>
        </row>
        <row r="207">
          <cell r="A207">
            <v>500402</v>
          </cell>
          <cell r="B207" t="str">
            <v>PDE</v>
          </cell>
        </row>
        <row r="208">
          <cell r="A208">
            <v>140133</v>
          </cell>
          <cell r="B208" t="str">
            <v>PEDAGOGIA</v>
          </cell>
        </row>
        <row r="209">
          <cell r="A209">
            <v>140209</v>
          </cell>
          <cell r="B209" t="str">
            <v>PEDAGOGIA - NOVA IGUAÇU</v>
          </cell>
        </row>
        <row r="210">
          <cell r="A210">
            <v>230210</v>
          </cell>
          <cell r="B210" t="str">
            <v>PÓS GRADUACAO EM MATEMÁTICA LATO SENSO</v>
          </cell>
        </row>
        <row r="211">
          <cell r="A211">
            <v>250110</v>
          </cell>
          <cell r="B211" t="str">
            <v>PÓS-GRADUAÇÃO EM PEDAGOGIA DA EDUCAÇÃO FÍSICA E DO ESPORTE</v>
          </cell>
        </row>
        <row r="212">
          <cell r="A212">
            <v>100070</v>
          </cell>
          <cell r="B212" t="str">
            <v>POSTO MÉDICO</v>
          </cell>
        </row>
        <row r="213">
          <cell r="A213">
            <v>210036</v>
          </cell>
          <cell r="B213" t="str">
            <v xml:space="preserve">PPGEA - TC </v>
          </cell>
        </row>
        <row r="214">
          <cell r="A214">
            <v>210034</v>
          </cell>
          <cell r="B214" t="str">
            <v>PPGEA - TC INSTITUTO FEDERAL DE EDUCAÇÃO, CIÊNCIA E TECNOLOGIA DO AMAPÁ</v>
          </cell>
        </row>
        <row r="215">
          <cell r="A215">
            <v>210035</v>
          </cell>
          <cell r="B215" t="str">
            <v>PPGEA - TC INSTITUTO FEDERAL DE EDUCAÇÃO, CIÊNCIA E TECNOLOGIA DO AMAZONAS</v>
          </cell>
        </row>
        <row r="216">
          <cell r="A216">
            <v>210033</v>
          </cell>
          <cell r="B216" t="str">
            <v>PPGEA - TC INSTITUTO FEDERAL DO ESPÍRITO SANTO</v>
          </cell>
        </row>
        <row r="217">
          <cell r="A217">
            <v>210031</v>
          </cell>
          <cell r="B217" t="str">
            <v>PPGEA - TC INSTITUTO FEDERAL FLUMINENSE</v>
          </cell>
        </row>
        <row r="218">
          <cell r="A218">
            <v>210032</v>
          </cell>
          <cell r="B218" t="str">
            <v>PPGEA - TC UNIVERSIDADE FEDERAL RURAL DE PERNAMBUCO</v>
          </cell>
        </row>
        <row r="219">
          <cell r="A219">
            <v>150100</v>
          </cell>
          <cell r="B219" t="str">
            <v>PRAÇA DE DESPORTOS</v>
          </cell>
        </row>
        <row r="220">
          <cell r="A220">
            <v>500710</v>
          </cell>
          <cell r="B220" t="str">
            <v>PRÁTICAS PEDAGÓGICAS EM EDUCAÇÃO DO CAMPO</v>
          </cell>
        </row>
        <row r="221">
          <cell r="A221">
            <v>100300</v>
          </cell>
          <cell r="B221" t="str">
            <v>PREFEITURA UNIVERSITÁRIA</v>
          </cell>
        </row>
        <row r="222">
          <cell r="A222">
            <v>160001</v>
          </cell>
          <cell r="B222" t="str">
            <v>PRÓ - EQUIPAMENTOS</v>
          </cell>
        </row>
        <row r="223">
          <cell r="A223">
            <v>160124</v>
          </cell>
          <cell r="B223" t="str">
            <v>PROAP - ADMINISTRAÇÃO</v>
          </cell>
        </row>
        <row r="224">
          <cell r="A224">
            <v>160101</v>
          </cell>
          <cell r="B224" t="str">
            <v>PROAP - BIOLOGIA ANIMAL</v>
          </cell>
        </row>
        <row r="225">
          <cell r="A225">
            <v>160103</v>
          </cell>
          <cell r="B225" t="str">
            <v>PROAP - CIÊNCIA DO SOLO</v>
          </cell>
        </row>
        <row r="226">
          <cell r="A226">
            <v>160108</v>
          </cell>
          <cell r="B226" t="str">
            <v>PROAP - CIÊNCIA E TECNOLOGIA E INOVAÇÃO AGROPECUÁRIA</v>
          </cell>
        </row>
        <row r="227">
          <cell r="A227">
            <v>160102</v>
          </cell>
          <cell r="B227" t="str">
            <v>PROAP - CIÊNCIAS AMBIENTAIS E FLORESTAIS</v>
          </cell>
        </row>
        <row r="228">
          <cell r="A228">
            <v>160122</v>
          </cell>
          <cell r="B228" t="str">
            <v>PROAP - CIÊNCIAS FISIOLÓGICAS</v>
          </cell>
        </row>
        <row r="229">
          <cell r="A229">
            <v>160120</v>
          </cell>
          <cell r="B229" t="str">
            <v>PROAP - CIÊNCIAS SOCIAIS</v>
          </cell>
        </row>
        <row r="230">
          <cell r="A230">
            <v>160114</v>
          </cell>
          <cell r="B230" t="str">
            <v>PROAP - CIÊNCIAS VETERINÁRIAS</v>
          </cell>
        </row>
        <row r="231">
          <cell r="A231">
            <v>160118</v>
          </cell>
          <cell r="B231" t="str">
            <v>PROAP - DESENVOLVIMENTO TERRITORIAL E POLÍTICAS PÚBLICAS</v>
          </cell>
        </row>
        <row r="232">
          <cell r="A232">
            <v>160104</v>
          </cell>
          <cell r="B232" t="str">
            <v>PROAP - DESENVOLVIMENTO, AGRICULTURA E SOCIEDADE</v>
          </cell>
        </row>
        <row r="233">
          <cell r="A233">
            <v>160109</v>
          </cell>
          <cell r="B233" t="str">
            <v>PROAP - EDUCAÇÃO AGRÍCOLA</v>
          </cell>
        </row>
        <row r="234">
          <cell r="A234">
            <v>160116</v>
          </cell>
          <cell r="B234" t="str">
            <v>PROAP - EDUCAÇÃO E DEMANDAS POPULARES</v>
          </cell>
        </row>
        <row r="235">
          <cell r="A235">
            <v>160123</v>
          </cell>
          <cell r="B235" t="str">
            <v>PROAP - EDUCAÇÃO EM CIÊNCIAS E MATEMÁTICA</v>
          </cell>
        </row>
        <row r="236">
          <cell r="A236">
            <v>160126</v>
          </cell>
          <cell r="B236" t="str">
            <v>PROAP - ENGENHARIA AGRÍCOLA E AMBIENTAL</v>
          </cell>
        </row>
        <row r="237">
          <cell r="A237">
            <v>160105</v>
          </cell>
          <cell r="B237" t="str">
            <v>PROAP - ENGENHARIA QUÍMICA</v>
          </cell>
        </row>
        <row r="238">
          <cell r="A238">
            <v>160127</v>
          </cell>
          <cell r="B238" t="str">
            <v>PROAP - FILOSOFIA</v>
          </cell>
        </row>
        <row r="239">
          <cell r="A239">
            <v>160113</v>
          </cell>
          <cell r="B239" t="str">
            <v>PROAP - FITOSSANIDADE E TECNOLOGIA APLICADA</v>
          </cell>
        </row>
        <row r="240">
          <cell r="A240">
            <v>160106</v>
          </cell>
          <cell r="B240" t="str">
            <v>PROAP - FITOTECNIA</v>
          </cell>
        </row>
        <row r="241">
          <cell r="A241">
            <v>160128</v>
          </cell>
          <cell r="B241" t="str">
            <v>PROAP - GEOGRAFIA</v>
          </cell>
        </row>
        <row r="242">
          <cell r="A242">
            <v>160125</v>
          </cell>
          <cell r="B242" t="str">
            <v>PROAP - GESTÃO E ESTRATÉGIA - MPGE</v>
          </cell>
        </row>
        <row r="243">
          <cell r="A243">
            <v>160115</v>
          </cell>
          <cell r="B243" t="str">
            <v>PROAP - HISTÓRIA</v>
          </cell>
        </row>
        <row r="244">
          <cell r="A244">
            <v>160107</v>
          </cell>
          <cell r="B244" t="str">
            <v>PROAP - MEDICINA VETERINÁRIA</v>
          </cell>
        </row>
        <row r="245">
          <cell r="A245">
            <v>160121</v>
          </cell>
          <cell r="B245" t="str">
            <v>PROAP - MODELAGEM MATEMÁTICA E COMPUTACIONAL</v>
          </cell>
        </row>
        <row r="246">
          <cell r="A246">
            <v>160117</v>
          </cell>
          <cell r="B246" t="str">
            <v>PROAP - MULTICÊNTRICO EM CIÊNCIAS FISIOLÓGICAS</v>
          </cell>
        </row>
        <row r="247">
          <cell r="A247">
            <v>160100</v>
          </cell>
          <cell r="B247" t="str">
            <v>PROAP - PRÓ-REITORIA DE PESQUISA E PÓS GRADUAÇÃO</v>
          </cell>
        </row>
        <row r="248">
          <cell r="A248">
            <v>160119</v>
          </cell>
          <cell r="B248" t="str">
            <v>PROAP - PSICOLOGIA</v>
          </cell>
        </row>
        <row r="249">
          <cell r="A249">
            <v>160110</v>
          </cell>
          <cell r="B249" t="str">
            <v>PROAP - QUÍMICA</v>
          </cell>
        </row>
        <row r="250">
          <cell r="A250">
            <v>160111</v>
          </cell>
          <cell r="B250" t="str">
            <v>PROAP - TECNOLOGIA DE ALIMENTOS</v>
          </cell>
        </row>
        <row r="251">
          <cell r="A251">
            <v>160112</v>
          </cell>
          <cell r="B251" t="str">
            <v>PROAP - ZOOTECNIA</v>
          </cell>
        </row>
        <row r="252">
          <cell r="A252">
            <v>500020</v>
          </cell>
          <cell r="B252" t="str">
            <v>PROEJA</v>
          </cell>
        </row>
        <row r="253">
          <cell r="A253">
            <v>150600</v>
          </cell>
          <cell r="B253" t="str">
            <v>PROEXT - APOIO À PRÁTICAS TRADICIONAIS NO USO DE PLANTAS MEDICINAIS</v>
          </cell>
        </row>
        <row r="254">
          <cell r="A254">
            <v>150040</v>
          </cell>
          <cell r="B254" t="str">
            <v>PROEXT - ECONOMIA SOLIDÁRIA E GÊNERO - PROMOVENDO</v>
          </cell>
        </row>
        <row r="255">
          <cell r="A255">
            <v>150090</v>
          </cell>
          <cell r="B255" t="str">
            <v>PROEXT - ESTRATÉGIA DESENVOLVIMENTO CADEIA PRODUTIVA COM ABELHAS</v>
          </cell>
        </row>
        <row r="256">
          <cell r="A256">
            <v>150010</v>
          </cell>
          <cell r="B256" t="str">
            <v>PROEXT - INCLUSÃO DE PLANTAS MEDICINAIS NO SUS DE SEROPÉDICA</v>
          </cell>
        </row>
        <row r="257">
          <cell r="A257">
            <v>150060</v>
          </cell>
          <cell r="B257" t="str">
            <v>PROEXT - LABORATÓRIO DA IMAGEM ÁUDIO VISUAL - POSSIBILIDADES DIDÁTICAS</v>
          </cell>
        </row>
        <row r="258">
          <cell r="A258">
            <v>150080</v>
          </cell>
          <cell r="B258" t="str">
            <v>PROEXT - MÃOS QUE CRIAM - PROJETO DE CAPACITAÇÃO PARA PROMOÇÃO SOCIAL</v>
          </cell>
        </row>
        <row r="259">
          <cell r="A259">
            <v>150030</v>
          </cell>
          <cell r="B259" t="str">
            <v>PROEXT - NÚCLEO DE DIÁLOGOS INTERCULTURAIS</v>
          </cell>
        </row>
        <row r="260">
          <cell r="A260">
            <v>150020</v>
          </cell>
          <cell r="B260" t="str">
            <v>PROEXT - OBSERVATÓRIO CULTURAL DA BAIXADA FLUMINENSE</v>
          </cell>
        </row>
        <row r="261">
          <cell r="A261">
            <v>150070</v>
          </cell>
          <cell r="B261" t="str">
            <v>PROEXT - OBSERVATÓRIO DE POLÍTICAS DEMOCRÁTICAS DE ACESSO E PERMANÊNCIA NA EDUCAÇÃO SUPERIOR</v>
          </cell>
        </row>
        <row r="262">
          <cell r="A262">
            <v>150500</v>
          </cell>
          <cell r="B262" t="str">
            <v>PROEXT - PRODUÇÃO FORMATATOS E EMBUTIDOS DE PESCADO MARINHO ITAGUAÍ RJ</v>
          </cell>
        </row>
        <row r="263">
          <cell r="A263">
            <v>150400</v>
          </cell>
          <cell r="B263" t="str">
            <v>PROEXT - PROGRAMA APOIO E ACOMPANHAMENTO USO DE LAPTOPS ESCOLA POR ALUNO</v>
          </cell>
        </row>
        <row r="264">
          <cell r="A264">
            <v>150700</v>
          </cell>
          <cell r="B264" t="str">
            <v>PROEXT - RECOLHIMENTO DE SANTA TERESA ARQUEOLOGIA</v>
          </cell>
        </row>
        <row r="265">
          <cell r="A265">
            <v>150800</v>
          </cell>
          <cell r="B265" t="str">
            <v>PROEXT - UNIVERSIDADE E PARTICIPAÇÃO SOCIAL</v>
          </cell>
        </row>
        <row r="266">
          <cell r="A266">
            <v>500405</v>
          </cell>
          <cell r="B266" t="str">
            <v>PROGRAMA DE FORTALECIMENTO DOS CONSELHOS ESCOLARES</v>
          </cell>
        </row>
        <row r="267">
          <cell r="A267">
            <v>260020</v>
          </cell>
          <cell r="B267" t="str">
            <v>PROGRAMA DE PÓS GRADUAÇÃO EM PRÁTICAS EM DESENVOLVIMENTO SUSTENTÁVEL</v>
          </cell>
        </row>
        <row r="268">
          <cell r="A268">
            <v>220600</v>
          </cell>
          <cell r="B268" t="str">
            <v>PROGRAMA DE PÓS-GRADUAÇÃO EM CIÊNCIAS FISIOLÓGICAS</v>
          </cell>
        </row>
        <row r="269">
          <cell r="A269">
            <v>250120</v>
          </cell>
          <cell r="B269" t="str">
            <v>PROGRAMA DE PÓS-GRADUAÇÃO EM LUTAS</v>
          </cell>
        </row>
        <row r="270">
          <cell r="A270">
            <v>210010</v>
          </cell>
          <cell r="B270" t="str">
            <v>PROGRAMA DE RESIDÊNCIA EM ENGENHARIA AGRONÔMICA</v>
          </cell>
        </row>
        <row r="271">
          <cell r="A271">
            <v>230101</v>
          </cell>
          <cell r="B271" t="str">
            <v>PROGRAMA DE TREINAMENTO ESPECIAL PARA ALUNOS - PET</v>
          </cell>
        </row>
        <row r="272">
          <cell r="A272">
            <v>500030</v>
          </cell>
          <cell r="B272" t="str">
            <v>PROGRAMA INGLÊS SEM FRONTEIRAS</v>
          </cell>
        </row>
        <row r="273">
          <cell r="A273">
            <v>140002</v>
          </cell>
          <cell r="B273" t="str">
            <v>PROGRAMA MILTON SANTOS - PROMISAES</v>
          </cell>
        </row>
        <row r="274">
          <cell r="A274">
            <v>210030</v>
          </cell>
          <cell r="B274" t="str">
            <v>PROGRAMA PÓS-GRADUAÇÃO EM EDUCAÇÃO AGRÍCOLA</v>
          </cell>
        </row>
        <row r="275">
          <cell r="A275">
            <v>140404</v>
          </cell>
          <cell r="B275" t="str">
            <v>PROINFO - PROJETO INTRODUÇÃO À EDUCAÇÃO DIGITAL</v>
          </cell>
        </row>
        <row r="276">
          <cell r="A276">
            <v>280500</v>
          </cell>
          <cell r="B276" t="str">
            <v>PROJETO DE CONTROLE POPULACIONAL E BEM ESTAR ANIMAL DA UFRRJ</v>
          </cell>
        </row>
        <row r="277">
          <cell r="A277">
            <v>230220</v>
          </cell>
          <cell r="B277" t="str">
            <v>PROJETO DE CRIAÇÃO DO CURSO DE ESPECIALIZAÇÃO EM ESTATÍSTICA APLICADA</v>
          </cell>
        </row>
        <row r="278">
          <cell r="A278">
            <v>140402</v>
          </cell>
          <cell r="B278" t="str">
            <v>PROJETO DE CURSO DE EXTENSÃO EM HISTÓRIA</v>
          </cell>
        </row>
        <row r="279">
          <cell r="A279">
            <v>140400</v>
          </cell>
          <cell r="B279" t="str">
            <v>PROJETO DE EXTENSÃO EM ARTE</v>
          </cell>
        </row>
        <row r="280">
          <cell r="A280">
            <v>140401</v>
          </cell>
          <cell r="B280" t="str">
            <v>PROJETO DE EXTENSÃO EM SAÚDE E MEIO AMBIENTE</v>
          </cell>
        </row>
        <row r="281">
          <cell r="A281">
            <v>140403</v>
          </cell>
          <cell r="B281" t="str">
            <v>PROJETO GEOGRAFIA ESCOLAR: LINGUAGENS, CULTURA, SABERES E PRÁTICAS DOCENTES</v>
          </cell>
        </row>
        <row r="282">
          <cell r="A282">
            <v>140010</v>
          </cell>
          <cell r="B282" t="str">
            <v>PROJETO MÍDIAS NA EDUCAÇÃO</v>
          </cell>
        </row>
        <row r="283">
          <cell r="A283">
            <v>500404</v>
          </cell>
          <cell r="B283" t="str">
            <v>PRONATEC - COLÉGIO TÉCNICO</v>
          </cell>
        </row>
        <row r="284">
          <cell r="A284">
            <v>110000</v>
          </cell>
          <cell r="B284" t="str">
            <v>PRÓ-REITORIA DE ASSUNTOS ADMINISTRATIVOS</v>
          </cell>
        </row>
        <row r="285">
          <cell r="A285">
            <v>130000</v>
          </cell>
          <cell r="B285" t="str">
            <v>PRÓ-REITORIA DE ASSUNTOS ESTUDANTIS</v>
          </cell>
        </row>
        <row r="286">
          <cell r="A286">
            <v>120000</v>
          </cell>
          <cell r="B286" t="str">
            <v>PRÓ-REITORIA DE ASSUNTOS FINANCEIROS</v>
          </cell>
        </row>
        <row r="287">
          <cell r="A287">
            <v>140000</v>
          </cell>
          <cell r="B287" t="str">
            <v>PRÓ-REITORIA DE ENSINO E GRADUAÇÃO</v>
          </cell>
        </row>
        <row r="288">
          <cell r="A288">
            <v>150000</v>
          </cell>
          <cell r="B288" t="str">
            <v>PRÓ-REITORIA DE EXTENSÃO</v>
          </cell>
        </row>
        <row r="289">
          <cell r="A289">
            <v>160000</v>
          </cell>
          <cell r="B289" t="str">
            <v>PRÓ-REITORIA DE PESQUISA E PÓS GRADUAÇÃO</v>
          </cell>
        </row>
        <row r="290">
          <cell r="A290">
            <v>200000</v>
          </cell>
          <cell r="B290" t="str">
            <v>PRÓ-REITORIA DE PLANEJAMENTO, AVALIAÇÃO E DESENVOLVIMENTO INSTITUCIONAL</v>
          </cell>
        </row>
        <row r="291">
          <cell r="A291">
            <v>140134</v>
          </cell>
          <cell r="B291" t="str">
            <v>PSICOLOGIA</v>
          </cell>
        </row>
        <row r="292">
          <cell r="A292">
            <v>140135</v>
          </cell>
          <cell r="B292" t="str">
            <v>QUÍMICA INTEGRAL</v>
          </cell>
        </row>
        <row r="293">
          <cell r="A293">
            <v>140136</v>
          </cell>
          <cell r="B293" t="str">
            <v>QUÍMICA NOTURNO</v>
          </cell>
        </row>
        <row r="294">
          <cell r="A294">
            <v>20001</v>
          </cell>
          <cell r="B294" t="str">
            <v>RECEITA REALIZADA</v>
          </cell>
        </row>
        <row r="295">
          <cell r="A295">
            <v>100010</v>
          </cell>
          <cell r="B295" t="str">
            <v>RECEITA REALIZADA SEM DESTINAÇÃO ESPECÍFICA</v>
          </cell>
        </row>
        <row r="296">
          <cell r="A296">
            <v>160218</v>
          </cell>
          <cell r="B296" t="str">
            <v>RECURSO PRÓPRIO - DESENVOLVIMENTO TERRIT. E POLÍTICAS PÚBLICAS</v>
          </cell>
        </row>
        <row r="297">
          <cell r="A297">
            <v>160219</v>
          </cell>
          <cell r="B297" t="str">
            <v>RECURSOS PRÓPIOS - PSICOLOGIA</v>
          </cell>
        </row>
        <row r="298">
          <cell r="A298">
            <v>160201</v>
          </cell>
          <cell r="B298" t="str">
            <v>RECURSOS PRÓPRIOS - BIOLOGIA ANIMAL</v>
          </cell>
        </row>
        <row r="299">
          <cell r="A299">
            <v>160203</v>
          </cell>
          <cell r="B299" t="str">
            <v>RECURSOS PRÓPRIOS - CIÊNCIA DO SOLO</v>
          </cell>
        </row>
        <row r="300">
          <cell r="A300">
            <v>160208</v>
          </cell>
          <cell r="B300" t="str">
            <v>RECURSOS PRÓPRIOS - CIÊNCIA E TECNOLOGIA EM INOVAÇÃO AGROPECUÁRIA</v>
          </cell>
        </row>
        <row r="301">
          <cell r="A301">
            <v>160202</v>
          </cell>
          <cell r="B301" t="str">
            <v>RECURSOS PRÓPRIOS - CIÊNCIAIS AMBIENTAIS E FLORESTAIS</v>
          </cell>
        </row>
        <row r="302">
          <cell r="A302">
            <v>160222</v>
          </cell>
          <cell r="B302" t="str">
            <v>RECURSOS PRÓPRIOS - CIÊNCIAS FISIOLÓGICAS</v>
          </cell>
        </row>
        <row r="303">
          <cell r="A303">
            <v>160220</v>
          </cell>
          <cell r="B303" t="str">
            <v>RECURSOS PRÓPRIOS - CIÊNCIAS SOCIAIS</v>
          </cell>
        </row>
        <row r="304">
          <cell r="A304">
            <v>160214</v>
          </cell>
          <cell r="B304" t="str">
            <v>RECURSOS PRÓPRIOS - CIÊNCIAS VETERINÁRIAS</v>
          </cell>
        </row>
        <row r="305">
          <cell r="A305">
            <v>160204</v>
          </cell>
          <cell r="B305" t="str">
            <v>RECURSOS PRÓPRIOS - DESENVOLVIMENTO, AGRICULTURA E SOCIEDADE</v>
          </cell>
        </row>
        <row r="306">
          <cell r="A306">
            <v>160209</v>
          </cell>
          <cell r="B306" t="str">
            <v>RECURSOS PRÓPRIOS - EDUCAÇÃO AGRÍCOLA</v>
          </cell>
        </row>
        <row r="307">
          <cell r="A307">
            <v>160216</v>
          </cell>
          <cell r="B307" t="str">
            <v>RECURSOS PRÓPRIOS - EDUCAÇÃO E DEMANDAS POPULARES</v>
          </cell>
        </row>
        <row r="308">
          <cell r="A308">
            <v>160223</v>
          </cell>
          <cell r="B308" t="str">
            <v>RECURSOS PRÓPRIOS - EDUCAÇÃO EM CIÊNCIAS E MATEMÁTICA</v>
          </cell>
        </row>
        <row r="309">
          <cell r="A309">
            <v>160226</v>
          </cell>
          <cell r="B309" t="str">
            <v>RECURSOS PRÓPRIOS - ENGENHARIA AGRÍCOLA E AMBIENTAL</v>
          </cell>
        </row>
        <row r="310">
          <cell r="A310">
            <v>160205</v>
          </cell>
          <cell r="B310" t="str">
            <v>RECURSOS PRÓPRIOS - ENGENHARIA QUÍMICA</v>
          </cell>
        </row>
        <row r="311">
          <cell r="A311">
            <v>160227</v>
          </cell>
          <cell r="B311" t="str">
            <v>RECURSOS PRÓPRIOS - FILOSOFIA</v>
          </cell>
        </row>
        <row r="312">
          <cell r="A312">
            <v>160206</v>
          </cell>
          <cell r="B312" t="str">
            <v>RECURSOS PRÓPRIOS - FITOTECNIA</v>
          </cell>
        </row>
        <row r="313">
          <cell r="A313">
            <v>160228</v>
          </cell>
          <cell r="B313" t="str">
            <v>RECURSOS PRÓPRIOS - GEOGRAFIA</v>
          </cell>
        </row>
        <row r="314">
          <cell r="A314">
            <v>160225</v>
          </cell>
          <cell r="B314" t="str">
            <v>RECURSOS PRÓPRIOS - GESTÃO DE ESTRATÉGIA - MPGE</v>
          </cell>
        </row>
        <row r="315">
          <cell r="A315">
            <v>160215</v>
          </cell>
          <cell r="B315" t="str">
            <v>RECURSOS PRÓPRIOS - HISTÓRIA</v>
          </cell>
        </row>
        <row r="316">
          <cell r="A316">
            <v>160224</v>
          </cell>
          <cell r="B316" t="str">
            <v>RECURSOS PRÓPRIOS - MA</v>
          </cell>
        </row>
        <row r="317">
          <cell r="A317">
            <v>160207</v>
          </cell>
          <cell r="B317" t="str">
            <v>RECURSOS PRÓPRIOS - MEDICINA VETERINÁRIA</v>
          </cell>
        </row>
        <row r="318">
          <cell r="A318">
            <v>160221</v>
          </cell>
          <cell r="B318" t="str">
            <v>RECURSOS PRÓPRIOS - MODELAGEM MATEMÁTICA E COMPUTACIONAL</v>
          </cell>
        </row>
        <row r="319">
          <cell r="A319">
            <v>160217</v>
          </cell>
          <cell r="B319" t="str">
            <v>RECURSOS PRÓPRIOS - MULTICÊNTRICO EM CIÊNCIAS FISIOLÓGICAS</v>
          </cell>
        </row>
        <row r="320">
          <cell r="A320">
            <v>160210</v>
          </cell>
          <cell r="B320" t="str">
            <v>RECURSOS PRÓPRIOS - QUÍMICA ORGÂNICA</v>
          </cell>
        </row>
        <row r="321">
          <cell r="A321">
            <v>160211</v>
          </cell>
          <cell r="B321" t="str">
            <v>RECURSOS PRÓPRIOS - TECNOLOGIA DE ALIMENTOS</v>
          </cell>
        </row>
        <row r="322">
          <cell r="A322">
            <v>160212</v>
          </cell>
          <cell r="B322" t="str">
            <v>RECURSOS PRÓPRIOS - ZOOTECNIA</v>
          </cell>
        </row>
        <row r="323">
          <cell r="A323">
            <v>100000</v>
          </cell>
          <cell r="B323" t="str">
            <v>REITORIA</v>
          </cell>
        </row>
        <row r="324">
          <cell r="A324">
            <v>100020</v>
          </cell>
          <cell r="B324" t="str">
            <v>REITORIA - REPASSES</v>
          </cell>
        </row>
        <row r="325">
          <cell r="A325">
            <v>140137</v>
          </cell>
          <cell r="B325" t="str">
            <v>RELAÇÕES INTERNACIONAIS</v>
          </cell>
        </row>
        <row r="326">
          <cell r="A326">
            <v>20000</v>
          </cell>
          <cell r="B326" t="str">
            <v>RESERVA DE CRÉDITO</v>
          </cell>
        </row>
        <row r="327">
          <cell r="A327">
            <v>20200</v>
          </cell>
          <cell r="B327" t="str">
            <v>RESERVA DE CRÉDITO PARA CONTRIBUIÇÃO AO INSS</v>
          </cell>
        </row>
        <row r="328">
          <cell r="A328">
            <v>20100</v>
          </cell>
          <cell r="B328" t="str">
            <v>RESERVA DE CRÉDITO REITORIA (COBERTURA PENDENTE)</v>
          </cell>
        </row>
        <row r="329">
          <cell r="A329">
            <v>10000</v>
          </cell>
          <cell r="B329" t="str">
            <v>RESERVA TÉCNICA</v>
          </cell>
        </row>
        <row r="330">
          <cell r="A330">
            <v>10400</v>
          </cell>
          <cell r="B330" t="str">
            <v>RESERVA TÉCNICA DE CONVÊNIOS</v>
          </cell>
        </row>
        <row r="331">
          <cell r="A331">
            <v>10100</v>
          </cell>
          <cell r="B331" t="str">
            <v>RESERVA TÉCNICA DE PESSOAL</v>
          </cell>
        </row>
        <row r="332">
          <cell r="A332">
            <v>10200</v>
          </cell>
          <cell r="B332" t="str">
            <v>RESERVA TÉCNICA PARA CONTRIBUIÇÃO AO INSS</v>
          </cell>
        </row>
        <row r="333">
          <cell r="A333">
            <v>10300</v>
          </cell>
          <cell r="B333" t="str">
            <v>RESERVA TÉCNICA PARA GASTOS FIXOS</v>
          </cell>
        </row>
        <row r="334">
          <cell r="A334">
            <v>130100</v>
          </cell>
          <cell r="B334" t="str">
            <v>RESTAURANTE UNIVERSITÁRIO - CAMPUS SEROPÉDICA</v>
          </cell>
        </row>
        <row r="335">
          <cell r="A335">
            <v>300001</v>
          </cell>
          <cell r="B335" t="str">
            <v>RESTAURANTE UNIVERSITÁRIO - NOVA IGUAÇU</v>
          </cell>
        </row>
        <row r="336">
          <cell r="A336">
            <v>310100</v>
          </cell>
          <cell r="B336" t="str">
            <v>RESTAURANTE UNIVERSITÁRIO DO CAMPUS NOVA IGUAÇU</v>
          </cell>
        </row>
        <row r="337">
          <cell r="A337">
            <v>260010</v>
          </cell>
          <cell r="B337" t="str">
            <v>REVISTA FLORESTA AMBIENTE</v>
          </cell>
        </row>
        <row r="338">
          <cell r="A338">
            <v>110200</v>
          </cell>
          <cell r="B338" t="str">
            <v>SEÇÃO DE ARQUIVO E PROTOCOLO GERAL</v>
          </cell>
        </row>
        <row r="339">
          <cell r="A339">
            <v>140590</v>
          </cell>
          <cell r="B339" t="str">
            <v>SEMINÁRIO DE FILOSOFIA E EDUCAÇÃO</v>
          </cell>
        </row>
        <row r="340">
          <cell r="A340">
            <v>140138</v>
          </cell>
          <cell r="B340" t="str">
            <v>SISTEMAS DE INFORMAÇÃO</v>
          </cell>
        </row>
        <row r="341">
          <cell r="A341">
            <v>300020</v>
          </cell>
          <cell r="B341" t="str">
            <v>SUPERINTENDÊNCIA DE INFORMÁTICA - NOVA IGUAÇU</v>
          </cell>
        </row>
        <row r="342">
          <cell r="A342">
            <v>120020</v>
          </cell>
          <cell r="B342" t="str">
            <v>TAXA DE OCUPAÇÃO DE PONTOS COMERCIAIS</v>
          </cell>
        </row>
        <row r="343">
          <cell r="A343">
            <v>120010</v>
          </cell>
          <cell r="B343" t="str">
            <v>TAXA DE OCUPAÇÃO DE PRÓPRIOS RESIDENCIAIS</v>
          </cell>
        </row>
        <row r="344">
          <cell r="A344">
            <v>140210</v>
          </cell>
          <cell r="B344" t="str">
            <v>TURISMO - NOVA IGUAÇU</v>
          </cell>
        </row>
        <row r="345">
          <cell r="A345">
            <v>140211</v>
          </cell>
          <cell r="B345" t="str">
            <v>TURISMO EAD NOVA IGUAÇU</v>
          </cell>
        </row>
        <row r="346">
          <cell r="A346">
            <v>600310</v>
          </cell>
          <cell r="B346" t="str">
            <v>UNIDADE DE PRODUÇÃO DE ARTIGOS TÊXTEIS - UPAT</v>
          </cell>
        </row>
        <row r="347">
          <cell r="A347">
            <v>500501</v>
          </cell>
          <cell r="B347" t="str">
            <v>UNIVERSIDADE ABERTA</v>
          </cell>
        </row>
        <row r="348">
          <cell r="A348">
            <v>140139</v>
          </cell>
          <cell r="B348" t="str">
            <v>ZOOTECNIA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UCELIA" refreshedDate="44127.780146064812" createdVersion="6" refreshedVersion="6" minRefreshableVersion="3" recordCount="2343" xr:uid="{FCCC876D-1C4F-4490-A6E3-F43E58AC91DC}">
  <cacheSource type="worksheet">
    <worksheetSource ref="A1:Q1048576" sheet="Banco de dados"/>
  </cacheSource>
  <cacheFields count="17">
    <cacheField name="Cod. Grupo" numFmtId="0">
      <sharedItems containsBlank="1"/>
    </cacheField>
    <cacheField name="Grupo" numFmtId="0">
      <sharedItems containsBlank="1" count="19">
        <s v="30.01 - Óleos e Lubrificantes"/>
        <s v="30.06 - Alimentos para animais"/>
        <s v="30.08 - Animais para pesquisa e abate"/>
        <s v="30.16D - Carimbos"/>
        <s v="30.20 - Cama e mesa"/>
        <s v="30.24 - Material de Construção"/>
        <s v="30.24A - Material hidráulico"/>
        <s v="30.26 - Material Elétrico"/>
        <s v="30.42 - Ferramentas"/>
        <s v="39.41 - Coffee break"/>
        <s v="52.08 - Aparelhos de laboratório"/>
        <s v="52.39 - Equipamentos elétricos e hidráulicos"/>
        <s v="30.09 - Material farmacológico"/>
        <s v="30.11B - Material químico para piscina"/>
        <s v="52.04 - Aparelhos de medição"/>
        <s v="52.99 - Ferramentas permanentes"/>
        <s v="30.07 - Gêneros alimentícios estocáveis"/>
        <s v=" 30.31 – Sementes, mudas de plantas e insumos"/>
        <m/>
      </sharedItems>
    </cacheField>
    <cacheField name="Descrição do grupo" numFmtId="0">
      <sharedItems containsString="0" containsBlank="1" containsNumber="1" containsInteger="1" minValue="300101" maxValue="300125"/>
    </cacheField>
    <cacheField name="Catmar" numFmtId="0">
      <sharedItems containsBlank="1" containsMixedTypes="1" containsNumber="1" containsInteger="1" minValue="3697" maxValue="464883"/>
    </cacheField>
    <cacheField name="Descrição detalhada" numFmtId="0">
      <sharedItems containsBlank="1" longText="1"/>
    </cacheField>
    <cacheField name="Unidade" numFmtId="0">
      <sharedItems containsBlank="1"/>
    </cacheField>
    <cacheField name="Quantidade" numFmtId="0">
      <sharedItems containsString="0" containsBlank="1" containsNumber="1" containsInteger="1" minValue="1" maxValue="54600"/>
    </cacheField>
    <cacheField name="Valor Unitário (R$)" numFmtId="0">
      <sharedItems containsBlank="1" containsMixedTypes="1" containsNumber="1" minValue="0.15" maxValue="20798.02"/>
    </cacheField>
    <cacheField name="Valor Total (R$)" numFmtId="44">
      <sharedItems containsString="0" containsBlank="1" containsNumber="1" minValue="0.15" maxValue="239680"/>
    </cacheField>
    <cacheField name="Código CENTRO CUSTO" numFmtId="0">
      <sharedItems containsString="0" containsBlank="1" containsNumber="1" containsInteger="1" minValue="100070" maxValue="710000"/>
    </cacheField>
    <cacheField name="Nome do centro de custo" numFmtId="0">
      <sharedItems containsBlank="1"/>
    </cacheField>
    <cacheField name="Centro de Custos" numFmtId="0">
      <sharedItems containsBlank="1" count="35">
        <s v="190000 CAMPUS DR. LEONEL MIRANDA"/>
        <s v="100500 COORDENADORIA DE DESENVOLVIMENTO DA PRODUÇÃO"/>
        <s v="180000 CTUR"/>
        <s v="270200 DEPARTAMENTO DE ENGENHARIA"/>
        <s v="260200 DEPARTAMENTO DE PRODUTOS FLORESTAIS"/>
        <s v="260000 INSTITUTO DE FLORESTAS"/>
        <s v="100300 PREFEITURA UNIVERSITÁRIA"/>
        <s v="130000 PRÓ-REITORIA DE ASSUNTOS ESTUDANTIS"/>
        <s v="280010 HOSPITAL VETERINÁRIO"/>
        <s v="110310 DIVISÃO DE CONCURSOS"/>
        <s v="280300 DEPTO DE MICROBIOLOGIA E IMUNOLOGIA VETERINÁRIA"/>
        <s v="210400 DEPARTAMENTO DE PETROLOGIA E GEOTECTÔNICA"/>
        <s v="240000 INSTITUTO DE CIÊNCIAS HUMANAS E SOCIAIS"/>
        <s v="250000 INSTITUTO DE EDUCAÇÃO"/>
        <s v="290000 INSTITUTO DE ZOOTECNIA"/>
        <s v="400000 CAMPUS DA UFRRJ EM TRÊS RIOS"/>
        <s v="100070 POSTO MÉDICO"/>
        <s v="280000 INSTITUTO DE VETERINÁRIA"/>
        <s v="300100  CAMPUS NOVA IGUAÇU"/>
        <s v="110200 SEÇÃO DE ARQUIVO E PROTOCOLO GERAL"/>
        <s v="160100 PROAP - PRÓ-REITORIA DE PESQUISA E PÓS GRADUAÇÃO"/>
        <s v="220000 INSTITUTO DE BIOLOGIA"/>
        <s v="200200 COORDENADORIA DE TECNOLOGIA DA INFORMAÇÃO E COMUNICAÇÃO"/>
        <s v="200300 COORDENADORIA DE PROJETOS DE ENGENHARIA E ARQUITETURA"/>
        <s v="710000 INSTITUTO DE QUÍMICA"/>
        <s v="100500 CASTE"/>
        <s v="300000 CAMPUS DA UFRRJ EM NOVA IGUAÇU"/>
        <s v="110000 PRÓ-REITORIA DE ASSUNTOS ADMINISTRATIVOS"/>
        <s v="150100 Proext/Departamento de Esporte e Lazer"/>
        <s v="310100 RESTAURANTE UNIVERSITÁRIO DO CAMPUS NOVA IGUAÇU"/>
        <m/>
        <s v="240000 Geotectônica" u="1"/>
        <s v="300100 DEPARTAMENTO DE ADMINISTRAÇÃO E TURISMO" u="1"/>
        <s v="210400 Departamento de Petrologia e" u="1"/>
        <s v="300100 DIREÇÃO DO CAMPUS NOVA IGUAÇU" u="1"/>
      </sharedItems>
    </cacheField>
    <cacheField name="Setor requisitante" numFmtId="0">
      <sharedItems containsBlank="1"/>
    </cacheField>
    <cacheField name="Prioridade" numFmtId="0">
      <sharedItems containsBlank="1" containsMixedTypes="1" containsNumber="1" containsInteger="1" minValue="44200" maxValue="44275"/>
    </cacheField>
    <cacheField name="Data p suprir a necessidade" numFmtId="0">
      <sharedItems containsDate="1" containsBlank="1" containsMixedTypes="1" minDate="2020-01-04T00:00:00" maxDate="2021-05-01T00:00:00"/>
    </cacheField>
    <cacheField name="Processo" numFmtId="0">
      <sharedItems containsBlank="1"/>
    </cacheField>
    <cacheField name="Obs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 pivotCacheId="1485231347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UCELIA" refreshedDate="44127.782328472225" createdVersion="6" refreshedVersion="6" minRefreshableVersion="3" recordCount="2342" xr:uid="{C65BD46C-D059-4B39-B950-A05D85CCA3E9}">
  <cacheSource type="worksheet">
    <worksheetSource ref="A1:Q2343" sheet="Banco de dados"/>
  </cacheSource>
  <cacheFields count="17">
    <cacheField name="Cod. Grupo" numFmtId="0">
      <sharedItems/>
    </cacheField>
    <cacheField name="Grupo" numFmtId="0">
      <sharedItems count="18">
        <s v="30.01 - Óleos e Lubrificantes"/>
        <s v="30.06 - Alimentos para animais"/>
        <s v="30.08 - Animais para pesquisa e abate"/>
        <s v="30.16D - Carimbos"/>
        <s v="30.20 - Cama e mesa"/>
        <s v="30.24 - Material de Construção"/>
        <s v="30.24A - Material hidráulico"/>
        <s v="30.26 - Material Elétrico"/>
        <s v="30.42 - Ferramentas"/>
        <s v="39.41 - Coffee break"/>
        <s v="52.08 - Aparelhos de laboratório"/>
        <s v="52.39 - Equipamentos elétricos e hidráulicos"/>
        <s v="30.09 - Material farmacológico"/>
        <s v="30.11B - Material químico para piscina"/>
        <s v="52.04 - Aparelhos de medição"/>
        <s v="52.99 - Ferramentas permanentes"/>
        <s v="30.07 - Gêneros alimentícios estocáveis"/>
        <s v=" 30.31 – Sementes, mudas de plantas e insumos"/>
      </sharedItems>
    </cacheField>
    <cacheField name="Descrição do grupo" numFmtId="0">
      <sharedItems containsString="0" containsBlank="1" containsNumber="1" containsInteger="1" minValue="300101" maxValue="300125"/>
    </cacheField>
    <cacheField name="Catmar" numFmtId="0">
      <sharedItems containsMixedTypes="1" containsNumber="1" containsInteger="1" minValue="3697" maxValue="464883"/>
    </cacheField>
    <cacheField name="Descrição detalhada" numFmtId="0">
      <sharedItems longText="1"/>
    </cacheField>
    <cacheField name="Unidade" numFmtId="0">
      <sharedItems/>
    </cacheField>
    <cacheField name="Quantidade" numFmtId="0">
      <sharedItems containsSemiMixedTypes="0" containsString="0" containsNumber="1" containsInteger="1" minValue="1" maxValue="54600"/>
    </cacheField>
    <cacheField name="Valor Unitário (R$)" numFmtId="0">
      <sharedItems containsMixedTypes="1" containsNumber="1" minValue="0.15" maxValue="20798.02"/>
    </cacheField>
    <cacheField name="Valor Total (R$)" numFmtId="44">
      <sharedItems containsSemiMixedTypes="0" containsString="0" containsNumber="1" minValue="0.15" maxValue="239680"/>
    </cacheField>
    <cacheField name="Código CENTRO CUSTO" numFmtId="0">
      <sharedItems containsSemiMixedTypes="0" containsString="0" containsNumber="1" containsInteger="1" minValue="100070" maxValue="710000"/>
    </cacheField>
    <cacheField name="Nome do centro de custo" numFmtId="0">
      <sharedItems/>
    </cacheField>
    <cacheField name="Centro de Custos" numFmtId="0">
      <sharedItems count="30">
        <s v="190000 CAMPUS DR. LEONEL MIRANDA"/>
        <s v="100500 COORDENADORIA DE DESENVOLVIMENTO DA PRODUÇÃO"/>
        <s v="180000 CTUR"/>
        <s v="270200 DEPARTAMENTO DE ENGENHARIA"/>
        <s v="260200 DEPARTAMENTO DE PRODUTOS FLORESTAIS"/>
        <s v="260000 INSTITUTO DE FLORESTAS"/>
        <s v="100300 PREFEITURA UNIVERSITÁRIA"/>
        <s v="130000 PRÓ-REITORIA DE ASSUNTOS ESTUDANTIS"/>
        <s v="280010 HOSPITAL VETERINÁRIO"/>
        <s v="110310 DIVISÃO DE CONCURSOS"/>
        <s v="280300 DEPTO DE MICROBIOLOGIA E IMUNOLOGIA VETERINÁRIA"/>
        <s v="210400 DEPARTAMENTO DE PETROLOGIA E GEOTECTÔNICA"/>
        <s v="240000 INSTITUTO DE CIÊNCIAS HUMANAS E SOCIAIS"/>
        <s v="250000 INSTITUTO DE EDUCAÇÃO"/>
        <s v="290000 INSTITUTO DE ZOOTECNIA"/>
        <s v="400000 CAMPUS DA UFRRJ EM TRÊS RIOS"/>
        <s v="100070 POSTO MÉDICO"/>
        <s v="280000 INSTITUTO DE VETERINÁRIA"/>
        <s v="300100  CAMPUS NOVA IGUAÇU"/>
        <s v="110200 SEÇÃO DE ARQUIVO E PROTOCOLO GERAL"/>
        <s v="160100 PROAP - PRÓ-REITORIA DE PESQUISA E PÓS GRADUAÇÃO"/>
        <s v="220000 INSTITUTO DE BIOLOGIA"/>
        <s v="200200 COORDENADORIA DE TECNOLOGIA DA INFORMAÇÃO E COMUNICAÇÃO"/>
        <s v="200300 COORDENADORIA DE PROJETOS DE ENGENHARIA E ARQUITETURA"/>
        <s v="710000 INSTITUTO DE QUÍMICA"/>
        <s v="100500 CASTE"/>
        <s v="300000 CAMPUS DA UFRRJ EM NOVA IGUAÇU"/>
        <s v="110000 PRÓ-REITORIA DE ASSUNTOS ADMINISTRATIVOS"/>
        <s v="150100 Proext/Departamento de Esporte e Lazer"/>
        <s v="310100 RESTAURANTE UNIVERSITÁRIO DO CAMPUS NOVA IGUAÇU"/>
      </sharedItems>
    </cacheField>
    <cacheField name="Setor requisitante" numFmtId="0">
      <sharedItems containsBlank="1"/>
    </cacheField>
    <cacheField name="Prioridade" numFmtId="0">
      <sharedItems containsBlank="1" containsMixedTypes="1" containsNumber="1" containsInteger="1" minValue="44200" maxValue="44275"/>
    </cacheField>
    <cacheField name="Data p suprir a necessidade" numFmtId="0">
      <sharedItems containsDate="1" containsBlank="1" containsMixedTypes="1" minDate="2020-01-04T00:00:00" maxDate="2021-05-01T00:00:00"/>
    </cacheField>
    <cacheField name="Processo" numFmtId="0">
      <sharedItems containsBlank="1"/>
    </cacheField>
    <cacheField name="Obs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 pivotCacheId="833820302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343">
  <r>
    <s v="30.01"/>
    <x v="0"/>
    <m/>
    <n v="461563"/>
    <s v="Óleo lubrificante, uso: automotivo, tipo: sintético, classificação: api sn, viscosidade: sae 5w-30"/>
    <s v="Litro"/>
    <n v="20"/>
    <n v="17.559999999999999"/>
    <n v="351.2"/>
    <n v="190000"/>
    <s v="CAMPUS DR. LEONEL MIRANDA"/>
    <x v="0"/>
    <s v="CAMPUS DR. LEONEL MIRANDA"/>
    <s v="Alta"/>
    <d v="2021-01-01T00:00:00"/>
    <s v="23083.004087/2020-79"/>
    <m/>
  </r>
  <r>
    <s v="30.01"/>
    <x v="0"/>
    <n v="300107"/>
    <n v="461566"/>
    <s v="Óleo lubrificante, uso: automotivo, tipo: semissintético, classificação: api sl, viscosidade:_x000a_sae 15w-40"/>
    <s v="Litro"/>
    <n v="20"/>
    <n v="15.7"/>
    <n v="314"/>
    <n v="190000"/>
    <s v="CAMPUS DR. LEONEL MIRANDA"/>
    <x v="0"/>
    <s v="CAMPUS DR. LEONEL MIRANDA"/>
    <s v="Alta"/>
    <d v="2021-01-01T00:00:00"/>
    <s v="23083.004087/2020-79"/>
    <m/>
  </r>
  <r>
    <s v="30.01"/>
    <x v="0"/>
    <n v="300116"/>
    <n v="461663"/>
    <s v="Óleo lubrificante, uso: para equipamentos agrícolas, tipo: mineral, classificação: api gl-4,_x000a_viscosidade: sae 10w-30"/>
    <s v="Litro"/>
    <n v="100"/>
    <n v="19.05"/>
    <n v="1905"/>
    <n v="190000"/>
    <s v="CAMPUS DR. LEONEL MIRANDA"/>
    <x v="0"/>
    <s v="CAMPUS DR. LEONEL MIRANDA"/>
    <s v="Alta"/>
    <d v="2021-01-01T00:00:00"/>
    <s v="23083.004087/2020-79"/>
    <m/>
  </r>
  <r>
    <s v="30.01"/>
    <x v="0"/>
    <n v="300102"/>
    <n v="214604"/>
    <s v="Graxa, tipo base: óleo mineral, tipo espessante: cálcio, ponto gota: 260 ° c, tipo aditivos: antioxidante, anticorrosivo, aplicação: caixa engrenagem, consistência nlgi: 1, características adicionais: grafitada"/>
    <s v="Balde 20 kg"/>
    <n v="5"/>
    <n v="177.49"/>
    <n v="887.45"/>
    <n v="100500"/>
    <s v="COORDENADORIA DE DESENVOLVIMENTO DA PRODUÇÃO"/>
    <x v="1"/>
    <s v="CASA DE AGRICULTURA, SUSTENTABILIDADE, TERRIRÓRIO E EDUCAÇÃO POPULAR (CASTE)"/>
    <s v="Alta"/>
    <d v="2021-01-04T00:00:00"/>
    <s v="23083.004087/2020-79"/>
    <m/>
  </r>
  <r>
    <s v="30.01"/>
    <x v="0"/>
    <n v="300107"/>
    <n v="461566"/>
    <s v="Óleo lubrificante, uso: automotivo, tipo: semissintético, classificação: api sl, viscosidade:_x000a_sae 15w-40"/>
    <s v="Litro"/>
    <n v="60"/>
    <n v="15.7"/>
    <n v="942"/>
    <n v="100500"/>
    <s v="COORDENADORIA DE DESENVOLVIMENTO DA PRODUÇÃO"/>
    <x v="1"/>
    <s v="CASA DE AGRICULTURA, SUSTENTABILIDADE, TERRIRÓRIO E EDUCAÇÃO POPULAR (CASTE)"/>
    <s v="Alta"/>
    <d v="2021-01-04T00:00:00"/>
    <s v="23083.004087/2020-79"/>
    <m/>
  </r>
  <r>
    <s v="30.01"/>
    <x v="0"/>
    <n v="300119"/>
    <n v="452398"/>
    <s v="Graxa, tipo base: óleo mineral, tipo espessante: lítio, ponto gota: 150 °c, tipo aditivos: lubrificante"/>
    <s v="Quilograma"/>
    <n v="20"/>
    <n v="49"/>
    <n v="980"/>
    <n v="100500"/>
    <s v="COORDENADORIA DE DESENVOLVIMENTO DA PRODUÇÃO"/>
    <x v="1"/>
    <s v="CASA DE AGRICULTURA, SUSTENTABILIDADE, TERRIRÓRIO E EDUCAÇÃO POPULAR (CASTE)"/>
    <s v="Alta"/>
    <d v="2021-01-04T00:00:00"/>
    <s v="23083.004087/2020-79"/>
    <m/>
  </r>
  <r>
    <s v="30.01"/>
    <x v="0"/>
    <n v="300124"/>
    <n v="462022"/>
    <s v="Óleo lubrificante, uso: marítimo, tipo: semissintético, classificação: api sn, viscosidade: sae 90"/>
    <s v="Litro"/>
    <n v="5"/>
    <n v="17.100000000000001"/>
    <n v="85.5"/>
    <n v="100500"/>
    <s v="COORDENADORIA DE DESENVOLVIMENTO DA PRODUÇÃO"/>
    <x v="1"/>
    <s v="CASA DE AGRICULTURA, SUSTENTABILIDADE, TERRIRÓRIO E EDUCAÇÃO POPULAR (CASTE)"/>
    <s v="Alta"/>
    <d v="2021-01-04T00:00:00"/>
    <s v="23083.004087/2020-79"/>
    <m/>
  </r>
  <r>
    <s v="30.01"/>
    <x v="0"/>
    <n v="300102"/>
    <n v="214604"/>
    <s v="Graxa, tipo base: óleo mineral, tipo espessante: cálcio, ponto gota: 260 ° c, tipo aditivos: antioxidante, anticorrosivo, aplicação: caixa engrenagem, consistência nlgi: 1, características adicionais: grafitada"/>
    <s v="Balde 20 kg"/>
    <n v="3"/>
    <n v="177.49"/>
    <n v="532.47"/>
    <n v="100500"/>
    <s v="COORDENADORIA DE DESENVOLVIMENTO DA PRODUÇÃO"/>
    <x v="1"/>
    <s v="COORDENADORIA DE PRODUÇÃO INTEGRADA AO ENSINO, PESQUISA E EXTENSÃO"/>
    <s v="Alta"/>
    <d v="2021-01-04T00:00:00"/>
    <s v="23083.004087/2020-79"/>
    <m/>
  </r>
  <r>
    <s v="30.01"/>
    <x v="0"/>
    <n v="300104"/>
    <n v="214602"/>
    <s v="Graxa, tipo base: óleo sintético, tipo espessante: lítio, ponto gota: 170 ° c, tipo aditivos: antioxidante, anticorrosivo, aplicação: múltipla, consistência nlgi: 2, características adicionais:_x000a_não aplicável"/>
    <s v="Balde 20 kg"/>
    <n v="3"/>
    <n v="281.5"/>
    <n v="844.5"/>
    <n v="100500"/>
    <s v="COORDENADORIA DE DESENVOLVIMENTO DA PRODUÇÃO"/>
    <x v="1"/>
    <s v="COORDENADORIA DE PRODUÇÃO INTEGRADA AO ENSINO, PESQUISA E EXTENSÃO"/>
    <s v="Alta"/>
    <d v="2021-01-04T00:00:00"/>
    <s v="23083.004087/2020-79"/>
    <m/>
  </r>
  <r>
    <s v="30.01"/>
    <x v="0"/>
    <n v="300107"/>
    <n v="461566"/>
    <s v="Óleo lubrificante, uso: automotivo, tipo: semissintético, classificação: api sl, viscosidade:_x000a_sae 15w-40"/>
    <s v="Litro"/>
    <n v="20"/>
    <n v="15.7"/>
    <n v="314"/>
    <n v="100500"/>
    <s v="COORDENADORIA DE DESENVOLVIMENTO DA PRODUÇÃO"/>
    <x v="1"/>
    <s v="COORDENADORIA DE PRODUÇÃO INTEGRADA AO ENSINO, PESQUISA E EXTENSÃO"/>
    <s v="Alta"/>
    <d v="2021-01-04T00:00:00"/>
    <s v="23083.004087/2020-79"/>
    <m/>
  </r>
  <r>
    <s v="30.01"/>
    <x v="0"/>
    <n v="300108"/>
    <n v="461569"/>
    <s v="Óleo lubrificante, uso: automotivo, tipo: mineral, classificação: api sl,cf, viscosidade: sae 15w-40"/>
    <s v="Litro"/>
    <n v="120"/>
    <n v="24"/>
    <n v="2880"/>
    <n v="100500"/>
    <s v="COORDENADORIA DE DESENVOLVIMENTO DA PRODUÇÃO"/>
    <x v="1"/>
    <s v="COORDENADORIA DE PRODUÇÃO INTEGRADA AO ENSINO, PESQUISA E EXTENSÃO"/>
    <s v="Alta"/>
    <d v="2021-01-04T00:00:00"/>
    <s v="23083.004087/2020-79"/>
    <m/>
  </r>
  <r>
    <s v="30.01"/>
    <x v="0"/>
    <n v="300110"/>
    <n v="461662"/>
    <s v="Óleo lubrificante, uso: para equipamentos agrícolas, tipo: sintético, classificação: din 51524, viscosidade: iso 68"/>
    <s v="Litro"/>
    <n v="40"/>
    <n v="61.25"/>
    <n v="2450"/>
    <n v="100500"/>
    <s v="COORDENADORIA DE DESENVOLVIMENTO DA PRODUÇÃO"/>
    <x v="1"/>
    <s v="COORDENADORIA DE PRODUÇÃO INTEGRADA AO ENSINO, PESQUISA E EXTENSÃO"/>
    <s v="Alta"/>
    <d v="2021-01-04T00:00:00"/>
    <s v="23083.004087/2020-79"/>
    <m/>
  </r>
  <r>
    <s v="30.01"/>
    <x v="0"/>
    <n v="300116"/>
    <n v="461663"/>
    <s v="Óleo lubrificante, uso: para equipamentos agrícolas, tipo: mineral, classificação: api gl-4,_x000a_viscosidade: sae 10w-30"/>
    <s v="Litro"/>
    <n v="40"/>
    <n v="19.05"/>
    <n v="762"/>
    <n v="100500"/>
    <s v="COORDENADORIA DE DESENVOLVIMENTO DA PRODUÇÃO"/>
    <x v="1"/>
    <s v="COORDENADORIA DE PRODUÇÃO INTEGRADA AO ENSINO, PESQUISA E EXTENSÃO"/>
    <s v="Alta"/>
    <d v="2021-01-04T00:00:00"/>
    <s v="23083.004087/2020-79"/>
    <m/>
  </r>
  <r>
    <s v="30.01"/>
    <x v="0"/>
    <n v="300122"/>
    <n v="242215"/>
    <s v="Desengrimpante, composição: aditivos inibidores corrosão e oxidação, tensoativo, apresentação: spray, finalidade: eliminar ferrugem, repelir umidade, lubrificar, aplicação:_x000a_lubrificante e anticorrosivo"/>
    <s v="Frasco 300 ml"/>
    <n v="48"/>
    <n v="5.4"/>
    <n v="259.20000000000005"/>
    <n v="100500"/>
    <s v="COORDENADORIA DE DESENVOLVIMENTO DA PRODUÇÃO"/>
    <x v="1"/>
    <s v="COORDENADORIA DE PRODUÇÃO INTEGRADA AO ENSINO, PESQUISA E EXTENSÃO"/>
    <s v="Alta"/>
    <d v="2021-01-04T00:00:00"/>
    <s v="23083.004087/2020-79"/>
    <m/>
  </r>
  <r>
    <s v="30.01"/>
    <x v="0"/>
    <n v="300124"/>
    <n v="462022"/>
    <s v="Óleo lubrificante, uso: marítimo, tipo: semissintético, classificação: api sn, viscosidade: sae 90"/>
    <s v="Litro"/>
    <n v="18"/>
    <n v="17.100000000000001"/>
    <n v="307.8"/>
    <n v="100500"/>
    <s v="COORDENADORIA DE DESENVOLVIMENTO DA PRODUÇÃO"/>
    <x v="1"/>
    <s v="COORDENADORIA DE PRODUÇÃO INTEGRADA AO ENSINO, PESQUISA E EXTENSÃO"/>
    <s v="Alta"/>
    <d v="2021-01-04T00:00:00"/>
    <s v="23083.004087/2020-79"/>
    <m/>
  </r>
  <r>
    <s v="30.01"/>
    <x v="0"/>
    <n v="300101"/>
    <n v="234300"/>
    <s v="Desengraxante, aspecto físico: líquido viscoso, composição: lauril éter, sulfato de sódio, espessante, inibi-, características adicionais: líquido concentrado, base alcalina, solúvel em aplicação: limpador veículo automotivo"/>
    <s v="Bombona 20 Litros"/>
    <n v="5"/>
    <n v="53.8"/>
    <n v="269"/>
    <n v="180000"/>
    <s v="CTUR"/>
    <x v="2"/>
    <s v="CTUR"/>
    <s v="Alta"/>
    <d v="2021-02-01T00:00:00"/>
    <s v="23083.004087/2020-79"/>
    <m/>
  </r>
  <r>
    <s v="30.01"/>
    <x v="0"/>
    <n v="300102"/>
    <n v="214604"/>
    <s v="Graxa, tipo base: óleo mineral, tipo espessante: cálcio, ponto gota: 260 ° c, tipo aditivos: antioxidante, anticorrosivo, aplicação: caixa engrenagem, consistência nlgi: 1, características adicionais: grafitada"/>
    <s v="Balde 20 kg"/>
    <n v="3"/>
    <n v="177.49"/>
    <n v="532.47"/>
    <n v="180000"/>
    <s v="CTUR"/>
    <x v="2"/>
    <s v="CTUR"/>
    <s v="Alta"/>
    <d v="2021-02-01T00:00:00"/>
    <s v="23083.004087/2020-79"/>
    <m/>
  </r>
  <r>
    <s v="30.01"/>
    <x v="0"/>
    <n v="300103"/>
    <n v="233181"/>
    <s v="Graxa, tipo base: óleo mineral, tipo espessante: lítio, tipo aditivos: anticorrosivo, antioxidante, adesividade, anti-ferrugem, aplicação: automotiva, características adicionais: não aplicável"/>
    <s v="Recipiente 15 kg"/>
    <n v="3"/>
    <n v="420"/>
    <n v="1260"/>
    <n v="180000"/>
    <s v="CTUR"/>
    <x v="2"/>
    <s v="CTUR"/>
    <s v="Alta"/>
    <d v="2021-02-01T00:00:00"/>
    <s v="23083.004087/2020-79"/>
    <m/>
  </r>
  <r>
    <s v="30.01"/>
    <x v="0"/>
    <n v="300105"/>
    <n v="461563"/>
    <s v="Óleo lubrificante, uso: automotivo, tipo: sintético, classificação: api sn, viscosidade: sae 5w-30"/>
    <s v="Litro"/>
    <n v="100"/>
    <n v="17.559999999999999"/>
    <n v="1755.9999999999998"/>
    <n v="180000"/>
    <s v="CTUR"/>
    <x v="2"/>
    <s v="CTUR"/>
    <s v="Alta"/>
    <d v="2021-02-01T00:00:00"/>
    <s v="23083.004087/2020-79"/>
    <m/>
  </r>
  <r>
    <s v="30.01"/>
    <x v="0"/>
    <n v="300108"/>
    <n v="461569"/>
    <s v="Óleo lubrificante, uso: automotivo, tipo: mineral, classificação: api sl,cf, viscosidade: sae 15w-40"/>
    <s v="Litro"/>
    <n v="300"/>
    <n v="24"/>
    <n v="7200"/>
    <n v="180000"/>
    <s v="CTUR"/>
    <x v="2"/>
    <s v="CTUR"/>
    <s v="Alta"/>
    <d v="2021-02-01T00:00:00"/>
    <s v="23083.004087/2020-79"/>
    <m/>
  </r>
  <r>
    <s v="30.01"/>
    <x v="0"/>
    <n v="300110"/>
    <n v="461662"/>
    <s v="Óleo lubrificante, uso: para equipamentos agrícolas, tipo: sintético, classificação: din 51524, viscosidade: iso 68"/>
    <s v="Litro"/>
    <n v="90"/>
    <n v="61.25"/>
    <n v="5512.5"/>
    <n v="180000"/>
    <s v="CTUR"/>
    <x v="2"/>
    <s v="CTUR"/>
    <s v="Alta"/>
    <d v="2021-02-01T00:00:00"/>
    <s v="23083.004087/2020-79"/>
    <m/>
  </r>
  <r>
    <s v="30.01"/>
    <x v="0"/>
    <n v="300112"/>
    <n v="438910"/>
    <s v="Solução, composição: 32,50% uréia pura e água deionizada, tipo: arla-32, apresentação: líquido"/>
    <s v="Embalagem_x000a_20 Litros"/>
    <n v="200"/>
    <n v="41.99"/>
    <n v="8398"/>
    <n v="180000"/>
    <s v="CTUR"/>
    <x v="2"/>
    <s v="CTUR"/>
    <s v="Alta"/>
    <d v="2021-02-01T00:00:00"/>
    <s v="23083.004087/2020-79"/>
    <m/>
  </r>
  <r>
    <s v="30.01"/>
    <x v="0"/>
    <n v="300113"/>
    <n v="442500"/>
    <s v="Aditivo radiador, características adicionais: anticorrosivo e tensoativo, inibidor de corrosão, aplicação: motores automotivos a gasolina, álcool e diesel, componentes: etilenoglicol 50,50"/>
    <s v="Litro"/>
    <n v="10"/>
    <n v="16.2"/>
    <n v="162"/>
    <n v="180000"/>
    <s v="CTUR"/>
    <x v="2"/>
    <s v="CTUR"/>
    <s v="Alta"/>
    <d v="2021-02-01T00:00:00"/>
    <s v="23083.004087/2020-79"/>
    <m/>
  </r>
  <r>
    <s v="30.01"/>
    <x v="0"/>
    <n v="300115"/>
    <n v="263657"/>
    <s v="Fluido de sistema de freio, aplicação: veículo automotivo, característica adicionais: dot 4"/>
    <s v="Frasco 500_x000a_ml"/>
    <n v="5"/>
    <n v="9.73"/>
    <n v="48.650000000000006"/>
    <n v="180000"/>
    <s v="CTUR"/>
    <x v="2"/>
    <s v="CTUR"/>
    <s v="Alta"/>
    <d v="2021-02-01T00:00:00"/>
    <s v="23083.004087/2020-79"/>
    <m/>
  </r>
  <r>
    <s v="30.01"/>
    <x v="0"/>
    <n v="300122"/>
    <n v="242215"/>
    <s v="Desengrimpante, composição: aditivos inibidores corrosão e oxidação, tensoativo, apresentação: spray, finalidade: eliminar ferrugem, repelir umidade, lubrificar, aplicação:_x000a_lubrificante e anticorrosivo"/>
    <s v="Frasco 300 ml"/>
    <n v="10"/>
    <n v="5.4"/>
    <n v="54"/>
    <n v="180000"/>
    <s v="CTUR"/>
    <x v="2"/>
    <s v="CTUR"/>
    <s v="Alta"/>
    <d v="2021-02-01T00:00:00"/>
    <s v="23083.004087/2020-79"/>
    <m/>
  </r>
  <r>
    <s v="30.01"/>
    <x v="0"/>
    <n v="300101"/>
    <n v="234300"/>
    <s v="Desengraxante, aspecto físico: líquido viscoso, composição: lauril éter, sulfato de sódio, espessante, inibi-, características adicionais: líquido concentrado, base alcalina, solúvel em aplicação: limpador veículo automotivo"/>
    <s v="Bombona 20 Litros"/>
    <n v="2"/>
    <n v="53.8"/>
    <n v="107.6"/>
    <n v="270200"/>
    <s v="DEPARTAMENTO DE ENGENHARIA"/>
    <x v="3"/>
    <s v="DEPARTAMENTO DE ENGENHARIA"/>
    <s v="Alta"/>
    <d v="2021-03-08T00:00:00"/>
    <s v="23083.004087/2020-79"/>
    <m/>
  </r>
  <r>
    <s v="30.01"/>
    <x v="0"/>
    <n v="300102"/>
    <n v="214604"/>
    <s v="Graxa, tipo base: óleo mineral, tipo espessante: cálcio, ponto gota: 260 ° c, tipo aditivos: antioxidante, anticorrosivo, aplicação: caixa engrenagem, consistência nlgi: 1, características adicionais: grafitada"/>
    <s v="Balde 20 kg"/>
    <n v="1"/>
    <n v="177.49"/>
    <n v="177.49"/>
    <n v="270200"/>
    <s v="DEPARTAMENTO DE ENGENHARIA"/>
    <x v="3"/>
    <s v="DEPARTAMENTO DE ENGENHARIA"/>
    <s v="Alta"/>
    <d v="2021-03-08T00:00:00"/>
    <s v="23083.004087/2020-79"/>
    <m/>
  </r>
  <r>
    <s v="30.01"/>
    <x v="0"/>
    <n v="300104"/>
    <n v="214602"/>
    <s v="Graxa, tipo base: óleo sintético, tipo espessante: lítio, ponto gota: 170 ° c, tipo aditivos: antioxidante, anticorrosivo, aplicação: múltipla, consistência nlgi: 2, características adicionais:_x000a_não aplicável"/>
    <s v="Balde 20 kg"/>
    <n v="1"/>
    <n v="281.5"/>
    <n v="281.5"/>
    <n v="270200"/>
    <s v="DEPARTAMENTO DE ENGENHARIA"/>
    <x v="3"/>
    <s v="DEPARTAMENTO DE ENGENHARIA"/>
    <s v="Alta"/>
    <d v="2021-03-08T00:00:00"/>
    <s v="23083.004087/2020-79"/>
    <m/>
  </r>
  <r>
    <s v="30.01"/>
    <x v="0"/>
    <n v="300107"/>
    <n v="461566"/>
    <s v="Óleo lubrificante, uso: automotivo, tipo: semissintético, classificação: api sl, viscosidade:_x000a_sae 15w-40"/>
    <s v="Litro"/>
    <n v="100"/>
    <n v="15.7"/>
    <n v="1570"/>
    <n v="270200"/>
    <s v="DEPARTAMENTO DE ENGENHARIA"/>
    <x v="3"/>
    <s v="DEPARTAMENTO DE ENGENHARIA"/>
    <s v="Alta"/>
    <d v="2021-03-08T00:00:00"/>
    <s v="23083.004087/2020-79"/>
    <m/>
  </r>
  <r>
    <s v="30.01"/>
    <x v="0"/>
    <n v="300110"/>
    <n v="461662"/>
    <s v="Óleo lubrificante, uso: para equipamentos agrícolas, tipo: sintético, classificação: din 51524, viscosidade: iso 68"/>
    <s v="Litro"/>
    <n v="60"/>
    <n v="61.25"/>
    <n v="3675"/>
    <n v="270200"/>
    <s v="DEPARTAMENTO DE ENGENHARIA"/>
    <x v="3"/>
    <s v="DEPARTAMENTO DE ENGENHARIA"/>
    <s v="Alta"/>
    <d v="2021-03-08T00:00:00"/>
    <s v="23083.004087/2020-79"/>
    <m/>
  </r>
  <r>
    <s v="30.01"/>
    <x v="0"/>
    <n v="300113"/>
    <n v="442500"/>
    <s v="Aditivo radiador, características adicionais: anticorrosivo e tensoativo, inibidor de corrosão, aplicação: motores automotivos a gasolina, álcool e diesel, componentes: etilenoglicol 50,50"/>
    <s v="Litro"/>
    <n v="80"/>
    <n v="16.2"/>
    <n v="1296"/>
    <n v="270200"/>
    <s v="DEPARTAMENTO DE ENGENHARIA"/>
    <x v="3"/>
    <s v="DEPARTAMENTO DE ENGENHARIA"/>
    <s v="Alta"/>
    <d v="2021-03-08T00:00:00"/>
    <s v="23083.004087/2020-79"/>
    <m/>
  </r>
  <r>
    <s v="30.01"/>
    <x v="0"/>
    <n v="300115"/>
    <n v="263657"/>
    <s v="Fluido de sistema de freio, aplicação: veículo automotivo, característica adicionais: dot 4"/>
    <s v="Frasco 500_x000a_ml"/>
    <n v="10"/>
    <n v="9.73"/>
    <n v="97.300000000000011"/>
    <n v="270200"/>
    <s v="DEPARTAMENTO DE ENGENHARIA"/>
    <x v="3"/>
    <s v="DEPARTAMENTO DE ENGENHARIA"/>
    <s v="Alta"/>
    <d v="2021-03-08T00:00:00"/>
    <s v="23083.004087/2020-79"/>
    <m/>
  </r>
  <r>
    <s v="30.01"/>
    <x v="0"/>
    <n v="300116"/>
    <n v="461663"/>
    <s v="Óleo lubrificante, uso: para equipamentos agrícolas, tipo: mineral, classificação: api gl-4,_x000a_viscosidade: sae 10w-30"/>
    <s v="Litro"/>
    <n v="60"/>
    <n v="19.05"/>
    <n v="1143"/>
    <n v="270200"/>
    <s v="DEPARTAMENTO DE ENGENHARIA"/>
    <x v="3"/>
    <s v="DEPARTAMENTO DE ENGENHARIA"/>
    <s v="Alta"/>
    <d v="2021-03-08T00:00:00"/>
    <s v="23083.004087/2020-79"/>
    <m/>
  </r>
  <r>
    <s v="30.01"/>
    <x v="0"/>
    <n v="300121"/>
    <n v="243810"/>
    <s v="Grafite, aspecto físico: pó, aplicação: redutor atrito, lubrificação em geral"/>
    <s v="Quilograma"/>
    <n v="4"/>
    <n v="23.34"/>
    <n v="93.36"/>
    <n v="270200"/>
    <s v="DEPARTAMENTO DE ENGENHARIA"/>
    <x v="3"/>
    <s v="DEPARTAMENTO DE ENGENHARIA"/>
    <s v="Alta"/>
    <d v="2021-03-08T00:00:00"/>
    <s v="23083.004087/2020-79"/>
    <m/>
  </r>
  <r>
    <s v="30.01"/>
    <x v="0"/>
    <n v="300122"/>
    <n v="242215"/>
    <s v="Desengrimpante, composição: aditivos inibidores corrosão e oxidação, tensoativo, apresentação: spray, finalidade: eliminar ferrugem, repelir umidade, lubrificar, aplicação:_x000a_lubrificante e anticorrosivo"/>
    <s v="Frasco 300 ml"/>
    <n v="50"/>
    <n v="5.4"/>
    <n v="270"/>
    <n v="270200"/>
    <s v="DEPARTAMENTO DE ENGENHARIA"/>
    <x v="3"/>
    <s v="DEPARTAMENTO DE ENGENHARIA"/>
    <s v="Alta"/>
    <d v="2021-03-08T00:00:00"/>
    <s v="23083.004087/2020-79"/>
    <m/>
  </r>
  <r>
    <s v="30.01"/>
    <x v="0"/>
    <n v="300104"/>
    <n v="214602"/>
    <s v="Graxa, tipo base: óleo sintético, tipo espessante: lítio, ponto gota: 170 ° c, tipo aditivos: antioxidante, anticorrosivo, aplicação: múltipla, consistência nlgi: 2, características adicionais:_x000a_não aplicável"/>
    <s v="Balde 20 kg"/>
    <n v="1"/>
    <n v="281.5"/>
    <n v="281.5"/>
    <n v="260200"/>
    <s v="DEPARTAMENTO DE PRODUTOS FLORESTAIS"/>
    <x v="4"/>
    <s v="DEPARTAMENTO DE PRODUTOS FLORESTAIS"/>
    <s v="Alta"/>
    <d v="2021-01-04T00:00:00"/>
    <s v="23083.004087/2020-79"/>
    <m/>
  </r>
  <r>
    <s v="30.01"/>
    <x v="0"/>
    <n v="300105"/>
    <n v="461563"/>
    <s v="Óleo lubrificante, uso: automotivo, tipo: sintético, classificação: api sn, viscosidade: sae 5w-30"/>
    <s v="Litro"/>
    <n v="40"/>
    <n v="17.559999999999999"/>
    <n v="702.4"/>
    <n v="260200"/>
    <s v="DEPARTAMENTO DE PRODUTOS FLORESTAIS"/>
    <x v="4"/>
    <s v="DEPARTAMENTO DE PRODUTOS FLORESTAIS"/>
    <s v="Alta"/>
    <d v="2021-01-04T00:00:00"/>
    <s v="23083.004087/2020-79"/>
    <m/>
  </r>
  <r>
    <s v="30.01"/>
    <x v="0"/>
    <n v="300116"/>
    <n v="461663"/>
    <s v="Óleo lubrificante, uso: para equipamentos agrícolas, tipo: mineral, classificação: api gl-4,_x000a_viscosidade: sae 10w-30"/>
    <s v="Litro"/>
    <n v="20"/>
    <n v="19.05"/>
    <n v="381"/>
    <n v="260200"/>
    <s v="DEPARTAMENTO DE PRODUTOS FLORESTAIS"/>
    <x v="4"/>
    <s v="DEPARTAMENTO DE PRODUTOS FLORESTAIS"/>
    <s v="Alta"/>
    <d v="2021-01-04T00:00:00"/>
    <s v="23083.004087/2020-79"/>
    <m/>
  </r>
  <r>
    <s v="30.01"/>
    <x v="0"/>
    <n v="300102"/>
    <n v="214604"/>
    <s v="Graxa, tipo base: óleo mineral, tipo espessante: cálcio, ponto gota: 260 ° c, tipo aditivos: antioxidante, anticorrosivo, aplicação: caixa engrenagem, consistência nlgi: 1, características adicionais: grafitada"/>
    <s v="Balde 20 kg"/>
    <n v="1"/>
    <n v="177.49"/>
    <n v="177.49"/>
    <n v="260000"/>
    <s v="INSTITUTO DE FLORESTAS"/>
    <x v="5"/>
    <s v="INSTITUTO DE FLORESTAS"/>
    <s v="Alta"/>
    <d v="2021-01-04T00:00:00"/>
    <s v="23083.004087/2020-79"/>
    <m/>
  </r>
  <r>
    <s v="30.01"/>
    <x v="0"/>
    <n v="300103"/>
    <n v="233181"/>
    <s v="Graxa, tipo base: óleo mineral, tipo espessante: lítio, tipo aditivos: anticorrosivo, antioxidante, adesividade, anti-ferrugem, aplicação: automotiva, características adicionais: não aplicável"/>
    <s v="Recipiente 15 kg"/>
    <n v="1"/>
    <n v="420"/>
    <n v="420"/>
    <n v="260000"/>
    <s v="INSTITUTO DE FLORESTAS"/>
    <x v="5"/>
    <s v="INSTITUTO DE FLORESTAS"/>
    <s v="Alta"/>
    <d v="2021-01-04T00:00:00"/>
    <s v="23083.004087/2020-79"/>
    <m/>
  </r>
  <r>
    <s v="30.01"/>
    <x v="0"/>
    <n v="300107"/>
    <n v="461566"/>
    <s v="Óleo lubrificante, uso: automotivo, tipo: semissintético, classificação: api sl, viscosidade:_x000a_sae 15w-40"/>
    <s v="Litro"/>
    <n v="8"/>
    <n v="15.7"/>
    <n v="125.6"/>
    <n v="260000"/>
    <s v="INSTITUTO DE FLORESTAS"/>
    <x v="5"/>
    <s v="INSTITUTO DE FLORESTAS"/>
    <s v="Alta"/>
    <d v="2021-01-04T00:00:00"/>
    <s v="23083.004087/2020-79"/>
    <m/>
  </r>
  <r>
    <s v="30.01"/>
    <x v="0"/>
    <n v="300108"/>
    <n v="461569"/>
    <s v="Óleo lubrificante, uso: automotivo, tipo: mineral, classificação: api sl,cf, viscosidade: sae 15w-40"/>
    <s v="Litro"/>
    <n v="12"/>
    <n v="24"/>
    <n v="288"/>
    <n v="260000"/>
    <s v="INSTITUTO DE FLORESTAS"/>
    <x v="5"/>
    <s v="INSTITUTO DE FLORESTAS"/>
    <s v="Alta"/>
    <d v="2021-01-04T00:00:00"/>
    <s v="23083.004087/2020-79"/>
    <m/>
  </r>
  <r>
    <s v="30.01"/>
    <x v="0"/>
    <n v="300110"/>
    <n v="461662"/>
    <s v="Óleo lubrificante, uso: para equipamentos agrícolas, tipo: sintético, classificação: din 51524, viscosidade: iso 68"/>
    <s v="Litro"/>
    <n v="10"/>
    <n v="61.25"/>
    <n v="612.5"/>
    <n v="260000"/>
    <s v="INSTITUTO DE FLORESTAS"/>
    <x v="5"/>
    <s v="INSTITUTO DE FLORESTAS"/>
    <s v="Alta"/>
    <d v="2021-01-04T00:00:00"/>
    <s v="23083.004087/2020-79"/>
    <m/>
  </r>
  <r>
    <s v="30.01"/>
    <x v="0"/>
    <n v="300113"/>
    <n v="442500"/>
    <s v="Aditivo radiador, características adicionais: anticorrosivo e tensoativo, inibidor de corrosão, aplicação: motores automotivos a gasolina, álcool e diesel, componentes: etilenoglicol 50,50"/>
    <s v="Litro"/>
    <n v="2"/>
    <n v="16.2"/>
    <n v="32.4"/>
    <n v="260000"/>
    <s v="INSTITUTO DE FLORESTAS"/>
    <x v="5"/>
    <s v="INSTITUTO DE FLORESTAS"/>
    <s v="Alta"/>
    <d v="2021-01-04T00:00:00"/>
    <s v="23083.004087/2020-79"/>
    <m/>
  </r>
  <r>
    <s v="30.01"/>
    <x v="0"/>
    <n v="300119"/>
    <n v="452398"/>
    <s v="Graxa, tipo base: óleo mineral, tipo espessante: lítio, ponto gota: 150 °c, tipo aditivos: lubrificante"/>
    <s v="Quilograma"/>
    <n v="10"/>
    <n v="49"/>
    <n v="490"/>
    <n v="260000"/>
    <s v="INSTITUTO DE FLORESTAS"/>
    <x v="5"/>
    <s v="INSTITUTO DE FLORESTAS"/>
    <s v="Alta"/>
    <d v="2021-01-04T00:00:00"/>
    <s v="23083.004087/2020-79"/>
    <m/>
  </r>
  <r>
    <s v="30.01"/>
    <x v="0"/>
    <n v="300101"/>
    <n v="234300"/>
    <s v="Desengraxante, aspecto físico: líquido viscoso, composição: lauril éter, sulfato de sódio, espessante, inibi-, características adicionais: líquido concentrado, base alcalina, solúvel em aplicação: limpador veículo automotivo"/>
    <s v="Bombona 20 Litros"/>
    <n v="1"/>
    <n v="53.8"/>
    <n v="53.8"/>
    <n v="100300"/>
    <s v="PREFEITURA UNIVERSITÁRIA"/>
    <x v="6"/>
    <s v="SETOR DE CONSERVAÇÃO DE PARQUES E JARDINS (SCPJ)"/>
    <s v="Alta"/>
    <d v="2021-01-04T00:00:00"/>
    <s v="23083.004087/2020-79"/>
    <m/>
  </r>
  <r>
    <s v="30.01"/>
    <x v="0"/>
    <n v="300101"/>
    <n v="234300"/>
    <s v="Desengraxante, aspecto físico: líquido viscoso, composição: lauril éter, sulfato de sódio, espessante, inibi-, características adicionais: líquido concentrado, base alcalina, solúvel em aplicação: limpador veículo automotivo"/>
    <s v="Bombona 20 Litros"/>
    <n v="50"/>
    <n v="53.8"/>
    <n v="2690"/>
    <n v="100300"/>
    <s v="PREFEITURA UNIVERSITÁRIA"/>
    <x v="6"/>
    <s v="DIVISÃO DE SERVIÇOS GERAIS"/>
    <s v="Alta"/>
    <d v="2021-01-03T00:00:00"/>
    <s v="23083.004087/2020-79"/>
    <m/>
  </r>
  <r>
    <s v="30.01"/>
    <x v="0"/>
    <n v="300102"/>
    <n v="214604"/>
    <s v="Graxa, tipo base: óleo mineral, tipo espessante: cálcio, ponto gota: 260 ° c, tipo aditivos: antioxidante, anticorrosivo, aplicação: caixa engrenagem, consistência nlgi: 1, características adicionais: grafitada"/>
    <s v="Balde 20 kg"/>
    <n v="15"/>
    <n v="177.49"/>
    <n v="2662.3500000000004"/>
    <n v="100300"/>
    <s v="PREFEITURA UNIVERSITÁRIA"/>
    <x v="6"/>
    <s v="DIVISÃO DE SERVIÇOS GERAIS"/>
    <s v="Alta"/>
    <d v="2021-01-03T00:00:00"/>
    <s v="23083.004087/2020-79"/>
    <m/>
  </r>
  <r>
    <s v="30.01"/>
    <x v="0"/>
    <n v="300104"/>
    <n v="214602"/>
    <s v="Graxa, tipo base: óleo sintético, tipo espessante: lítio, ponto gota: 170 ° c, tipo aditivos: antioxidante, anticorrosivo, aplicação: múltipla, consistência nlgi: 2, características adicionais:_x000a_não aplicável"/>
    <s v="Balde 20 kg"/>
    <n v="13"/>
    <n v="281.5"/>
    <n v="3659.5"/>
    <n v="100300"/>
    <s v="PREFEITURA UNIVERSITÁRIA"/>
    <x v="6"/>
    <s v="DIVISÃO DE SERVIÇOS GERAIS"/>
    <s v="Alta"/>
    <d v="2021-01-03T00:00:00"/>
    <s v="23083.004087/2020-79"/>
    <m/>
  </r>
  <r>
    <s v="30.01"/>
    <x v="0"/>
    <n v="300105"/>
    <n v="461563"/>
    <s v="Óleo lubrificante, uso: automotivo, tipo: sintético, classificação: api sn, viscosidade: sae 5w-30"/>
    <s v="Litro"/>
    <n v="300"/>
    <n v="17.559999999999999"/>
    <n v="5268"/>
    <n v="100300"/>
    <s v="PREFEITURA UNIVERSITÁRIA"/>
    <x v="6"/>
    <s v="DIVISÃO DE SERVIÇOS GERAIS"/>
    <s v="Alta"/>
    <d v="2021-01-03T00:00:00"/>
    <s v="23083.004087/2020-79"/>
    <m/>
  </r>
  <r>
    <s v="30.01"/>
    <x v="0"/>
    <n v="300107"/>
    <n v="461566"/>
    <s v="Óleo lubrificante, uso: automotivo, tipo: semissintético, classificação: api sl, viscosidade:_x000a_sae 15w-40"/>
    <s v="Litro"/>
    <n v="240"/>
    <n v="15.7"/>
    <n v="3768"/>
    <n v="100300"/>
    <s v="PREFEITURA UNIVERSITÁRIA"/>
    <x v="6"/>
    <s v="DIVISÃO DE SERVIÇOS GERAIS"/>
    <s v="Alta"/>
    <d v="2021-01-03T00:00:00"/>
    <s v="23083.004087/2020-79"/>
    <m/>
  </r>
  <r>
    <s v="30.01"/>
    <x v="0"/>
    <n v="300110"/>
    <n v="461662"/>
    <s v="Óleo lubrificante, uso: para equipamentos agrícolas, tipo: sintético, classificação: din 51524, viscosidade: iso 68"/>
    <s v="Litro"/>
    <n v="100"/>
    <n v="61.25"/>
    <n v="6125"/>
    <n v="100300"/>
    <s v="PREFEITURA UNIVERSITÁRIA"/>
    <x v="6"/>
    <s v="DIVISÃO DE SERVIÇOS GERAIS"/>
    <s v="Alta"/>
    <d v="2021-01-03T00:00:00"/>
    <s v="23083.004087/2020-79"/>
    <m/>
  </r>
  <r>
    <s v="30.01"/>
    <x v="0"/>
    <n v="300113"/>
    <n v="442500"/>
    <s v="Aditivo radiador, características adicionais: anticorrosivo e tensoativo, inibidor de corrosão, aplicação: motores automotivos a gasolina, álcool e diesel, componentes: etilenoglicol 50,50"/>
    <s v="Litro"/>
    <n v="300"/>
    <n v="16.2"/>
    <n v="4860"/>
    <n v="100300"/>
    <s v="PREFEITURA UNIVERSITÁRIA"/>
    <x v="6"/>
    <s v="DIVISÃO DE SERVIÇOS GERAIS"/>
    <s v="Alta"/>
    <d v="2021-01-03T00:00:00"/>
    <s v="23083.004087/2020-79"/>
    <m/>
  </r>
  <r>
    <s v="30.01"/>
    <x v="0"/>
    <n v="300114"/>
    <n v="273222"/>
    <s v="Fluido de sistema de freio, aplicação: veículo automotivo, característica adicionais: dot 3"/>
    <s v="Frasco 500_x000a_ml"/>
    <n v="400"/>
    <n v="9.56"/>
    <n v="3824"/>
    <n v="100300"/>
    <s v="PREFEITURA UNIVERSITÁRIA"/>
    <x v="6"/>
    <s v="DIVISÃO DE SERVIÇOS GERAIS"/>
    <s v="Alta"/>
    <d v="2021-01-03T00:00:00"/>
    <s v="23083.004087/2020-79"/>
    <m/>
  </r>
  <r>
    <s v="30.01"/>
    <x v="0"/>
    <n v="300115"/>
    <n v="263657"/>
    <s v="Fluido de sistema de freio, aplicação: veículo automotivo, característica adicionais: dot 4"/>
    <s v="Frasco 500_x000a_ml"/>
    <n v="400"/>
    <n v="9.73"/>
    <n v="3892"/>
    <n v="100300"/>
    <s v="PREFEITURA UNIVERSITÁRIA"/>
    <x v="6"/>
    <s v="DIVISÃO DE SERVIÇOS GERAIS"/>
    <s v="Alta"/>
    <d v="2021-01-03T00:00:00"/>
    <s v="23083.004087/2020-79"/>
    <m/>
  </r>
  <r>
    <s v="30.01"/>
    <x v="0"/>
    <n v="300116"/>
    <n v="461663"/>
    <s v="Óleo lubrificante, uso: para equipamentos agrícolas, tipo: mineral, classificação: api gl-4,_x000a_viscosidade: sae 10w-30"/>
    <s v="Litro"/>
    <n v="300"/>
    <n v="19.05"/>
    <n v="5715"/>
    <n v="100300"/>
    <s v="PREFEITURA UNIVERSITÁRIA"/>
    <x v="6"/>
    <s v="DIVISÃO DE SERVIÇOS GERAIS"/>
    <s v="Alta"/>
    <d v="2021-01-03T00:00:00"/>
    <s v="23083.004087/2020-79"/>
    <m/>
  </r>
  <r>
    <s v="30.01"/>
    <x v="0"/>
    <n v="300117"/>
    <n v="461574"/>
    <s v="Óleo lubrificante, uso: motocicleta, tipo: mineral, classificação: api sl, viscosidade: sae 20w-50"/>
    <s v="Litro"/>
    <n v="200"/>
    <n v="17.5"/>
    <n v="3500"/>
    <n v="100300"/>
    <s v="PREFEITURA UNIVERSITÁRIA"/>
    <x v="6"/>
    <s v="DIVISÃO DE SERVIÇOS GERAIS"/>
    <s v="Alta"/>
    <d v="2021-01-03T00:00:00"/>
    <s v="23083.004087/2020-79"/>
    <m/>
  </r>
  <r>
    <s v="30.01"/>
    <x v="0"/>
    <n v="300119"/>
    <n v="452398"/>
    <s v="Graxa, tipo base: óleo mineral, tipo espessante: lítio, ponto gota: 150 °c, tipo aditivos: lubrificante"/>
    <s v="Quilograma"/>
    <n v="200"/>
    <n v="49"/>
    <n v="9800"/>
    <n v="100300"/>
    <s v="PREFEITURA UNIVERSITÁRIA"/>
    <x v="6"/>
    <s v="DIVISÃO DE SERVIÇOS GERAIS"/>
    <s v="Alta"/>
    <d v="2021-01-03T00:00:00"/>
    <s v="23083.004087/2020-79"/>
    <m/>
  </r>
  <r>
    <s v="30.01"/>
    <x v="0"/>
    <n v="300120"/>
    <n v="427333"/>
    <s v="Fluído para aplicação específica, aplicação: veículos movidos a óleo diesel, característica adicionais: redutor de emissões de óxidos de nitrogênio"/>
    <s v="Embalagem 20 Litros"/>
    <n v="40"/>
    <n v="2666.17"/>
    <n v="106646.8"/>
    <n v="100300"/>
    <s v="PREFEITURA UNIVERSITÁRIA"/>
    <x v="6"/>
    <s v="DIVISÃO DE SERVIÇOS GERAIS"/>
    <s v="Alta"/>
    <d v="2021-01-03T00:00:00"/>
    <s v="23083.004087/2020-79"/>
    <m/>
  </r>
  <r>
    <s v="30.01"/>
    <x v="0"/>
    <n v="300121"/>
    <n v="243810"/>
    <s v="Grafite, aspecto físico: pó, aplicação: redutor atrito, lubrificação em geral"/>
    <s v="Quilograma"/>
    <n v="10"/>
    <n v="23.34"/>
    <n v="233.4"/>
    <n v="100300"/>
    <s v="PREFEITURA UNIVERSITÁRIA"/>
    <x v="6"/>
    <s v="DIVISÃO DE SERVIÇOS GERAIS"/>
    <s v="Alta"/>
    <d v="2021-01-03T00:00:00"/>
    <s v="23083.004087/2020-79"/>
    <m/>
  </r>
  <r>
    <s v="30.01"/>
    <x v="0"/>
    <n v="300122"/>
    <n v="242215"/>
    <s v="Desengrimpante, composição: aditivos inibidores corrosão e oxidação, tensoativo, apresentação: spray, finalidade: eliminar ferrugem, repelir umidade, lubrificar, aplicação:_x000a_lubrificante e anticorrosivo"/>
    <s v="Frasco 300 ml"/>
    <n v="10"/>
    <n v="5.4"/>
    <n v="54"/>
    <n v="100300"/>
    <s v="PREFEITURA UNIVERSITÁRIA"/>
    <x v="6"/>
    <s v="DIVISÃO DE SERVIÇOS GERAIS"/>
    <s v="Alta"/>
    <d v="2021-01-03T00:00:00"/>
    <s v="23083.004087/2020-79"/>
    <m/>
  </r>
  <r>
    <s v="30.01"/>
    <x v="0"/>
    <n v="300123"/>
    <n v="463190"/>
    <s v="Óleo lubrificante, uso: industrial, tipo: mineral, classificação: atf, viscosidade: a sufixo a"/>
    <s v="Litro"/>
    <n v="340"/>
    <n v="20.9"/>
    <n v="7105.9999999999991"/>
    <n v="100300"/>
    <s v="PREFEITURA UNIVERSITÁRIA"/>
    <x v="6"/>
    <s v="DIVISÃO DE SERVIÇOS GERAIS"/>
    <s v="Alta"/>
    <d v="2021-01-03T00:00:00"/>
    <s v="23083.004087/2020-79"/>
    <m/>
  </r>
  <r>
    <s v="30.01"/>
    <x v="0"/>
    <n v="300124"/>
    <n v="462022"/>
    <s v="Óleo lubrificante, uso: marítimo, tipo: semissintético, classificação: api sn, viscosidade: sae 90"/>
    <s v="Litro"/>
    <n v="400"/>
    <n v="17.100000000000001"/>
    <n v="6840.0000000000009"/>
    <n v="100300"/>
    <s v="PREFEITURA UNIVERSITÁRIA"/>
    <x v="6"/>
    <s v="DIVISÃO DE SERVIÇOS GERAIS"/>
    <s v="Alta"/>
    <d v="2021-01-03T00:00:00"/>
    <s v="23083.004087/2020-79"/>
    <m/>
  </r>
  <r>
    <s v="30.01"/>
    <x v="0"/>
    <n v="300125"/>
    <n v="461660"/>
    <s v="Óleo lubrificante, uso: marítimo, tipo: mineral, classificação: api ci-4,sl, viscosidade: sae 15w- 40"/>
    <s v="Litro"/>
    <n v="1000"/>
    <n v="17.5"/>
    <n v="17500"/>
    <n v="100300"/>
    <s v="PREFEITURA UNIVERSITÁRIA"/>
    <x v="6"/>
    <s v="DIVISÃO DE SERVIÇOS GERAIS"/>
    <s v="Alta"/>
    <d v="2021-01-03T00:00:00"/>
    <s v="23083.004087/2020-79"/>
    <m/>
  </r>
  <r>
    <s v="30.01"/>
    <x v="0"/>
    <n v="300108"/>
    <n v="461569"/>
    <s v="Óleo lubrificante, uso: automotivo, tipo: mineral, classificação: api sl,cf, viscosidade: sae 15w-40"/>
    <s v="Litro"/>
    <n v="40"/>
    <n v="24"/>
    <n v="960"/>
    <n v="130000"/>
    <s v="PRÓ-REITORIA DE ASSUNTOS ESTUDANTIS"/>
    <x v="7"/>
    <s v="PRÓ-REITORIA DE ASSUNTOS ESTUDANTIS"/>
    <s v="Alta"/>
    <d v="2021-03-01T00:00:00"/>
    <s v="23083.004087/2020-79"/>
    <m/>
  </r>
  <r>
    <s v="30.01"/>
    <x v="0"/>
    <n v="300116"/>
    <n v="461663"/>
    <s v="Óleo lubrificante, uso: para equipamentos agrícolas, tipo: mineral, classificação: api gl-4,_x000a_viscosidade: sae 10w-30"/>
    <s v="Litro"/>
    <n v="10"/>
    <n v="19.05"/>
    <n v="190.5"/>
    <n v="130000"/>
    <s v="PRÓ-REITORIA DE ASSUNTOS ESTUDANTIS"/>
    <x v="7"/>
    <s v="PRÓ-REITORIA DE ASSUNTOS ESTUDANTIS"/>
    <s v="Alta"/>
    <d v="2021-03-01T00:00:00"/>
    <s v="23083.004087/2020-79"/>
    <m/>
  </r>
  <r>
    <s v="30.06"/>
    <x v="1"/>
    <m/>
    <n v="293606"/>
    <s v="Farelo trigo, dosagem: proteína bruta - mínimo 14 e fibra bruta - máximo per, características adicionais: ensacado no máximo 13,5% de umidade "/>
    <s v="Saco 40 KG"/>
    <n v="80"/>
    <n v="67.3"/>
    <n v="5384"/>
    <n v="100500"/>
    <s v="COORDENADORIA DE DESENVOLVIMENTO DA PRODUÇÃO"/>
    <x v="1"/>
    <s v="Casa de Agricultura, Sustentabilidade, Território e Educação Popular (CASTE)"/>
    <s v="Alta"/>
    <d v="2021-01-04T00:00:00"/>
    <s v="23083.004099/2020-01"/>
    <m/>
  </r>
  <r>
    <s v="30.06"/>
    <x v="1"/>
    <m/>
    <n v="241543"/>
    <s v="Milho, tipo: grão, aplicação: alimento para animais, características adicionais: umidade máxima de 13,00% e sem presença de insetos "/>
    <s v="Saco 50 KG"/>
    <n v="6"/>
    <s v="R$ 59,92"/>
    <n v="359.52"/>
    <n v="100500"/>
    <s v="COORDENADORIA DE DESENVOLVIMENTO DA PRODUÇÃO"/>
    <x v="1"/>
    <s v="Casa de Agricultura, Sustentabilidade, Território e Educação Popular (CASTE)"/>
    <s v="Alta"/>
    <d v="2021-01-04T00:00:00"/>
    <s v="23083.004099/2020-01"/>
    <m/>
  </r>
  <r>
    <s v="30.06"/>
    <x v="1"/>
    <m/>
    <n v="293606"/>
    <s v="Farelo trigo, dosagem: proteína bruta - mínimo 14 e fibra bruta - máximo per, características adicionais: ensacado no máximo 13,5% de umidade "/>
    <s v="Saco 40 KG"/>
    <n v="1600"/>
    <n v="67.3"/>
    <n v="107680"/>
    <n v="100500"/>
    <s v="COORDENADORIA DE DESENVOLVIMENTO DA PRODUÇÃO"/>
    <x v="1"/>
    <s v="Coordenação de Produção integrada ao ensino, Pesquisa e Extensão"/>
    <s v="Alta"/>
    <d v="2021-03-01T00:00:00"/>
    <s v="23083.004099/2020-01"/>
    <m/>
  </r>
  <r>
    <s v="30.06"/>
    <x v="1"/>
    <m/>
    <n v="246740"/>
    <s v="Farelo, ingrediente básico: soja, aplicação: alimento animal, características adicionais: tostado, composição: proteína bruta mínimo 46%; extrato etéreo máximo, umidade: máximo 12 per, atividade ureática: 0,05 a 0,30 per, solubilidade: 80 per"/>
    <s v="Saco 50 KG"/>
    <n v="1600"/>
    <s v="R$ 116,00"/>
    <n v="185600"/>
    <n v="100500"/>
    <s v="COORDENADORIA DE DESENVOLVIMENTO DA PRODUÇÃO"/>
    <x v="1"/>
    <s v="Coordenação de Produção integrada ao ensino, Pesquisa e Extensão"/>
    <s v="Alta"/>
    <d v="2021-03-01T00:00:00"/>
    <s v="23083.004099/2020-01"/>
    <m/>
  </r>
  <r>
    <s v="30.06"/>
    <x v="1"/>
    <m/>
    <n v="453421"/>
    <s v="Feno, composição: feno de capim tifton 85, características adicionais: mínimo de 12% proteína bruta, aplicação: alimentação animal"/>
    <s v="Embalagem 25 KG"/>
    <n v="500"/>
    <s v="R$ 77,13"/>
    <n v="38565"/>
    <n v="100500"/>
    <s v="COORDENADORIA DE DESENVOLVIMENTO DA PRODUÇÃO"/>
    <x v="1"/>
    <s v="Coordenação de Produção integrada ao ensino, Pesquisa e Extensão"/>
    <s v="Alta"/>
    <d v="2021-03-01T00:00:00"/>
    <s v="23083.004099/2020-01"/>
    <m/>
  </r>
  <r>
    <s v="30.06"/>
    <x v="1"/>
    <m/>
    <n v="287607"/>
    <s v="Fosfato bicálcico, composição básica: pca (18.22), aspecto físico: pó, aplicação: alimento animal"/>
    <s v="Saco 50 KG"/>
    <n v="200"/>
    <s v="R$ 254,98"/>
    <n v="50996"/>
    <n v="100500"/>
    <s v="COORDENADORIA DE DESENVOLVIMENTO DA PRODUÇÃO"/>
    <x v="1"/>
    <s v="Coordenação de Produção integrada ao ensino, Pesquisa e Extensão"/>
    <s v="Alta"/>
    <d v="2021-03-01T00:00:00"/>
    <s v="23083.004099/2020-01"/>
    <m/>
  </r>
  <r>
    <s v="30.06"/>
    <x v="1"/>
    <m/>
    <n v="241543"/>
    <s v="Milho, tipo: grão, aplicação: alimento para animais, características adicionais: umidade máxima de 13,00% e sem presença de insetos "/>
    <s v="Saco 50 KG"/>
    <n v="4000"/>
    <s v="R$ 59,92"/>
    <n v="239680"/>
    <n v="100500"/>
    <s v="COORDENADORIA DE DESENVOLVIMENTO DA PRODUÇÃO"/>
    <x v="1"/>
    <s v="Coordenação de Produção integrada ao ensino, Pesquisa e Extensão"/>
    <s v="Alta"/>
    <d v="2021-03-01T00:00:00"/>
    <s v="23083.004099/2020-01"/>
    <m/>
  </r>
  <r>
    <s v="30.06"/>
    <x v="1"/>
    <m/>
    <n v="456715"/>
    <s v="Multivitaminas, composição sais minerais: minerais: co, cu, fe, i, mn, zn, forma farmacêutica: pó, aplicação: uso veterinário"/>
    <s v="Saco 20 KG"/>
    <n v="6"/>
    <s v="R$ 450,00"/>
    <n v="2700"/>
    <n v="100500"/>
    <s v="COORDENADORIA DE DESENVOLVIMENTO DA PRODUÇÃO"/>
    <x v="1"/>
    <s v="Coordenação de Produção integrada ao ensino, Pesquisa e Extensão"/>
    <s v="Alta"/>
    <d v="2021-03-01T00:00:00"/>
    <s v="23083.004099/2020-01"/>
    <m/>
  </r>
  <r>
    <s v="30.06"/>
    <x v="1"/>
    <m/>
    <n v="456713"/>
    <s v="Multivitaminas, composição vitaminas: vits: a, b1, b2, b3, b5, b6, b7, b12, d, e, k, composição sais minerais: minerais: co, cu, fe, i, mn, se, zn, composição adicional: ácido fólico, bht, colina e fitase, forma farmacêutica: pó, aplicação: uso veterinário "/>
    <s v="Saco 20 KG"/>
    <n v="5"/>
    <s v="R$ 550,00"/>
    <n v="2750"/>
    <n v="100500"/>
    <s v="COORDENADORIA DE DESENVOLVIMENTO DA PRODUÇÃO"/>
    <x v="1"/>
    <s v="Coordenação de Produção integrada ao ensino, Pesquisa e Extensão"/>
    <s v="Alta"/>
    <d v="2021-03-01T00:00:00"/>
    <s v="23083.004099/2020-01"/>
    <m/>
  </r>
  <r>
    <s v="30.06"/>
    <x v="1"/>
    <m/>
    <n v="456711"/>
    <s v="Multivitaminas, composição vitaminas: vits: a, b1, b2, b3, b5, b6, b7, b12, d, e, k, composição sais minerais: minerais: se, composição adicional: ácido fólico e bht, forma farmacêutica: pó, aplicação: uso veterinário"/>
    <s v="Saco 20 KG"/>
    <n v="4"/>
    <s v="R$ 380,00"/>
    <n v="1520"/>
    <n v="100500"/>
    <s v="COORDENADORIA DE DESENVOLVIMENTO DA PRODUÇÃO"/>
    <x v="1"/>
    <s v="Coordenação de Produção integrada ao ensino, Pesquisa e Extensão"/>
    <s v="Alta"/>
    <d v="2021-03-01T00:00:00"/>
    <s v="23083.004099/2020-01"/>
    <m/>
  </r>
  <r>
    <s v="30.06"/>
    <x v="1"/>
    <m/>
    <n v="450384"/>
    <s v="Ração animal peletizada, ingredientes: fibras e proteínas, dosagem: umidade (-)13%, proteína (+)17%, fibra bruta 12 a 1, aplicação: coelho"/>
    <s v="Saco 20 KG"/>
    <n v="800"/>
    <s v="R$ 62,49"/>
    <n v="49992"/>
    <n v="100500"/>
    <s v="COORDENADORIA DE DESENVOLVIMENTO DA PRODUÇÃO"/>
    <x v="1"/>
    <s v="Coordenação de Produção integrada ao ensino, Pesquisa e Extensão"/>
    <s v="Alta"/>
    <d v="2021-03-01T00:00:00"/>
    <s v="23083.004099/2020-01"/>
    <m/>
  </r>
  <r>
    <s v="30.06"/>
    <x v="1"/>
    <m/>
    <n v="454135"/>
    <s v="Ração animal, ingredientes: carne de frango, quirela de arroz, farinha de fran, espécie animal: filhote de cães, dosagem máxima umidade: 12 per, dosagem mínima proteína: 29 per, dosagem mínima extrato etéreo: 18 per, características adicionais: estabilizada com tocoferóis, tipo: peletizada "/>
    <s v="Embalagem 20 KG"/>
    <n v="96"/>
    <s v="R$ 240,00"/>
    <n v="23040"/>
    <n v="100500"/>
    <s v="COORDENADORIA DE DESENVOLVIMENTO DA PRODUÇÃO"/>
    <x v="1"/>
    <s v="Coordenação de Produção integrada ao ensino, Pesquisa e Extensão"/>
    <s v="Alta"/>
    <d v="2021-03-01T00:00:00"/>
    <s v="23083.004099/2020-01"/>
    <m/>
  </r>
  <r>
    <s v="30.06"/>
    <x v="1"/>
    <m/>
    <n v="454118"/>
    <s v="Ração animal, ingredientes: farinha de carne e de vísceras de frango, proteína, espécie animal: gato adulto, dosagem máxima umidade: 10 per, dosagem mínima proteína: 30 per, dosagem mínima extrato etéreo: 12 per, dosagem máxima matéria mineral: 9 per, características adicionais:óleo de peixe e ômega 6(mín) 1,8%, tipo: peletizada"/>
    <s v="Saco 10 KG"/>
    <n v="54"/>
    <s v="R$ 110,00"/>
    <n v="5940"/>
    <n v="100500"/>
    <s v="COORDENADORIA DE DESENVOLVIMENTO DA PRODUÇÃO"/>
    <x v="1"/>
    <s v="Coordenação de Produção integrada ao ensino, Pesquisa e Extensão"/>
    <s v="Alta"/>
    <d v="2021-03-01T00:00:00"/>
    <s v="23083.004099/2020-01"/>
    <m/>
  </r>
  <r>
    <s v="30.06"/>
    <x v="1"/>
    <m/>
    <n v="454130"/>
    <s v="Ração animal, ingredientes: farinha de vísceras de frango, proteína isolada de espécie animal: cão, dosagem máxima umidade: 10 per, dosagem mínima proteína: 27 per, dosagem mínima extrato etéreo: 13 per, dosagem máxima matéria mineral: 8 per, características adicionais: óleo de peixe e hidrolizado de suíno e frango, tipo: peletizada "/>
    <s v="Saco 10 KG"/>
    <n v="180"/>
    <s v="R$ 195,00"/>
    <n v="35100"/>
    <n v="100500"/>
    <s v="COORDENADORIA DE DESENVOLVIMENTO DA PRODUÇÃO"/>
    <x v="1"/>
    <s v="Coordenação de Produção integrada ao ensino, Pesquisa e Extensão"/>
    <s v="Alta"/>
    <d v="2021-03-01T00:00:00"/>
    <s v="23083.004099/2020-01"/>
    <m/>
  </r>
  <r>
    <s v="30.06"/>
    <x v="1"/>
    <m/>
    <n v="454119"/>
    <s v="Ração animal, ingredientes: farinha de vísceras de frango, proteína isolada de espécie animal: gato adulto, dosagem máxima umidade: 10 per, dosagem mínima proteína: 34 per, dosagem mínima extrato etéreo: 12 per, dosagem máxima matéria mineral: 8 per, características adicionais: óleo de peixe, tipo: peletizada_x000a_"/>
    <s v="Saco 10 KG"/>
    <n v="30"/>
    <s v="R$ 200,00"/>
    <n v="6000"/>
    <n v="100500"/>
    <s v="COORDENADORIA DE DESENVOLVIMENTO DA PRODUÇÃO"/>
    <x v="1"/>
    <s v="Coordenação de Produção integrada ao ensino, Pesquisa e Extensão"/>
    <s v="Alta"/>
    <d v="2021-03-01T00:00:00"/>
    <s v="23083.004099/2020-01"/>
    <m/>
  </r>
  <r>
    <s v="30.06"/>
    <x v="1"/>
    <m/>
    <n v="454123"/>
    <s v="Ração animal, ingredientes: miúdos bovinos, de aves, de suínos, plasma suíno, espécie animal: cão, dosagem máxima umidade: 84 per, dosagem mínima proteína: 8 per, dosagem mínima extrato etéreo: 3 per, dosagem máxima matéria mineral: 3 per, tipo: úmida"/>
    <s v="Embalagem 280 Gramas"/>
    <n v="30"/>
    <s v="R$ 9,50"/>
    <n v="285"/>
    <n v="100500"/>
    <s v="COORDENADORIA DE DESENVOLVIMENTO DA PRODUÇÃO"/>
    <x v="1"/>
    <s v="Coordenação de Produção integrada ao ensino, Pesquisa e Extensão"/>
    <s v="Alta"/>
    <d v="2021-03-01T00:00:00"/>
    <s v="23083.004099/2020-01"/>
    <m/>
  </r>
  <r>
    <s v="30.06"/>
    <x v="1"/>
    <m/>
    <n v="454120"/>
    <s v="Ração animal, ingredientes: miúdos bovinos, de aves e suínos; plasma suíno, espécie animal: gato adulto, dosagem máxima umidade: 84 per, dosagem mínima proteína: 8 per, dosagem mínima extrato etéreo: 3 per, dosagem máxima matéria mineral: 3 per, tipo: úmida"/>
    <s v="Embalagem 280 Gramas"/>
    <n v="30"/>
    <s v="R$ 10,00"/>
    <n v="300"/>
    <n v="100500"/>
    <s v="COORDENADORIA DE DESENVOLVIMENTO DA PRODUÇÃO"/>
    <x v="1"/>
    <s v="Coordenação de Produção integrada ao ensino, Pesquisa e Extensão"/>
    <s v="Alta"/>
    <d v="2021-03-01T00:00:00"/>
    <s v="23083.004099/2020-01"/>
    <m/>
  </r>
  <r>
    <s v="30.06"/>
    <x v="1"/>
    <m/>
    <n v="453425"/>
    <s v="Ração peixe, aplicação: alimentação de alevinos espécie onívoros, dosagem componentes: proteína bruta - mínimo 45%, umidade 12 a 13%, ex-, apresentação: microextrusada, características adicionais: granulometria de 0,8 a 1,3 mm"/>
    <s v="Saco 25 KG"/>
    <n v="2"/>
    <s v="R$ 352,50"/>
    <n v="705"/>
    <n v="100500"/>
    <s v="COORDENADORIA DE DESENVOLVIMENTO DA PRODUÇÃO"/>
    <x v="1"/>
    <s v="Coordenação de Produção integrada ao ensino, Pesquisa e Extensão"/>
    <s v="Alta"/>
    <d v="2021-03-01T00:00:00"/>
    <s v="23083.004099/2020-01"/>
    <m/>
  </r>
  <r>
    <s v="30.06"/>
    <x v="1"/>
    <m/>
    <n v="453426"/>
    <s v="Ração peixe, aplicação: alimentação peixes juvenís, onívoros, dosagem componentes: proteína bruta - mínimo 45%, umidade 9 a 10%, ex-, apresentação: extrusada, características adicionais: granulometria de 3 a 4 mm"/>
    <s v="Saco 25 KG"/>
    <n v="4"/>
    <s v="R$ 377,50"/>
    <n v="1510"/>
    <n v="100500"/>
    <s v="COORDENADORIA DE DESENVOLVIMENTO DA PRODUÇÃO"/>
    <x v="1"/>
    <s v="Coordenação de Produção integrada ao ensino, Pesquisa e Extensão"/>
    <s v="Alta"/>
    <d v="2021-03-01T00:00:00"/>
    <s v="23083.004099/2020-01"/>
    <m/>
  </r>
  <r>
    <s v="30.06"/>
    <x v="1"/>
    <m/>
    <n v="453428"/>
    <s v="Ração peixe, aplicação: fase de crescimento, onívoros, dosagem componentes: proteína bruta - mínimo 32%, umidade 9 a 10%, ex-, características adicionais: extrusada, granulometria de 4 a 6 mm "/>
    <s v="Saco 25 KG"/>
    <n v="22"/>
    <s v="R$ 115,00"/>
    <n v="2530"/>
    <n v="100500"/>
    <s v="COORDENADORIA DE DESENVOLVIMENTO DA PRODUÇÃO"/>
    <x v="1"/>
    <s v="Coordenação de Produção integrada ao ensino, Pesquisa e Extensão"/>
    <s v="Alta"/>
    <d v="2021-03-01T00:00:00"/>
    <s v="23083.004099/2020-01"/>
    <m/>
  </r>
  <r>
    <s v="30.06"/>
    <x v="1"/>
    <m/>
    <n v="453430"/>
    <s v="Ração peixe, aplicação: fase de crescimento, onívoros, dosagem componentes: proteína bruta - mínimo 32%, umidade 9 a 10%, ex=, características adicionais: extrusada, granulometria de 6 a 8 mm "/>
    <s v="Saco 25 KG"/>
    <n v="7"/>
    <s v="R$ 115,00"/>
    <n v="805"/>
    <n v="100500"/>
    <s v="COORDENADORIA DE DESENVOLVIMENTO DA PRODUÇÃO"/>
    <x v="1"/>
    <s v="Coordenação de Produção integrada ao ensino, Pesquisa e Extensão"/>
    <s v="Alta"/>
    <d v="2021-03-01T00:00:00"/>
    <s v="23083.004099/2020-01"/>
    <m/>
  </r>
  <r>
    <s v="30.06"/>
    <x v="1"/>
    <m/>
    <n v="315758"/>
    <s v="Sal mineral, ingredientes: micro e macro elementos minerais, cloreto de sódio, aplicação: animal "/>
    <s v="Saco 25 KG"/>
    <n v="32"/>
    <s v="R$ 108,15"/>
    <n v="3460.8"/>
    <n v="100500"/>
    <s v="COORDENADORIA DE DESENVOLVIMENTO DA PRODUÇÃO"/>
    <x v="1"/>
    <s v="Coordenação de Produção integrada ao ensino, Pesquisa e Extensão"/>
    <s v="Alta"/>
    <d v="2021-03-01T00:00:00"/>
    <s v="23083.004099/2020-01"/>
    <m/>
  </r>
  <r>
    <s v="30.06"/>
    <x v="1"/>
    <m/>
    <n v="233061"/>
    <s v="Suplemento alimentar animal, tipo: calcário calcítico, ingredientes: cálcio, fluor, magnésio e matéria mineral, aplicação: em ração para aves"/>
    <s v="Embalagem 50 KG"/>
    <n v="250"/>
    <s v="R$ 29,50"/>
    <n v="7375"/>
    <n v="100500"/>
    <s v="COORDENADORIA DE DESENVOLVIMENTO DA PRODUÇÃO"/>
    <x v="1"/>
    <s v="Coordenação de Produção integrada ao ensino, Pesquisa e Extensão"/>
    <s v="Alta"/>
    <d v="2021-03-01T00:00:00"/>
    <s v="23083.004099/2020-01"/>
    <m/>
  </r>
  <r>
    <s v="30.06"/>
    <x v="1"/>
    <m/>
    <n v="238241"/>
    <s v="Suplemento alimentar animal, tipo: higroscópico, ingredientes: cloreto de colina e material inerte, aplicação: ração animal, aspecto físico: pó, cor: cinza"/>
    <s v="Quilograma"/>
    <n v="50"/>
    <s v="R$ 12,00"/>
    <n v="600"/>
    <n v="100500"/>
    <s v="COORDENADORIA DE DESENVOLVIMENTO DA PRODUÇÃO"/>
    <x v="1"/>
    <s v="Coordenação de Produção integrada ao ensino, Pesquisa e Extensão"/>
    <s v="Alta"/>
    <d v="2021-03-01T00:00:00"/>
    <s v="23083.004099/2020-01"/>
    <m/>
  </r>
  <r>
    <s v="30.06"/>
    <x v="1"/>
    <m/>
    <n v="453376"/>
    <s v="Suplemento alimentar animal, tipo: mineral com no máximo 0,1% de inclusão, ingredientes: sulfato ferroso, sulfato de cobre, iodato de calci, aplicação: suíno"/>
    <s v="Saco 20 KG"/>
    <n v="4"/>
    <s v="R$ 415,10"/>
    <n v="1660.4"/>
    <n v="100500"/>
    <s v="COORDENADORIA DE DESENVOLVIMENTO DA PRODUÇÃO"/>
    <x v="1"/>
    <s v="Coordenação de Produção integrada ao ensino, Pesquisa e Extensão"/>
    <s v="Alta"/>
    <d v="2021-03-01T00:00:00"/>
    <s v="23083.004099/2020-01"/>
    <m/>
  </r>
  <r>
    <s v="30.06"/>
    <x v="1"/>
    <m/>
    <n v="453378"/>
    <s v="Suplemento alimentar animal, tipo: mineral vitamínico com no máximo 0,5% de inclusão, ingredientes: vitamina a,d,e,k, complexo b, niacicina, biotina,, aplicação: p, equinos - "/>
    <s v="Saco 25 KG"/>
    <n v="15"/>
    <s v="R$ 430,00"/>
    <n v="6450"/>
    <n v="100500"/>
    <s v="COORDENADORIA DE DESENVOLVIMENTO DA PRODUÇÃO"/>
    <x v="1"/>
    <s v="Coordenação de Produção integrada ao ensino, Pesquisa e Extensão"/>
    <s v="Alta"/>
    <d v="2021-03-01T00:00:00"/>
    <s v="23083.004099/2020-01"/>
    <m/>
  </r>
  <r>
    <s v="30.06"/>
    <x v="1"/>
    <m/>
    <n v="454108"/>
    <s v="Suplemento alimentar animal, tipo: substituto do leite, ingredientes: vitamina a, e, k3, b12, b1, b2, b6, d3, aplicação: uso veterinário, aspecto físico: pó, dosagem: proteína bruta (mín) 35%, extrato etéreo (mín) 36%, outros componentes: liina, metionina, treonina, olina, ácido fólico, minera, componentes adicionais: valor energético (mín) 620 kcal kg "/>
    <s v="Embalagem 300 Gramas"/>
    <n v="5"/>
    <s v="R$ 99,23"/>
    <n v="496.15000000000003"/>
    <n v="100500"/>
    <s v="COORDENADORIA DE DESENVOLVIMENTO DA PRODUÇÃO"/>
    <x v="1"/>
    <s v="Coordenação de Produção integrada ao ensino, Pesquisa e Extensão"/>
    <s v="Alta"/>
    <d v="2021-03-01T00:00:00"/>
    <s v="23083.004099/2020-01"/>
    <m/>
  </r>
  <r>
    <s v="30.06"/>
    <x v="1"/>
    <m/>
    <n v="453377"/>
    <s v="Suplemento alimentar animal, tipo: vitamínico com no máximo 1,0 % de inclusão, ingredientes: promotores de eficiência alimentar, colina, aminoá, aplicação: galinha poedeira"/>
    <s v="Saco 25 KG"/>
    <n v="3"/>
    <s v="R$ 480,00"/>
    <n v="1440"/>
    <n v="100500"/>
    <s v="COORDENADORIA DE DESENVOLVIMENTO DA PRODUÇÃO"/>
    <x v="1"/>
    <s v="Coordenação de Produção integrada ao ensino, Pesquisa e Extensão"/>
    <s v="Alta"/>
    <d v="2021-03-01T00:00:00"/>
    <s v="23083.004099/2020-01"/>
    <m/>
  </r>
  <r>
    <s v="30.06"/>
    <x v="1"/>
    <m/>
    <n v="453443"/>
    <s v="Suplemento alimentar animal, tipo: vitamínico e mineral, ingredientes: fosfato bicalcico, calca rio calcítico, vitamina a aplicação: suíno em fase reprodução "/>
    <s v="Saco 25 KG"/>
    <n v="20"/>
    <s v="R$ 312,93"/>
    <n v="6258.6"/>
    <n v="100500"/>
    <s v="COORDENADORIA DE DESENVOLVIMENTO DA PRODUÇÃO"/>
    <x v="1"/>
    <s v="Coordenação de Produção integrada ao ensino, Pesquisa e Extensão"/>
    <s v="Alta"/>
    <d v="2021-03-01T00:00:00"/>
    <s v="23083.004099/2020-01"/>
    <m/>
  </r>
  <r>
    <s v="30.06"/>
    <x v="1"/>
    <m/>
    <n v="453445"/>
    <s v="Suplemento alimentar animal, tipo: vitamínico e mineral, ingredientes: fosfato bicálcico, calcário calcítico, cloreto -, aplicação: caprinos "/>
    <s v="Saco 25 KG"/>
    <n v="10"/>
    <s v="R$ 106,25"/>
    <n v="1062.5"/>
    <n v="100500"/>
    <s v="COORDENADORIA DE DESENVOLVIMENTO DA PRODUÇÃO"/>
    <x v="1"/>
    <s v="Coordenação de Produção integrada ao ensino, Pesquisa e Extensão"/>
    <s v="Alta"/>
    <d v="2021-03-01T00:00:00"/>
    <s v="23083.004099/2020-01"/>
    <m/>
  </r>
  <r>
    <s v="30.06"/>
    <x v="1"/>
    <m/>
    <n v="453442"/>
    <s v="Suplemento alimentar animal, tipo: vitamínico e mineral, ingredientes: fosfato, bicalcico, calcário calcítico, vitamina a aplicação: suíno em fase de crescimento "/>
    <s v="Saco 25 KG"/>
    <n v="20"/>
    <s v="R$ 271,25"/>
    <n v="5425"/>
    <n v="100500"/>
    <s v="COORDENADORIA DE DESENVOLVIMENTO DA PRODUÇÃO"/>
    <x v="1"/>
    <s v="Coordenação de Produção integrada ao ensino, Pesquisa e Extensão"/>
    <s v="Alta"/>
    <d v="2021-03-01T00:00:00"/>
    <s v="23083.004099/2020-01"/>
    <m/>
  </r>
  <r>
    <s v="30.06"/>
    <x v="1"/>
    <m/>
    <n v="453447"/>
    <s v="Suplemento alimentar animal, tipo: vitamínico e mineral, ingredientes: vitamina a,d,e, sulfato ferroso, sulfato de cobre,, aplicação: bovinos em lactação "/>
    <s v="Saco 20 KG"/>
    <n v="10"/>
    <s v="R$ 279,10"/>
    <n v="2791"/>
    <n v="100500"/>
    <s v="COORDENADORIA DE DESENVOLVIMENTO DA PRODUÇÃO"/>
    <x v="1"/>
    <s v="Coordenação de Produção integrada ao ensino, Pesquisa e Extensão"/>
    <s v="Alta"/>
    <d v="2021-03-01T00:00:00"/>
    <s v="23083.004099/2020-01"/>
    <m/>
  </r>
  <r>
    <s v="30.06"/>
    <x v="1"/>
    <m/>
    <n v="453444"/>
    <s v="Suplemento alimentar animal, tipo: vitamínico e mineral, ingredientes: vitamina a,d,e,k,complexo b, niacina, biotina,áci-, aplicação: suíno em fase inicial "/>
    <s v="Saco 20 KG"/>
    <n v="3"/>
    <s v="R$ 500,00"/>
    <n v="1500"/>
    <n v="100500"/>
    <s v="COORDENADORIA DE DESENVOLVIMENTO DA PRODUÇÃO"/>
    <x v="1"/>
    <s v="Coordenação de Produção integrada ao ensino, Pesquisa e Extensão"/>
    <s v="Alta"/>
    <d v="2021-03-01T00:00:00"/>
    <s v="23083.004099/2020-01"/>
    <m/>
  </r>
  <r>
    <s v="30.06"/>
    <x v="1"/>
    <m/>
    <n v="233635"/>
    <s v="Suplemento alimentar animal, tipo: vitamínico e mineral, ingredientes: vitaminas a, d3, e &quot;e&quot;, sulfato de cobre, de ferro, aplicação: bovino, bufalino, caprino e ovino"/>
    <s v="Saco 25 KG"/>
    <n v="20"/>
    <s v="R$ 205,20"/>
    <n v="4104"/>
    <n v="100500"/>
    <s v="COORDENADORIA DE DESENVOLVIMENTO DA PRODUÇÃO"/>
    <x v="1"/>
    <s v="Coordenação de Produção integrada ao ensino, Pesquisa e Extensão"/>
    <s v="Alta"/>
    <d v="2021-03-01T00:00:00"/>
    <s v="23083.004099/2020-01"/>
    <m/>
  </r>
  <r>
    <s v="30.06"/>
    <x v="1"/>
    <m/>
    <n v="453441"/>
    <s v="Suplemento alimentar animal, tipo: vitamínico, mineral e aminoácidos, ingredientes: plasma sanguineo em pó,soro,lactose, levedura de, aplicação: rações de leitões pré-nicial"/>
    <s v="Saco 25 KG"/>
    <n v="10"/>
    <s v="R$ 385,00"/>
    <n v="3850"/>
    <n v="100500"/>
    <s v="COORDENADORIA DE DESENVOLVIMENTO DA PRODUÇÃO"/>
    <x v="1"/>
    <s v="Coordenação de Produção integrada ao ensino, Pesquisa e Extensão"/>
    <s v="Alta"/>
    <d v="2021-03-01T00:00:00"/>
    <s v="23083.004099/2020-01"/>
    <m/>
  </r>
  <r>
    <s v="30.06"/>
    <x v="1"/>
    <m/>
    <n v="293606"/>
    <s v="Farelo trigo, dosagem: proteína bruta - mínimo 14 e fibra bruta - máximo per, características adicionais: ensacado no máximo 13,5% de umidade "/>
    <s v="Saco 40 KG"/>
    <n v="300"/>
    <n v="67.3"/>
    <n v="20190"/>
    <n v="180000"/>
    <s v="CTUR"/>
    <x v="2"/>
    <s v="CTUR"/>
    <s v="Alta"/>
    <d v="2020-01-04T00:00:00"/>
    <s v="23083.004099/2020-01"/>
    <m/>
  </r>
  <r>
    <s v="30.06"/>
    <x v="1"/>
    <m/>
    <n v="246740"/>
    <s v="Farelo, ingrediente básico: soja, aplicação: alimento animal, características adicionais: tostado, composição: proteína bruta mínimo 46%; extrato etéreo máximo, umidade: máximo 12 per, atividade ureática: 0,05 a 0,30 per, solubilidade: 80 per"/>
    <s v="Saco 50 KG"/>
    <n v="94"/>
    <s v="R$ 116,00"/>
    <n v="10904"/>
    <n v="180000"/>
    <s v="CTUR"/>
    <x v="2"/>
    <s v="CTUR"/>
    <s v="Alta"/>
    <d v="2020-01-04T00:00:00"/>
    <s v="23083.004099/2020-01"/>
    <m/>
  </r>
  <r>
    <s v="30.06"/>
    <x v="1"/>
    <m/>
    <n v="453421"/>
    <s v="Feno, composição: feno de capim tifton 85, características adicionais: mínimo de 12% proteína bruta, aplicação: alimentação animal"/>
    <s v="Embalagem 25 KG"/>
    <n v="270"/>
    <s v="R$ 77,13"/>
    <n v="20825.099999999999"/>
    <n v="180000"/>
    <s v="CTUR"/>
    <x v="2"/>
    <s v="CTUR"/>
    <s v="Alta"/>
    <d v="2020-01-04T00:00:00"/>
    <s v="23083.004099/2020-01"/>
    <m/>
  </r>
  <r>
    <s v="30.06"/>
    <x v="1"/>
    <m/>
    <n v="241543"/>
    <s v="Milho, tipo: grão, aplicação: alimento para animais, características adicionais: umidade máxima de 13,00% e sem presença de insetos "/>
    <s v="Saco 50 KG"/>
    <n v="199"/>
    <s v="R$ 59,92"/>
    <n v="11924.08"/>
    <n v="180000"/>
    <s v="CTUR"/>
    <x v="2"/>
    <s v="CTUR"/>
    <s v="Alta"/>
    <d v="2020-01-04T00:00:00"/>
    <s v="23083.004099/2020-01"/>
    <m/>
  </r>
  <r>
    <s v="30.06"/>
    <x v="1"/>
    <m/>
    <n v="450384"/>
    <s v="Ração animal peletizada, ingredientes: fibras e proteínas, dosagem: umidade (-)13%, proteína (+)17%, fibra bruta 12 a 1, aplicação: coelho"/>
    <s v="Saco 20 KG"/>
    <n v="370"/>
    <s v="R$ 62,49"/>
    <n v="23121.3"/>
    <n v="180000"/>
    <s v="CTUR"/>
    <x v="2"/>
    <s v="CTUR"/>
    <s v="Alta"/>
    <d v="2020-01-04T00:00:00"/>
    <s v="23083.004099/2020-01"/>
    <m/>
  </r>
  <r>
    <s v="30.06"/>
    <x v="1"/>
    <m/>
    <n v="454135"/>
    <s v="Ração animal, ingredientes: carne de frango, quirela de arroz, farinha de fran, espécie animal: filhote de cães, dosagem máxima umidade: 12 per, dosagem mínima proteína: 29 per, dosagem mínima extrato etéreo: 18 per, características adicionais: estabilizada com tocoferóis, tipo: peletizada "/>
    <s v="Embalagem 20 KG"/>
    <n v="70"/>
    <s v="R$ 240,00"/>
    <n v="16800"/>
    <n v="180000"/>
    <s v="CTUR"/>
    <x v="2"/>
    <s v="CTUR"/>
    <s v="Alta"/>
    <d v="2020-01-04T00:00:00"/>
    <s v="23083.004099/2020-01"/>
    <m/>
  </r>
  <r>
    <s v="30.06"/>
    <x v="1"/>
    <m/>
    <n v="314547"/>
    <s v="Ração animal, tipo ração: completa balanceada, espécie animal: eqüinos, dosagem máxima"/>
    <s v="Quilograma"/>
    <n v="960"/>
    <s v="R$ 4,50"/>
    <n v="4320"/>
    <n v="180000"/>
    <s v="CTUR"/>
    <x v="2"/>
    <s v="CTUR"/>
    <s v="Alta"/>
    <d v="2020-01-04T00:00:00"/>
    <s v="23083.004099/2020-01"/>
    <m/>
  </r>
  <r>
    <s v="30.06"/>
    <x v="1"/>
    <m/>
    <n v="315758"/>
    <s v="Sal mineral, ingredientes: micro e macro elementos minerais, cloreto de sódio, aplicação: animal "/>
    <s v="Saco 25 KG"/>
    <n v="20"/>
    <s v="R$ 108,15"/>
    <n v="2163"/>
    <n v="180000"/>
    <s v="CTUR"/>
    <x v="2"/>
    <s v="CTUR"/>
    <s v="Alta"/>
    <d v="2020-01-04T00:00:00"/>
    <s v="23083.004099/2020-01"/>
    <m/>
  </r>
  <r>
    <s v="30.06"/>
    <x v="1"/>
    <m/>
    <n v="453445"/>
    <s v="Suplemento alimentar animal, tipo: vitamínico e mineral, ingredientes: fosfato bicálcico, calcário calcítico, cloreto -, aplicação: caprinos "/>
    <s v="Saco 25 KG"/>
    <n v="20"/>
    <s v="R$ 106,25"/>
    <n v="2125"/>
    <n v="180000"/>
    <s v="CTUR"/>
    <x v="2"/>
    <s v="CTUR"/>
    <s v="Alta"/>
    <d v="2020-01-04T00:00:00"/>
    <s v="23083.004099/2020-01"/>
    <m/>
  </r>
  <r>
    <s v="30.06"/>
    <x v="1"/>
    <m/>
    <n v="364712"/>
    <s v="Feno, composição: feno de coast-cross, características adicionais: 14% proteína bruta, aplicação: alimentação animal "/>
    <s v="Quilograma"/>
    <n v="54600"/>
    <s v="R$ 2,10"/>
    <n v="114660"/>
    <n v="280010"/>
    <s v="HOSPITAL VETERINÁRIO"/>
    <x v="8"/>
    <s v="Hospital Veterinário/IV"/>
    <s v="Alta"/>
    <d v="2021-01-02T00:00:00"/>
    <s v="23083.004099/2020-01"/>
    <m/>
  </r>
  <r>
    <s v="30.06"/>
    <x v="1"/>
    <m/>
    <n v="314547"/>
    <s v="Ração animal, tipo ração: completa balanceada, espécie animal: eqüinos, dosagem máxima"/>
    <s v="Quilograma"/>
    <n v="16640"/>
    <s v="R$ 4,50"/>
    <n v="74880"/>
    <n v="280010"/>
    <s v="HOSPITAL VETERINÁRIO"/>
    <x v="8"/>
    <s v="Hospital Veterinário/IV"/>
    <s v="Alta"/>
    <d v="2021-01-02T00:00:00"/>
    <s v="23083.004099/2020-01"/>
    <m/>
  </r>
  <r>
    <s v="30.06"/>
    <x v="1"/>
    <m/>
    <n v="327973"/>
    <s v="Ração bovina, ingredientes: calcário calcítico, casca de soja moída, farelo de aplicação: ração inicial para bovinos de leite, dosagem componentes: umidade (máx) 13%, matéria fibrosa (máx) 10%"/>
    <s v="Saco 40 KG"/>
    <n v="132"/>
    <s v="R$ 118,33"/>
    <n v="15619.56"/>
    <n v="280010"/>
    <s v="HOSPITAL VETERINÁRIO"/>
    <x v="8"/>
    <s v="Hospital Veterinário/IV"/>
    <s v="Alta"/>
    <d v="2021-01-02T00:00:00"/>
    <s v="23083.004099/2020-01"/>
    <m/>
  </r>
  <r>
    <s v="30.06"/>
    <x v="1"/>
    <m/>
    <n v="315758"/>
    <s v="Sal mineral, ingredientes: micro e macro elementos minerais, cloreto de sódio, aplicação: animal "/>
    <s v="Saco 25 KG"/>
    <n v="12"/>
    <s v="R$ 108,15"/>
    <n v="1297.8000000000002"/>
    <n v="280010"/>
    <s v="HOSPITAL VETERINÁRIO"/>
    <x v="8"/>
    <s v="Hospital Veterinário/IV"/>
    <s v="Alta"/>
    <d v="2021-01-02T00:00:00"/>
    <s v="23083.004099/2020-01"/>
    <m/>
  </r>
  <r>
    <s v="30.08"/>
    <x v="2"/>
    <m/>
    <n v="453014"/>
    <s v="Animal vivo, espécie: ave, idade: 1 d, características adicionais: pinto para corte, aplicação: pesquisa"/>
    <s v="Unidade"/>
    <n v="6000"/>
    <n v="9"/>
    <n v="54000"/>
    <n v="100500"/>
    <s v="COORDENADORIA DE DESENVOLVIMENTO DA PRODUÇÃO"/>
    <x v="1"/>
    <s v="COORDENADORIA DE PRODUÇÃO INTEGRADA AO ENSINO, PESQUISA E EXTENSÃO"/>
    <s v="Alta"/>
    <d v="2021-01-03T00:00:00"/>
    <s v="23083.004107/2020-10"/>
    <m/>
  </r>
  <r>
    <s v="30.08"/>
    <x v="2"/>
    <m/>
    <n v="453015"/>
    <s v="Animal vivo, espécie: ave, raça: caipira, idade: 1 d, características adicionais: pinto macho, linhagem: redbro plumé, aplicação: pesquisa"/>
    <s v="Unidade"/>
    <n v="1000"/>
    <n v="8"/>
    <n v="8000"/>
    <n v="100500"/>
    <s v="COORDENADORIA DE DESENVOLVIMENTO DA PRODUÇÃO"/>
    <x v="1"/>
    <s v="COORDENADORIA DE PRODUÇÃO INTEGRADA AO ENSINO, PESQUISA E EXTENSÃO"/>
    <s v="Alta"/>
    <d v="2021-01-03T00:00:00"/>
    <s v="23083.004107/2020-10"/>
    <m/>
  </r>
  <r>
    <s v="30.08"/>
    <x v="2"/>
    <m/>
    <n v="453004"/>
    <s v="Animal vivo, espécie: ave, raça: coturnix japônica, idade: 35 dias, características adicionais: codorna fêmea, aplicação: pesquisa"/>
    <s v="Unidade"/>
    <n v="700"/>
    <s v="R$ 5,00"/>
    <n v="3500"/>
    <n v="100500"/>
    <s v="COORDENADORIA DE DESENVOLVIMENTO DA PRODUÇÃO"/>
    <x v="1"/>
    <s v="COORDENADORIA DE PRODUÇÃO INTEGRADA AO ENSINO, PESQUISA E EXTENSÃO"/>
    <s v="Alta"/>
    <d v="2021-01-03T00:00:00"/>
    <s v="23083.004107/2020-10"/>
    <m/>
  </r>
  <r>
    <s v="30.08"/>
    <x v="2"/>
    <m/>
    <n v="458095"/>
    <s v="Animal vivo, espécie: caprino, fêmea, raça: boer, idade: 7 a 14 meses, características adicionais: registrado, linhagem: po (puro de origem), aplicação: reprodutor "/>
    <s v="Unidade"/>
    <n v="5"/>
    <s v="R$ 5.000,00"/>
    <n v="25000"/>
    <n v="100500"/>
    <s v="COORDENADORIA DE DESENVOLVIMENTO DA PRODUÇÃO"/>
    <x v="1"/>
    <s v="COORDENADORIA DE PRODUÇÃO INTEGRADA AO ENSINO, PESQUISA E EXTENSÃO"/>
    <s v="Alta"/>
    <d v="2021-01-03T00:00:00"/>
    <s v="23083.004107/2020-10"/>
    <m/>
  </r>
  <r>
    <s v="30.08"/>
    <x v="2"/>
    <m/>
    <n v="458094"/>
    <s v="Animal vivo, espécie: caprino, macho, raça: boer, idade: 12 a 24 meses, características adicionais: registrado, linhagem: po (puro de origem), aplicação: reprodutor"/>
    <s v="Unidade"/>
    <n v="1"/>
    <s v="R$ 5.000,00"/>
    <n v="5000"/>
    <n v="100500"/>
    <s v="COORDENADORIA DE DESENVOLVIMENTO DA PRODUÇÃO"/>
    <x v="1"/>
    <s v="COORDENADORIA DE PRODUÇÃO INTEGRADA AO ENSINO, PESQUISA E EXTENSÃO"/>
    <s v="Alta"/>
    <d v="2021-01-03T00:00:00"/>
    <s v="23083.004107/2020-10"/>
    <m/>
  </r>
  <r>
    <s v="30.08"/>
    <x v="2"/>
    <m/>
    <n v="458099"/>
    <s v="Animal vivo, espécie: galinha poedeira, idade: 100 dias, características adicionais: atestado de vacinação e exames conforme catálogo t, linhagem: semipesada (brown), aplicação: avicultura "/>
    <s v="Unidade"/>
    <n v="1500"/>
    <s v="R$ 41,00"/>
    <n v="61500"/>
    <n v="100500"/>
    <s v="COORDENADORIA DE DESENVOLVIMENTO DA PRODUÇÃO"/>
    <x v="1"/>
    <s v="COORDENADORIA DE PRODUÇÃO INTEGRADA AO ENSINO, PESQUISA E EXTENSÃO"/>
    <s v="Alta"/>
    <d v="2021-01-03T00:00:00"/>
    <s v="23083.004107/2020-10"/>
    <m/>
  </r>
  <r>
    <s v="30.08"/>
    <x v="2"/>
    <m/>
    <n v="458085"/>
    <s v="Animal vivo, espécie: suíno, fêmea, raça: duroc, idade: 5 a 6 meses, características adicionais: minimo de 7 pares de tetos funcionais, peso: 90 a 100 kg, aplicação: reprodutor"/>
    <s v="Unidade"/>
    <n v="2"/>
    <s v="R$ 1.550,00"/>
    <n v="3100"/>
    <n v="100500"/>
    <s v="COORDENADORIA DE DESENVOLVIMENTO DA PRODUÇÃO"/>
    <x v="1"/>
    <s v="COORDENADORIA DE PRODUÇÃO INTEGRADA AO ENSINO, PESQUISA E EXTENSÃO"/>
    <s v="Alta"/>
    <d v="2021-01-03T00:00:00"/>
    <s v="23083.004107/2020-10"/>
    <m/>
  </r>
  <r>
    <s v="30.08"/>
    <x v="2"/>
    <m/>
    <n v="458093"/>
    <s v="Animal vivo, espécie: suíno, fêmea, raça: meio-sangue f1 de large white x landrace, idade: 5 a 6 meses, características adicionais: minimo de 7 pares de tetos funcionais, peso: 90 a 100 kg, aplicação: reprodutor"/>
    <s v="Unidade"/>
    <n v="17"/>
    <s v="R$ 1.300,00"/>
    <n v="22100"/>
    <n v="100500"/>
    <s v="COORDENADORIA DE DESENVOLVIMENTO DA PRODUÇÃO"/>
    <x v="1"/>
    <s v="COORDENADORIA DE PRODUÇÃO INTEGRADA AO ENSINO, PESQUISA E EXTENSÃO"/>
    <s v="Alta"/>
    <d v="2021-01-03T00:00:00"/>
    <s v="23083.004107/2020-10"/>
    <m/>
  </r>
  <r>
    <s v="30.08"/>
    <x v="2"/>
    <m/>
    <n v="458090"/>
    <s v="Animal vivo, espécie: suíno, fêmea, raça: pietrain, idade: 5 a 6 meses, características adicionais: minimo de 7 pares de tetos funcionais, peso: 90 a 100 kg, aplicação: reprodutor _x000a_"/>
    <s v="Unidade"/>
    <n v="2"/>
    <s v="R$ 1.700,00"/>
    <n v="3400"/>
    <n v="100500"/>
    <s v="COORDENADORIA DE DESENVOLVIMENTO DA PRODUÇÃO"/>
    <x v="1"/>
    <s v="COORDENADORIA DE PRODUÇÃO INTEGRADA AO ENSINO, PESQUISA E EXTENSÃO"/>
    <s v="Alta"/>
    <d v="2021-01-03T00:00:00"/>
    <s v="23083.004107/2020-10"/>
    <m/>
  </r>
  <r>
    <s v="30.08"/>
    <x v="2"/>
    <m/>
    <n v="458086"/>
    <s v="Animal vivo, espécie: suíno, macho, raça: duroc, idade: 6 a 7 meses, características adicionais: 7 pares de tetos e testículos simétricos e proporc, peso: 120 a 140 kg, aplicação: reprodutor "/>
    <s v="Unidade"/>
    <n v="1"/>
    <s v="R$ 3.750,00"/>
    <n v="3750"/>
    <n v="100500"/>
    <s v="COORDENADORIA DE DESENVOLVIMENTO DA PRODUÇÃO"/>
    <x v="1"/>
    <s v="COORDENADORIA DE PRODUÇÃO INTEGRADA AO ENSINO, PESQUISA E EXTENSÃO"/>
    <s v="Alta"/>
    <d v="2021-01-03T00:00:00"/>
    <s v="23083.004107/2020-10"/>
    <m/>
  </r>
  <r>
    <s v="30.08"/>
    <x v="2"/>
    <m/>
    <n v="458087"/>
    <s v="Animal vivo, espécie: suíno, macho, raça: large white, idade: 6 a 7 meses, características adicionais: 7 pares de tetos e testículos simétricos e proporc, peso: 120 a 140 kg, aplicação: reprodutor_x000a_"/>
    <s v="Unidade"/>
    <n v="2"/>
    <s v="R$ 3.750,00"/>
    <n v="7500"/>
    <n v="100500"/>
    <s v="COORDENADORIA DE DESENVOLVIMENTO DA PRODUÇÃO"/>
    <x v="1"/>
    <s v="COORDENADORIA DE PRODUÇÃO INTEGRADA AO ENSINO, PESQUISA E EXTENSÃO"/>
    <s v="Alta"/>
    <d v="2021-01-03T00:00:00"/>
    <s v="23083.004107/2020-10"/>
    <m/>
  </r>
  <r>
    <s v="30.08"/>
    <x v="2"/>
    <m/>
    <n v="458089"/>
    <s v="Animal vivo, espécie: suíno, macho, raça: pietrain, idade: 6 a 7 meses, características adicionais: 7 pares de tetos e testículos simétricos e proporc, peso: 120 a 140 kg, aplicação: reprodutor"/>
    <s v="Unidade"/>
    <n v="1"/>
    <s v="R$ 4.800,00"/>
    <n v="4800"/>
    <n v="100500"/>
    <s v="COORDENADORIA DE DESENVOLVIMENTO DA PRODUÇÃO"/>
    <x v="1"/>
    <s v="COORDENADORIA DE PRODUÇÃO INTEGRADA AO ENSINO, PESQUISA E EXTENSÃO"/>
    <s v="Alta"/>
    <d v="2021-01-03T00:00:00"/>
    <s v="23083.004107/2020-10"/>
    <m/>
  </r>
  <r>
    <s v="30.08"/>
    <x v="2"/>
    <m/>
    <n v="458095"/>
    <s v="Animal vivo, espécie: caprino, fêmea, raça: boer, idade: 7 a 14 meses, características adicionais: registrado, linhagem: po (puro de origem), aplicação: reprodutor "/>
    <s v="Unidade"/>
    <n v="5"/>
    <s v="R$ 5.000,00"/>
    <n v="25000"/>
    <n v="180000"/>
    <s v="CTUR"/>
    <x v="2"/>
    <s v="COLÉGIO TÉCNICO DA UFRRJ"/>
    <s v="Alta"/>
    <d v="2020-02-01T00:00:00"/>
    <s v="23083.004107/2020-10"/>
    <m/>
  </r>
  <r>
    <s v="30.08"/>
    <x v="2"/>
    <m/>
    <n v="458094"/>
    <s v="Animal vivo, espécie: caprino, macho, raça: boer, idade: 12 a 24 meses, características adicionais: registrado, linhagem: po (puro de origem), aplicação: reprodutor"/>
    <s v="Unidade"/>
    <n v="2"/>
    <s v="R$ 5.000,00"/>
    <n v="10000"/>
    <n v="180000"/>
    <s v="CTUR"/>
    <x v="2"/>
    <s v="COLÉGIO TÉCNICO DA UFRRJ"/>
    <s v="Alta"/>
    <d v="2020-02-01T00:00:00"/>
    <s v="23083.004107/2020-10"/>
    <m/>
  </r>
  <r>
    <s v="30.08"/>
    <x v="2"/>
    <m/>
    <n v="453015"/>
    <s v="Animal vivo, espécie: ave, raça: caipira, idade: 1 d, características adicionais: pinto macho, linhagem: redbro plumé, aplicação: pesquisa"/>
    <s v="Unidade"/>
    <n v="300"/>
    <n v="8"/>
    <n v="2400"/>
    <n v="180000"/>
    <s v="CTUR"/>
    <x v="2"/>
    <s v="COLÉGIO TÉCNICO DA UFRRJ"/>
    <s v="Alta"/>
    <d v="2020-02-01T00:00:00"/>
    <s v="23083.004107/2020-10"/>
    <m/>
  </r>
  <r>
    <s v="30.08"/>
    <x v="2"/>
    <m/>
    <n v="458099"/>
    <s v="Animal vivo, espécie: galinha poedeira, idade: 100 dias, características adicionais: atestado de vacinação e exames conforme catálogo t, linhagem: semipesada (brown), aplicação: avicultura "/>
    <s v="Unidade"/>
    <n v="100"/>
    <s v="R$ 41,00"/>
    <n v="4100"/>
    <n v="180000"/>
    <s v="CTUR"/>
    <x v="2"/>
    <s v="COLÉGIO TÉCNICO DA UFRRJ"/>
    <s v="Alta"/>
    <d v="2020-02-01T00:00:00"/>
    <s v="23083.004107/2020-10"/>
    <m/>
  </r>
  <r>
    <s v="30.08"/>
    <x v="2"/>
    <m/>
    <n v="453008"/>
    <s v="Animal vivo, espécie: leporídeos, raça: coelho, idade: 4 meses, características adicionais: macho, peso: aprox. 4,5 kg, aplicação: pesquisa"/>
    <s v="Unidade"/>
    <n v="5"/>
    <n v="39.4"/>
    <n v="197"/>
    <n v="180000"/>
    <s v="CTUR"/>
    <x v="2"/>
    <s v="COLÉGIO TÉCNICO DA UFRRJ"/>
    <s v="Alta"/>
    <d v="2020-02-01T00:00:00"/>
    <s v="23083.004107/2020-10"/>
    <m/>
  </r>
  <r>
    <s v="30.16D"/>
    <x v="3"/>
    <m/>
    <n v="379062"/>
    <s v="Carimbo, material corpo plástico, material base plástico, medidas aproximadas: comprimento 9, largura 26, tipo automático, Referência Trodat 4910 "/>
    <s v="Unidade"/>
    <n v="20"/>
    <n v="9.83"/>
    <n v="196.6"/>
    <n v="190000"/>
    <s v="CAMPUS DR. LEONEL MIRANDA"/>
    <x v="0"/>
    <s v="CAMPUS DR. LEONEL MIRANDA"/>
    <m/>
    <m/>
    <s v="23083.004167/2020-24"/>
    <m/>
  </r>
  <r>
    <s v="30.16D"/>
    <x v="3"/>
    <m/>
    <n v="279930"/>
    <s v="Carimbo, material corpo plástico, comprimento 13, largura 37, tipo automático, Referência Trodat 4911 "/>
    <s v="Unidade"/>
    <n v="20"/>
    <n v="11.58"/>
    <n v="231.6"/>
    <n v="190000"/>
    <s v="CAMPUS DR. LEONEL MIRANDA"/>
    <x v="0"/>
    <s v="CAMPUS DR. LEONEL MIRANDA"/>
    <m/>
    <m/>
    <s v="23083.004167/2020-24"/>
    <m/>
  </r>
  <r>
    <s v="30.16D"/>
    <x v="3"/>
    <m/>
    <n v="383763"/>
    <s v="Carimbo, material corpo plástico, material base borracha, medidas aproximadas: comprimento 7,50, largura 3,80, tipo automático, formato retangular, características adicionais fotopolímero, Referência Trodat 4926"/>
    <s v="Unidade"/>
    <n v="20"/>
    <n v="25.12"/>
    <n v="502.40000000000003"/>
    <n v="190000"/>
    <s v="CAMPUS DR. LEONEL MIRANDA"/>
    <x v="0"/>
    <s v="CAMPUS DR. LEONEL MIRANDA"/>
    <m/>
    <m/>
    <s v="23083.004167/2020-24"/>
    <m/>
  </r>
  <r>
    <s v="30.16D"/>
    <x v="3"/>
    <m/>
    <n v="260553"/>
    <s v=" Carimbo, material corpo plástico, material base resina, medidas aproximadas: comprimento 41, largura 24, tipo auto-entintado e datador, formato retangular, características adicionais retrátil com mola, referência trodat 4750 "/>
    <s v="Unidade"/>
    <n v="20"/>
    <n v="34.25"/>
    <n v="685"/>
    <n v="190000"/>
    <s v="CAMPUS DR. LEONEL MIRANDA"/>
    <x v="0"/>
    <s v="CAMPUS DR. LEONEL MIRANDA"/>
    <m/>
    <m/>
    <s v="23083.004167/2020-24"/>
    <m/>
  </r>
  <r>
    <s v="30.16D"/>
    <x v="3"/>
    <m/>
    <n v="383763"/>
    <s v="Carimbo, material corpo plástico, material base borracha, medidas aproximadas: comprimento 7,50, largura 3,80, tipo automático, formato retangular, características adicionais fotopolímero, Referência Trodat 4926"/>
    <s v="Unidade"/>
    <n v="27"/>
    <n v="25.12"/>
    <n v="678.24"/>
    <n v="180000"/>
    <s v="CTUR"/>
    <x v="2"/>
    <s v="CTUR"/>
    <m/>
    <m/>
    <s v="23083.004167/2020-24"/>
    <m/>
  </r>
  <r>
    <s v="30.16D"/>
    <x v="3"/>
    <m/>
    <n v="379062"/>
    <s v="Carimbo, material corpo plástico, material base plástico, medidas aproximadas: comprimento 9, largura 26, tipo automático, Referência Trodat 4910 "/>
    <s v="Unidade"/>
    <n v="20"/>
    <n v="9.83"/>
    <n v="196.6"/>
    <n v="110310"/>
    <s v="DIVISÃO DE CONCURSOS"/>
    <x v="9"/>
    <s v="DEPARTAMENTE DE ADMINISTRAÇÃO E GESTÃO DE PESSOAS"/>
    <m/>
    <m/>
    <s v="23083.004167/2020-24"/>
    <m/>
  </r>
  <r>
    <s v="30.16D"/>
    <x v="3"/>
    <m/>
    <n v="383763"/>
    <s v="Carimbo, material corpo plástico, material base borracha, medidas aproximadas: comprimento 7,50, largura 3,80, tipo automático, formato retangular, características adicionais fotopolímero, Referência Trodat 4926"/>
    <s v="Unidade"/>
    <n v="20"/>
    <n v="25.12"/>
    <n v="502.40000000000003"/>
    <n v="110310"/>
    <s v="DIVISÃO DE CONCURSOS"/>
    <x v="9"/>
    <s v="DEPARTAMENTE DE ADMINISTRAÇÃO E GESTÃO DE PESSOAS"/>
    <m/>
    <m/>
    <s v="23083.004167/2020-24"/>
    <m/>
  </r>
  <r>
    <s v="30.16D"/>
    <x v="3"/>
    <m/>
    <n v="260553"/>
    <s v=" Carimbo, material corpo plástico, material base resina, medidas aproximadas: comprimento 41, largura 24, tipo auto-entintado e datador, formato retangular, características adicionais retrátil com mola, referência trodat 4750 "/>
    <s v="Unidade"/>
    <n v="2"/>
    <n v="34.25"/>
    <n v="68.5"/>
    <n v="280300"/>
    <s v="DEPTO DE MICROBIOLOGIA E IMUNOLOGIA VETERINÁRIA"/>
    <x v="10"/>
    <s v="DEPTO DE MICROBIOLOGIA E IMUNOLOGIA VETERINÁRIA"/>
    <m/>
    <m/>
    <s v="23083.004167/2020-24"/>
    <m/>
  </r>
  <r>
    <s v="30.16D"/>
    <x v="3"/>
    <m/>
    <n v="279930"/>
    <s v="Carimbo, material corpo plástico, comprimento 13, largura 37, tipo automático, Referência Trodat 4911 "/>
    <s v="Unidade"/>
    <n v="5"/>
    <n v="11.58"/>
    <n v="57.9"/>
    <n v="210400"/>
    <s v="DEPARTAMENTO DE PETROLOGIA E GEOTECTÔNICA"/>
    <x v="11"/>
    <s v="DEPARTAMENTO DE PETROLOGIA E GEOTECTÔNICA"/>
    <m/>
    <m/>
    <s v="23083.004167/2020-24"/>
    <m/>
  </r>
  <r>
    <s v="30.16D"/>
    <x v="3"/>
    <m/>
    <n v="383763"/>
    <s v="Carimbo, material corpo plástico, material base borracha, medidas aproximadas: comprimento 7,50, largura 3,80, tipo automático, formato retangular, características adicionais fotopolímero, Referência Trodat 4926"/>
    <s v="Unidade"/>
    <n v="20"/>
    <n v="25.12"/>
    <n v="502.40000000000003"/>
    <n v="240000"/>
    <s v="INSTITUTO DE CIÊNCIAS HUMANAS E SOCIAIS"/>
    <x v="12"/>
    <s v="INSTITUTO DE CIÊNCIAS HUMANAS E SOCIAIS"/>
    <m/>
    <m/>
    <s v="23083.004167/2020-24"/>
    <m/>
  </r>
  <r>
    <s v="30.16D"/>
    <x v="3"/>
    <m/>
    <n v="379062"/>
    <s v="Carimbo, material corpo plástico, material base plástico, medidas aproximadas: comprimento 9, largura 26, tipo automático, Referência Trodat 4910 "/>
    <s v="Unidade"/>
    <n v="30"/>
    <n v="9.83"/>
    <n v="294.89999999999998"/>
    <n v="250000"/>
    <s v="INSTITUTO DE EDUCAÇÃO"/>
    <x v="13"/>
    <s v="INSTITUTO DE EDUCAÇÃO"/>
    <m/>
    <m/>
    <s v="23083.004167/2020-24"/>
    <m/>
  </r>
  <r>
    <s v="30.16D"/>
    <x v="3"/>
    <m/>
    <n v="379062"/>
    <s v="Carimbo, material corpo plástico, material base plástico, medidas aproximadas: comprimento 9, largura 26, tipo automático, Referência Trodat 4910 "/>
    <s v="Unidade"/>
    <n v="7"/>
    <n v="9.83"/>
    <n v="68.81"/>
    <n v="260000"/>
    <s v="INSTITUTO DE FLORESTAS"/>
    <x v="5"/>
    <s v="INSTITUTO DE FLORESTAS"/>
    <m/>
    <m/>
    <s v="23083.004167/2020-24"/>
    <m/>
  </r>
  <r>
    <s v="30.16D"/>
    <x v="3"/>
    <m/>
    <n v="279930"/>
    <s v="Carimbo, material corpo plástico, comprimento 13, largura 37, tipo automático, Referência Trodat 4911 "/>
    <s v="Unidade"/>
    <n v="2"/>
    <n v="11.58"/>
    <n v="23.16"/>
    <n v="260000"/>
    <s v="INSTITUTO DE FLORESTAS"/>
    <x v="5"/>
    <s v="INSTITUTO DE FLORESTAS"/>
    <m/>
    <m/>
    <s v="23083.004167/2020-24"/>
    <m/>
  </r>
  <r>
    <s v="30.16D"/>
    <x v="3"/>
    <m/>
    <n v="383763"/>
    <s v="Carimbo, material corpo plástico, material base borracha, medidas aproximadas: comprimento 7,50, largura 3,80, tipo automático, formato retangular, características adicionais fotopolímero, Referência Trodat 4926"/>
    <s v="Unidade"/>
    <n v="5"/>
    <n v="25.12"/>
    <n v="125.60000000000001"/>
    <n v="290000"/>
    <s v="INSTITUTO DE ZOOTECNIA"/>
    <x v="14"/>
    <s v="INSTITUTO DE ZOOTECNIA"/>
    <m/>
    <m/>
    <s v="23083.004167/2020-24"/>
    <m/>
  </r>
  <r>
    <s v="30.16D"/>
    <x v="3"/>
    <m/>
    <n v="379062"/>
    <s v="Carimbo, material corpo plástico, material base plástico, medidas aproximadas: comprimento 9, largura 26, tipo automático, Referência Trodat 4910 "/>
    <s v="Unidade"/>
    <n v="5"/>
    <n v="9.83"/>
    <n v="49.15"/>
    <n v="100300"/>
    <s v="PREFEITURA UNIVERSITÁRIA"/>
    <x v="6"/>
    <s v="SETOR DE CONSERVAÇÃO DE PARQUES E JARDINS (SCPJ)"/>
    <m/>
    <m/>
    <s v="23083.004167/2020-24"/>
    <m/>
  </r>
  <r>
    <s v="30.16D"/>
    <x v="3"/>
    <m/>
    <n v="279930"/>
    <s v="Carimbo, material corpo plástico, comprimento 13, largura 37, tipo automático, Referência Trodat 4911 "/>
    <s v="Unidade"/>
    <n v="40"/>
    <n v="11.58"/>
    <n v="463.2"/>
    <n v="400000"/>
    <s v="CAMPUS DA UFRRJ EM TRÊS RIOS"/>
    <x v="15"/>
    <s v="CAMPUS DA UFRRJ EM TRÊS RIOS"/>
    <m/>
    <m/>
    <s v="23083.004167/2020-24"/>
    <m/>
  </r>
  <r>
    <s v="30.16D"/>
    <x v="3"/>
    <m/>
    <n v="383763"/>
    <s v="Carimbo, material corpo plástico, material base borracha, medidas aproximadas: comprimento 7,50, largura 3,80, tipo automático, formato retangular, características adicionais fotopolímero, Referência Trodat 4926"/>
    <s v="Unidade"/>
    <n v="20"/>
    <n v="25.12"/>
    <n v="502.40000000000003"/>
    <n v="400000"/>
    <s v="CAMPUS DA UFRRJ EM TRÊS RIOS"/>
    <x v="15"/>
    <s v="CAMPUS DA UFRRJ EM TRÊS RIOS"/>
    <m/>
    <m/>
    <s v="23083.004167/2020-24"/>
    <m/>
  </r>
  <r>
    <s v="30.20"/>
    <x v="4"/>
    <m/>
    <n v="375035"/>
    <s v="Capa protetora, material externo: algodão + poliéster, aplicação: colchão, dimensões: 1,90 x 0,90 m, características adicionais: elástico nas 4 ponta "/>
    <s v="Unidade"/>
    <n v="30"/>
    <s v="R$ 105,00"/>
    <n v="3150"/>
    <n v="190000"/>
    <s v="CAMPUS DR. LEONEL MIRANDA"/>
    <x v="0"/>
    <s v="Câmpus Campos dos Goytacazes - UFRRJ"/>
    <s v="Média"/>
    <s v="04/01/2021"/>
    <s v="23083.004171-2020-92"/>
    <m/>
  </r>
  <r>
    <s v="30.20"/>
    <x v="4"/>
    <m/>
    <n v="285459"/>
    <s v="Fronha, material: 100% algodão, comprimento: 70 cm, largura: 50 cm, cor: branca"/>
    <s v="Unidade"/>
    <n v="30"/>
    <s v="R$ 6,89"/>
    <n v="206.7"/>
    <n v="190000"/>
    <s v="CAMPUS DR. LEONEL MIRANDA"/>
    <x v="0"/>
    <s v="Câmpus Campos dos Goytacazes - UFRRJ"/>
    <s v="Média"/>
    <s v="04/01/2021"/>
    <s v="23083.004171-2020-92"/>
    <m/>
  </r>
  <r>
    <s v="30.20"/>
    <x v="4"/>
    <m/>
    <n v="459570"/>
    <s v="Lençol cama, material: 100% algodão, medidas mínimas ( c x l ): 1,90 x 0,90 m, cor: branco, tipo fixação: com elástico"/>
    <s v="Unidade"/>
    <n v="30"/>
    <s v="R$ 9,50"/>
    <n v="285"/>
    <n v="190000"/>
    <s v="CAMPUS DR. LEONEL MIRANDA"/>
    <x v="0"/>
    <s v="Câmpus Campos dos Goytacazes - UFRRJ"/>
    <s v="Média"/>
    <s v="04/01/2021"/>
    <s v="23083.004171-2020-92"/>
    <m/>
  </r>
  <r>
    <s v="30.20"/>
    <x v="4"/>
    <m/>
    <n v="250191"/>
    <s v="Tapete banheiro, material: atoalhado, 100% algodão, cor: branca, largura: 45 cm, comprimento: 70 cm "/>
    <s v="Unidade"/>
    <n v="10"/>
    <s v="R$ 26,69"/>
    <n v="266.90000000000003"/>
    <n v="190000"/>
    <s v="CAMPUS DR. LEONEL MIRANDA"/>
    <x v="0"/>
    <s v="Câmpus Campos dos Goytacazes - UFRRJ"/>
    <s v="Média"/>
    <s v="04/01/2021"/>
    <s v="23083.004171-2020-92"/>
    <m/>
  </r>
  <r>
    <s v="30.20"/>
    <x v="4"/>
    <m/>
    <n v="459484"/>
    <s v="Toalha banho, material: 100% algodão, medidas mínimas (c x l): 1,40 x 0,70 m, cor: branco"/>
    <s v="Unidade"/>
    <n v="30"/>
    <s v="R$ 11,99"/>
    <n v="359.7"/>
    <n v="190000"/>
    <s v="CAMPUS DR. LEONEL MIRANDA"/>
    <x v="0"/>
    <s v="Câmpus Campos dos Goytacazes - UFRRJ"/>
    <s v="Média"/>
    <s v="04/01/2021"/>
    <s v="23083.004171-2020-92"/>
    <m/>
  </r>
  <r>
    <s v="30.20"/>
    <x v="4"/>
    <m/>
    <n v="260069"/>
    <s v="Travesseiro, material: espuma visto-elástica, revestimento: 100%_x000a_algodão, comprimento: 65 cm, largura: 45 cm, cor: branca"/>
    <s v="Unidade"/>
    <n v="30"/>
    <s v="R$ 29,95"/>
    <n v="898.5"/>
    <n v="190000"/>
    <s v="CAMPUS DR. LEONEL MIRANDA"/>
    <x v="0"/>
    <s v="Câmpus Campos dos Goytacazes - UFRRJ"/>
    <s v="Média"/>
    <s v="04/01/2021"/>
    <s v="23083.004171-2020-92"/>
    <m/>
  </r>
  <r>
    <s v="30.20"/>
    <x v="4"/>
    <m/>
    <n v="452406"/>
    <s v="Toalha mesa, material: 100% poliéster, formato: retangular, comprimento: 3,50 m, largura: 1,80 m, cor: branca "/>
    <s v="Unidade"/>
    <n v="4"/>
    <s v="R$ 68,00"/>
    <n v="272"/>
    <n v="180000"/>
    <s v="CTUR"/>
    <x v="2"/>
    <s v="COLÉGIO TÉCNICO DA UFRRJ"/>
    <s v="Média"/>
    <s v="04/01/2021"/>
    <s v="23083.004171-2020-92"/>
    <m/>
  </r>
  <r>
    <s v="30.20"/>
    <x v="4"/>
    <m/>
    <n v="375035"/>
    <s v="Capa protetora, material externo: algodão + poliéster, aplicação: colchão, dimensões: 1,90 x 0,90 m, características adicionais: elástico nas 4 ponta "/>
    <s v="Unidade"/>
    <n v="18"/>
    <s v="R$ 105,00"/>
    <n v="1890"/>
    <n v="100070"/>
    <s v="POSTO MÉDICO"/>
    <x v="16"/>
    <s v="DIVISÃO DE SAÚDE"/>
    <s v="Média"/>
    <s v="11/01/2021"/>
    <s v="23083.004171-2020-92"/>
    <m/>
  </r>
  <r>
    <s v="30.20"/>
    <x v="4"/>
    <m/>
    <n v="459552"/>
    <s v="Colcha cama, tipo: manta,_x000a_material: piquet 100% algodão, medidas mínimas (c x l): 2,40 m x 1,60 m, cor: branco, gramatura mínima: 300 g,m2 - "/>
    <s v="Unidade"/>
    <n v="8"/>
    <s v="R$ 73,99"/>
    <n v="591.91999999999996"/>
    <n v="100070"/>
    <s v="POSTO MÉDICO"/>
    <x v="16"/>
    <s v="DIVISÃO DE SAÚDE"/>
    <s v="Média"/>
    <s v="11/01/2021"/>
    <s v="23083.004171-2020-92"/>
    <m/>
  </r>
  <r>
    <s v="30.20"/>
    <x v="4"/>
    <m/>
    <n v="285459"/>
    <s v="Fronha, material: 100% algodão, comprimento: 70 cm, largura: 50 cm, cor: branca"/>
    <s v="Unidade"/>
    <n v="8"/>
    <s v="R$ 6,89"/>
    <n v="55.12"/>
    <n v="100070"/>
    <s v="POSTO MÉDICO"/>
    <x v="16"/>
    <s v="DIVISÃO DE SAÚDE"/>
    <s v="Média"/>
    <s v="11/01/2021"/>
    <s v="23083.004171-2020-92"/>
    <m/>
  </r>
  <r>
    <s v="30.20"/>
    <x v="4"/>
    <m/>
    <n v="459484"/>
    <s v="Toalha banho, material: 100% algodão, medidas mínimas (c x l): 1,40 x 0,70 m, cor: branco"/>
    <s v="Unidade"/>
    <n v="8"/>
    <s v="R$ 11,99"/>
    <n v="95.92"/>
    <n v="100070"/>
    <s v="POSTO MÉDICO"/>
    <x v="16"/>
    <s v="DIVISÃO DE SAÚDE"/>
    <s v="Média"/>
    <s v="11/01/2021"/>
    <s v="23083.004171-2020-92"/>
    <m/>
  </r>
  <r>
    <s v="30.20"/>
    <x v="4"/>
    <m/>
    <n v="260069"/>
    <s v="Travesseiro, material: espuma visto-elástica, revestimento: 100%_x000a_algodão, comprimento: 65 cm, largura: 45 cm, cor: branca"/>
    <s v="Unidade"/>
    <n v="8"/>
    <s v="R$ 29,95"/>
    <n v="239.6"/>
    <n v="100070"/>
    <s v="POSTO MÉDICO"/>
    <x v="16"/>
    <s v="DIVISÃO DE SAÚDE"/>
    <s v="Média"/>
    <s v="11/01/2021"/>
    <s v="23083.004171-2020-92"/>
    <m/>
  </r>
  <r>
    <s v="30.20"/>
    <x v="4"/>
    <m/>
    <n v="459540"/>
    <s v="Colcha cama, tipo: lençol de cima, cobertor, material: 100% poliéster, medidas mínimas (c x l): 2,40 m x 1,60 m, cor: com cor"/>
    <s v="Unidade"/>
    <n v="8"/>
    <s v="R$ 3,50"/>
    <n v="28"/>
    <n v="100070"/>
    <s v="POSTO MÉDICO"/>
    <x v="16"/>
    <s v="DIVISÃO DE SAÚDE"/>
    <s v="Média"/>
    <s v="11/01/2021"/>
    <s v="23083.004171-2020-92"/>
    <m/>
  </r>
  <r>
    <s v="30.20"/>
    <x v="4"/>
    <m/>
    <n v="356088"/>
    <s v="Fronha, material: 50% algodão e 50% poliéster, comprimento: 70 cm, largura: 50 cm, cor: branca, características adicionais: com logomarca"/>
    <s v="Unidade"/>
    <n v="8"/>
    <s v="R$ 4,95"/>
    <n v="39.6"/>
    <n v="100070"/>
    <s v="POSTO MÉDICO"/>
    <x v="16"/>
    <s v="DIVISÃO DE SAÚDE"/>
    <s v="Média"/>
    <s v="11/01/2021"/>
    <s v="23083.004171-2020-92"/>
    <m/>
  </r>
  <r>
    <s v="30.20"/>
    <x v="4"/>
    <m/>
    <n v="452406"/>
    <s v="Toalha mesa, material: 100% poliéster, formato: retangular, comprimento: 3,50 m, largura: 1,80 m, cor: branca "/>
    <s v="Unidade"/>
    <n v="1"/>
    <s v="R$ 68,00"/>
    <n v="68"/>
    <n v="280000"/>
    <s v="INSTITUTO DE VETERINÁRIA"/>
    <x v="17"/>
    <s v="INSTITUTO DE VETERINÁRIA"/>
    <s v="BAIXA"/>
    <s v="05/02/2021"/>
    <s v="23083.004171-2020-92"/>
    <m/>
  </r>
  <r>
    <s v="30.24"/>
    <x v="5"/>
    <m/>
    <n v="248941"/>
    <s v="Cal  hidratada,  material:  hidróxido  de  cálcio,_x000a_aspecto   físico:   pó,   cor:   branca,   aplicação: construção civil"/>
    <s v="Saco 20 KG"/>
    <n v="5"/>
    <n v="10.5"/>
    <n v="52.5"/>
    <n v="400000"/>
    <s v="CAMPUS DA UFRRJ EM TRÊS RIOS"/>
    <x v="15"/>
    <s v="CAMPUS DE TRÊS RIOS"/>
    <s v="Média"/>
    <d v="2021-04-30T00:00:00"/>
    <s v="23083.004271/2020-19"/>
    <m/>
  </r>
  <r>
    <s v="30.24"/>
    <x v="5"/>
    <m/>
    <n v="300403"/>
    <s v="Compensado  madeira,  comprimento:  2,20  m, largura:     1,60     m,     espessura:     15     mm, características   adicionais:   chapa   retangular,_x000a_tipo: naval"/>
    <s v="Unidade"/>
    <n v="2"/>
    <n v="95.4"/>
    <n v="190.8"/>
    <n v="400000"/>
    <s v="CAMPUS DA UFRRJ EM TRÊS RIOS"/>
    <x v="15"/>
    <s v="CAMPUS DE TRÊS RIOS"/>
    <s v="Média"/>
    <d v="2021-04-30T00:00:00"/>
    <s v="23083.004271/2020-19"/>
    <m/>
  </r>
  <r>
    <s v="30.24"/>
    <x v="5"/>
    <m/>
    <n v="236531"/>
    <s v="Fechadura, material caixa: aço, material trinco:_x000a_aço, acabamento superficial: cromado, material"/>
    <s v="Unidade"/>
    <n v="20"/>
    <n v="36.65"/>
    <n v="733"/>
    <n v="400000"/>
    <s v="CAMPUS DA UFRRJ EM TRÊS RIOS"/>
    <x v="15"/>
    <s v="CAMPUS DE TRÊS RIOS"/>
    <s v="Média"/>
    <d v="2021-04-30T00:00:00"/>
    <s v="23083.004271/2020-19"/>
    <m/>
  </r>
  <r>
    <s v="30.24"/>
    <x v="5"/>
    <m/>
    <n v="223505"/>
    <s v="Massa corrida, método aplicação: com espátula e   desempenadeira,   tempo   secagem:   3   h, composição básica: resina acrílica, solubilidade: água, aplicação: imperfeição superfície externa_x000a_para pintura"/>
    <s v="Lata 18 Litros"/>
    <n v="3"/>
    <n v="48"/>
    <n v="144"/>
    <n v="400000"/>
    <s v="CAMPUS DA UFRRJ EM TRÊS RIOS"/>
    <x v="15"/>
    <s v="CAMPUS DE TRÊS RIOS"/>
    <s v="Média"/>
    <d v="2021-04-30T00:00:00"/>
    <s v="23083.004271/2020-19"/>
    <m/>
  </r>
  <r>
    <s v="30.24"/>
    <x v="5"/>
    <m/>
    <n v="228706"/>
    <s v="Pincel  pintura  predial,  material  cerdas:  pela orelha de boi, tipo cabo: curto, tamanho: 1 pol, formato:   retangular,   material  cabo:  madeira, características    adicionais:    com    virola    aço_x000a_estanhado"/>
    <s v="Unidade"/>
    <n v="5"/>
    <n v="3.65"/>
    <n v="18.25"/>
    <n v="400000"/>
    <s v="CAMPUS DA UFRRJ EM TRÊS RIOS"/>
    <x v="15"/>
    <s v="CAMPUS DE TRÊS RIOS"/>
    <s v="Média"/>
    <d v="2021-04-30T00:00:00"/>
    <s v="23083.004271/2020-19"/>
    <m/>
  </r>
  <r>
    <s v="30.24"/>
    <x v="5"/>
    <m/>
    <n v="228217"/>
    <s v="Pincel  pintura  predial,  material  cerdas:  pelo_x000a_orelha de boi, tipo cabo: curto, tamanho: 2 pol,formato:   retangular,   material  cabo:  madeira, características    adicionais:    com    virola    aço_x000a_estanhado"/>
    <s v="Unidade"/>
    <n v="5"/>
    <n v="4.4400000000000004"/>
    <n v="22.200000000000003"/>
    <n v="400000"/>
    <s v="CAMPUS DA UFRRJ EM TRÊS RIOS"/>
    <x v="15"/>
    <s v="CAMPUS DE TRÊS RIOS"/>
    <s v="Média"/>
    <d v="2021-04-30T00:00:00"/>
    <s v="23083.004271/2020-19"/>
    <m/>
  </r>
  <r>
    <s v="30.24"/>
    <x v="5"/>
    <m/>
    <n v="228707"/>
    <s v="Pincel  pintura  predial,  material  cerdas:  pela orelha de boi, tipo cabo: curto, tamanho: 3 pol, formato:   retangular,   material  cabo:  madeira, características    adicionais:    com    virola    aço_x000a_estanhado"/>
    <s v="Unidade"/>
    <n v="2"/>
    <n v="4.8099999999999996"/>
    <n v="9.6199999999999992"/>
    <n v="400000"/>
    <s v="CAMPUS DA UFRRJ EM TRÊS RIOS"/>
    <x v="15"/>
    <s v="CAMPUS DE TRÊS RIOS"/>
    <s v="Média"/>
    <d v="2021-04-30T00:00:00"/>
    <s v="23083.004271/2020-19"/>
    <m/>
  </r>
  <r>
    <s v="30.24"/>
    <x v="5"/>
    <m/>
    <n v="390084"/>
    <s v="Prego com cabeça, material: aço carbono, tipo cabeça:   chata,   tipo   corpo:   liso,   tipo   ponta: comum, acabamento superficial: polido, bitola: 4_x000a_x 15 mm"/>
    <s v="Pacote 1 kg"/>
    <n v="2"/>
    <n v="9"/>
    <n v="18"/>
    <n v="400000"/>
    <s v="CAMPUS DA UFRRJ EM TRÊS RIOS"/>
    <x v="15"/>
    <s v="CAMPUS DE TRÊS RIOS"/>
    <s v="Média"/>
    <d v="2021-04-30T00:00:00"/>
    <s v="23083.004271/2020-19"/>
    <m/>
  </r>
  <r>
    <s v="30.24"/>
    <x v="5"/>
    <m/>
    <n v="333251"/>
    <s v="Prego com cabeça, material: aço carbono, tipo_x000a_cabeça: liso, tipo ponta: comum, bitola: 15 x 15"/>
    <s v="Pacote 1 kg"/>
    <n v="2"/>
    <n v="9.74"/>
    <n v="19.48"/>
    <n v="400000"/>
    <s v="CAMPUS DA UFRRJ EM TRÊS RIOS"/>
    <x v="15"/>
    <s v="CAMPUS DE TRÊS RIOS"/>
    <s v="Média"/>
    <d v="2021-04-30T00:00:00"/>
    <s v="23083.004271/2020-19"/>
    <m/>
  </r>
  <r>
    <s v="30.24"/>
    <x v="5"/>
    <m/>
    <n v="333250"/>
    <s v="Prego com cabeça, material: aço carbono, tipo_x000a_cabeça: liso, tipo ponta: comum, bitola: 18 x 27"/>
    <s v="Pacote 1 kg"/>
    <n v="2"/>
    <n v="9.91"/>
    <n v="19.82"/>
    <n v="400000"/>
    <s v="CAMPUS DA UFRRJ EM TRÊS RIOS"/>
    <x v="15"/>
    <s v="CAMPUS DE TRÊS RIOS"/>
    <s v="Média"/>
    <d v="2021-04-30T00:00:00"/>
    <s v="23083.004271/2020-19"/>
    <m/>
  </r>
  <r>
    <s v="30.24"/>
    <x v="5"/>
    <m/>
    <n v="242496"/>
    <s v="Tinta    acrílica,    componentes:    água,    resina acrílica,   pigmentos   orgânicos   e   inorgânica, aspecto  físico:  líquido  viscoso  colorido,  cor: palha,  prazo  validade:  24  meses,  rendimento: 30 a 45 m2, gl, aplicação: superfícies porosas reboco,   gesso,   concreto,   madeira,   método aplicação:     rolo,     pincel     e     pistola,     tipo_x000a_acabamento: semi-brilho"/>
    <s v="Galão 18 Litros"/>
    <n v="5"/>
    <n v="210.82"/>
    <n v="1054.0999999999999"/>
    <n v="400000"/>
    <s v="CAMPUS DA UFRRJ EM TRÊS RIOS"/>
    <x v="15"/>
    <s v="CAMPUS DE TRÊS RIOS"/>
    <s v="Média"/>
    <d v="2021-04-30T00:00:00"/>
    <s v="23083.004271/2020-19"/>
    <m/>
  </r>
  <r>
    <s v="30.24"/>
    <x v="5"/>
    <m/>
    <n v="243586"/>
    <s v="Tinta   acrílica,    componentes:    látex   acrílico (monocomponente),    aspecto    físico:    líquido viscoso, cor: branca, prazo validade: 36 meses, rendimento:    30    a   40   m2,    gl,    aplicação: superfícies  porosas  reboco,  gesso,  concreto, madeira,         tipo         acabamento:         fosco, características   adicionais:   contém   fungicida,_x000a_algicida, e bactericida atóxico"/>
    <s v="Galão 18 Litros"/>
    <n v="3"/>
    <n v="98.99"/>
    <n v="296.96999999999997"/>
    <n v="400000"/>
    <s v="CAMPUS DA UFRRJ EM TRÊS RIOS"/>
    <x v="15"/>
    <s v="CAMPUS DE TRÊS RIOS"/>
    <s v="Média"/>
    <d v="2021-04-30T00:00:00"/>
    <s v="23083.004271/2020-19"/>
    <m/>
  </r>
  <r>
    <s v="30.24"/>
    <x v="5"/>
    <m/>
    <n v="411787"/>
    <s v="Adesivo    veda-calha,    aspecto    físico:    fita, aplicação:   calhas,   telhas,   rufos,   pingadeira, largura:   20   cm,   características   adicionais: impermeável,  material:  polietileno  a  base  de_x000a_betume asfáltico modificado"/>
    <s v="Rolo 10 Metros"/>
    <n v="5"/>
    <n v="52.37"/>
    <n v="261.84999999999997"/>
    <n v="400000"/>
    <s v="CAMPUS DA UFRRJ EM TRÊS RIOS"/>
    <x v="15"/>
    <s v="CAMPUS DE TRÊS RIOS"/>
    <s v="Média"/>
    <d v="2021-04-30T00:00:00"/>
    <s v="23083.004271/2020-19"/>
    <m/>
  </r>
  <r>
    <s v="30.24"/>
    <x v="5"/>
    <m/>
    <n v="358830"/>
    <s v="Broca, material: aço rápido, aplicação: material ferroso em geral, características adicionais: tipo_x000a_de centro, diâmetro 1: 1,8 x 5,16 pol"/>
    <s v="Unidade"/>
    <n v="5"/>
    <n v="7.27"/>
    <n v="36.349999999999994"/>
    <n v="400000"/>
    <s v="CAMPUS DA UFRRJ EM TRÊS RIOS"/>
    <x v="15"/>
    <s v="CAMPUS DE TRÊS RIOS"/>
    <s v="Média"/>
    <d v="2021-04-30T00:00:00"/>
    <s v="23083.004271/2020-19"/>
    <m/>
  </r>
  <r>
    <s v="30.24"/>
    <x v="5"/>
    <m/>
    <n v="214344"/>
    <s v="Bucha parafuso, material: náilon, comprimento:_x000a_3 cm, espessura: 6 mm"/>
    <s v="Unidade"/>
    <n v="100"/>
    <n v="0.18"/>
    <n v="18"/>
    <n v="400000"/>
    <s v="CAMPUS DA UFRRJ EM TRÊS RIOS"/>
    <x v="15"/>
    <s v="CAMPUS DE TRÊS RIOS"/>
    <s v="Média"/>
    <d v="2021-04-30T00:00:00"/>
    <s v="23083.004271/2020-19"/>
    <m/>
  </r>
  <r>
    <s v="30.24"/>
    <x v="5"/>
    <m/>
    <n v="214348"/>
    <s v="Bucha parafuso, material: náilon, comprimento:_x000a_4 cm, espessura: 8 mm"/>
    <s v="Unidade"/>
    <n v="100"/>
    <n v="0.15"/>
    <n v="15"/>
    <n v="400000"/>
    <s v="CAMPUS DA UFRRJ EM TRÊS RIOS"/>
    <x v="15"/>
    <s v="CAMPUS DE TRÊS RIOS"/>
    <s v="Média"/>
    <d v="2021-04-30T00:00:00"/>
    <s v="23083.004271/2020-19"/>
    <m/>
  </r>
  <r>
    <s v="30.24"/>
    <x v="5"/>
    <m/>
    <n v="214349"/>
    <s v="Bucha parafuso, material: náilon, comprimento:_x000a_5 cm, espessura: 10 mm"/>
    <s v="Pacote 100 Unidades"/>
    <n v="100"/>
    <n v="0.17"/>
    <n v="17"/>
    <n v="400000"/>
    <s v="CAMPUS DA UFRRJ EM TRÊS RIOS"/>
    <x v="15"/>
    <s v="CAMPUS DE TRÊS RIOS"/>
    <s v="Média"/>
    <d v="2021-04-30T00:00:00"/>
    <s v="23083.004271/2020-19"/>
    <m/>
  </r>
  <r>
    <s v="30.24"/>
    <x v="5"/>
    <m/>
    <n v="436300"/>
    <s v="Cola,  composição:  poliacetato  de  vinila  (pva), cor:  branca,  aplicação:  madeiras,  laminados_x000a_decorativos, plásticos, papel, tipo: pastosa"/>
    <s v="Frasco 1 kg"/>
    <n v="1"/>
    <n v="13.88"/>
    <n v="13.88"/>
    <n v="400000"/>
    <s v="CAMPUS DA UFRRJ EM TRÊS RIOS"/>
    <x v="15"/>
    <s v="CAMPUS DE TRÊS RIOS"/>
    <s v="Média"/>
    <d v="2021-04-30T00:00:00"/>
    <s v="23083.004271/2020-19"/>
    <m/>
  </r>
  <r>
    <s v="30.24"/>
    <x v="5"/>
    <m/>
    <n v="240385"/>
    <s v="Conjunto (kit) - pintura, componentes: bandeja,_x000a_pincel e rolo, uso: pintura predial"/>
    <s v="Unidade"/>
    <n v="1"/>
    <n v="17.39"/>
    <n v="17.39"/>
    <n v="400000"/>
    <s v="CAMPUS DA UFRRJ EM TRÊS RIOS"/>
    <x v="15"/>
    <s v="CAMPUS DE TRÊS RIOS"/>
    <s v="Média"/>
    <d v="2021-04-30T00:00:00"/>
    <s v="23083.004271/2020-19"/>
    <m/>
  </r>
  <r>
    <s v="30.24"/>
    <x v="5"/>
    <m/>
    <n v="327515"/>
    <s v="Fita adesiva, material: pvc, tipo: auto - adesiva zebrada,  largura:  5  cm,  comprimento:  30  m, espessura:  0,15  mm,  cor:  preta  e  amarela, aplicação:   demarcação   piso,   características_x000a_adicionais: sinalização de segurança"/>
    <s v="Rolo"/>
    <n v="5"/>
    <n v="17.170000000000002"/>
    <n v="85.850000000000009"/>
    <n v="400000"/>
    <s v="CAMPUS DA UFRRJ EM TRÊS RIOS"/>
    <x v="15"/>
    <s v="CAMPUS DE TRÊS RIOS"/>
    <s v="Média"/>
    <d v="2021-04-30T00:00:00"/>
    <s v="23083.004271/2020-19"/>
    <m/>
  </r>
  <r>
    <s v="30.24"/>
    <x v="5"/>
    <m/>
    <n v="392495"/>
    <s v="Fita adesiva, material: pvc, tipo: demarcação de solo, largura: 50 mm, comprimento: 30 m, cor:_x000a_amarela"/>
    <s v="Rolo"/>
    <n v="1"/>
    <n v="11.26"/>
    <n v="11.26"/>
    <n v="400000"/>
    <s v="CAMPUS DA UFRRJ EM TRÊS RIOS"/>
    <x v="15"/>
    <s v="CAMPUS DE TRÊS RIOS"/>
    <s v="Média"/>
    <d v="2021-04-30T00:00:00"/>
    <s v="23083.004271/2020-19"/>
    <m/>
  </r>
  <r>
    <s v="30.24"/>
    <x v="5"/>
    <m/>
    <n v="361961"/>
    <s v="Lixa,   material:   carbureto   silício,   tipo:   lixa madeira,  apresentação:  cinta,  tipo  grão:  60,_x000a_comprimento: 610 mm, largura: 75 mm"/>
    <s v="Unidade"/>
    <n v="50"/>
    <n v="4.97"/>
    <n v="248.5"/>
    <n v="400000"/>
    <s v="CAMPUS DA UFRRJ EM TRÊS RIOS"/>
    <x v="15"/>
    <s v="CAMPUS DE TRÊS RIOS"/>
    <s v="Média"/>
    <d v="2021-04-30T00:00:00"/>
    <s v="23083.004271/2020-19"/>
    <m/>
  </r>
  <r>
    <s v="30.24"/>
    <x v="5"/>
    <m/>
    <n v="361962"/>
    <s v="Lixa,   material:   carbureto   silício,   tipo:   lixa_x000a_madeira,  apresentação:  cinta,  tipo  grão:  80, comprimento: 610 mm, largura: 75 mm"/>
    <s v="Unidade"/>
    <n v="50"/>
    <n v="9.3000000000000007"/>
    <n v="465.00000000000006"/>
    <n v="400000"/>
    <s v="CAMPUS DA UFRRJ EM TRÊS RIOS"/>
    <x v="15"/>
    <s v="CAMPUS DE TRÊS RIOS"/>
    <s v="Média"/>
    <d v="2021-04-30T00:00:00"/>
    <s v="23083.004271/2020-19"/>
    <m/>
  </r>
  <r>
    <s v="30.24"/>
    <x v="5"/>
    <m/>
    <n v="440751"/>
    <s v="Lixa,  material:  óxido  alumínio,  apresentação: cinta,  tipo  grão:  100,  comprimento:  720  cm,_x000a_largura: 120 cm, tipo costado: pano"/>
    <s v="Unidade"/>
    <n v="50"/>
    <n v="28.56"/>
    <n v="1428"/>
    <n v="400000"/>
    <s v="CAMPUS DA UFRRJ EM TRÊS RIOS"/>
    <x v="15"/>
    <s v="CAMPUS DE TRÊS RIOS"/>
    <s v="Média"/>
    <d v="2021-04-30T00:00:00"/>
    <s v="23083.004271/2020-19"/>
    <m/>
  </r>
  <r>
    <s v="30.24"/>
    <x v="5"/>
    <m/>
    <n v="440429"/>
    <s v="Lixa, material: óxido alumínio, tipo: lixa madeira, apresentação:      cinta,      tipo      grão:      120, comprimento:  610  cm,  largura:  10  cm,  tipo_x000a_costado: pano, cor: amarela"/>
    <s v="Unidade"/>
    <n v="50"/>
    <n v="9.09"/>
    <n v="454.5"/>
    <n v="400000"/>
    <s v="CAMPUS DA UFRRJ EM TRÊS RIOS"/>
    <x v="15"/>
    <s v="CAMPUS DE TRÊS RIOS"/>
    <s v="Média"/>
    <d v="2021-04-30T00:00:00"/>
    <s v="23083.004271/2020-19"/>
    <m/>
  </r>
  <r>
    <s v="30.24"/>
    <x v="5"/>
    <m/>
    <n v="224316"/>
    <s v="Removedora   tinta,   componentes:   solventes ativos para tintas e vernizes, método aplicação: pincel,    aplicação:    superfícies    interiores    e_x000a_exteriores"/>
    <s v="Lata 5 Litros"/>
    <n v="1"/>
    <n v="34.67"/>
    <n v="34.67"/>
    <n v="400000"/>
    <s v="CAMPUS DA UFRRJ EM TRÊS RIOS"/>
    <x v="15"/>
    <s v="CAMPUS DE TRÊS RIOS"/>
    <s v="Média"/>
    <d v="2021-04-30T00:00:00"/>
    <s v="23083.004271/2020-19"/>
    <m/>
  </r>
  <r>
    <s v="30.24"/>
    <x v="5"/>
    <m/>
    <n v="358305"/>
    <s v="Selador, fundo preparador, finalidade: melhora rendimento  e  qualidade  acabamento   verniz, aplicação:   superfície   madeira,   cor:   incolor, acabamento:   acetinado,   método   aplicação: pincel,      pistola,      boneca,      características_x000a_adicionais: secagem rápida, interior"/>
    <s v="Galão 3,6 Litros"/>
    <n v="2"/>
    <n v="59.99"/>
    <n v="119.98"/>
    <n v="400000"/>
    <s v="CAMPUS DA UFRRJ EM TRÊS RIOS"/>
    <x v="15"/>
    <s v="CAMPUS DE TRÊS RIOS"/>
    <s v="Média"/>
    <d v="2021-04-30T00:00:00"/>
    <s v="23083.004271/2020-19"/>
    <m/>
  </r>
  <r>
    <s v="30.24"/>
    <x v="5"/>
    <m/>
    <n v="380223"/>
    <s v="Serra   copo,   material:   aço   rápido   bimetal, diâmetro:  1  1,2  pol,  características  adicionais:_x000a_com haste diamantada"/>
    <s v="Unidade"/>
    <n v="3"/>
    <n v="27.33"/>
    <n v="81.99"/>
    <n v="400000"/>
    <s v="CAMPUS DA UFRRJ EM TRÊS RIOS"/>
    <x v="15"/>
    <s v="CAMPUS DE TRÊS RIOS"/>
    <s v="Média"/>
    <d v="2021-04-30T00:00:00"/>
    <s v="23083.004271/2020-19"/>
    <m/>
  </r>
  <r>
    <s v="30.24"/>
    <x v="5"/>
    <m/>
    <n v="312286"/>
    <s v="Serra   copo,   material:   aço   rápido   bimetal,_x000a_diâmetro: 3,4 pol"/>
    <s v="Unidade"/>
    <n v="3"/>
    <n v="17.170000000000002"/>
    <n v="51.510000000000005"/>
    <n v="400000"/>
    <s v="CAMPUS DA UFRRJ EM TRÊS RIOS"/>
    <x v="15"/>
    <s v="CAMPUS DE TRÊS RIOS"/>
    <s v="Média"/>
    <d v="2021-04-30T00:00:00"/>
    <s v="23083.004271/2020-19"/>
    <m/>
  </r>
  <r>
    <s v="30.24"/>
    <x v="5"/>
    <m/>
    <n v="440436"/>
    <s v="Serra   copo,   material:   aço   rápido   bimetal,_x000a_diâmetro: 40 mm"/>
    <s v="Unidade"/>
    <n v="3"/>
    <n v="29.37"/>
    <n v="88.11"/>
    <n v="400000"/>
    <s v="CAMPUS DA UFRRJ EM TRÊS RIOS"/>
    <x v="15"/>
    <s v="CAMPUS DE TRÊS RIOS"/>
    <s v="Média"/>
    <d v="2021-04-30T00:00:00"/>
    <s v="23083.004271/2020-19"/>
    <m/>
  </r>
  <r>
    <s v="30.24"/>
    <x v="5"/>
    <m/>
    <n v="242293"/>
    <s v="Tinta  demarcação  sinalização,  base:  esmalte sintético,     tipo:     brilhante,     cor:     amarela, características adicionais: resistente à abrasão e intempéries, método aplicação: rolo, pincel e pistola,    aplicação:    pintura    de    asfalto    e_x000a_sinalização de rodovias"/>
    <s v="Galão 3,6 Litros"/>
    <n v="2"/>
    <n v="48.79"/>
    <n v="97.58"/>
    <n v="400000"/>
    <s v="CAMPUS DA UFRRJ EM TRÊS RIOS"/>
    <x v="15"/>
    <s v="CAMPUS DE TRÊS RIOS"/>
    <s v="Média"/>
    <d v="2021-04-30T00:00:00"/>
    <s v="23083.004271/2020-19"/>
    <m/>
  </r>
  <r>
    <s v="30.24"/>
    <x v="5"/>
    <m/>
    <n v="300403"/>
    <s v="Compensado  madeira,  comprimento:  2,20  m, largura:     1,60     m,     espessura:     15     mm, características   adicionais:   chapa   retangular,_x000a_tipo: naval"/>
    <s v="Unidade"/>
    <n v="20"/>
    <n v="95.4"/>
    <n v="1908"/>
    <n v="130000"/>
    <s v="PRÓ-REITORIA DE ASSUNTOS ESTUDANTIS"/>
    <x v="7"/>
    <s v="PRÓ REITORIA DE ASSUNTOS ESTUDANTIS"/>
    <s v="Alta"/>
    <d v="2021-03-02T00:00:00"/>
    <s v="23083.004271/2020-19"/>
    <m/>
  </r>
  <r>
    <s v="30.24"/>
    <x v="5"/>
    <m/>
    <n v="236531"/>
    <s v="Fechadura, material caixa: aço, material trinco:_x000a_aço, acabamento superficial: cromado, material"/>
    <s v="Unidade"/>
    <n v="60"/>
    <n v="36.65"/>
    <n v="2199"/>
    <n v="130000"/>
    <s v="PRÓ-REITORIA DE ASSUNTOS ESTUDANTIS"/>
    <x v="7"/>
    <s v="PRÓ REITORIA DE ASSUNTOS ESTUDANTIS"/>
    <s v="Alta"/>
    <d v="2021-03-02T00:00:00"/>
    <s v="23083.004271/2020-19"/>
    <m/>
  </r>
  <r>
    <s v="30.24"/>
    <x v="5"/>
    <m/>
    <n v="223505"/>
    <s v="Massa corrida, método aplicação: com espátula e   desempenadeira,   tempo   secagem:   3   h, composição básica: resina acrílica, solubilidade: água, aplicação: imperfeição superfície externa_x000a_para pintura"/>
    <s v="Lata 18 Litros"/>
    <n v="50"/>
    <n v="48"/>
    <n v="2400"/>
    <n v="130000"/>
    <s v="PRÓ-REITORIA DE ASSUNTOS ESTUDANTIS"/>
    <x v="7"/>
    <s v="PRÓ REITORIA DE ASSUNTOS ESTUDANTIS"/>
    <s v="Alta"/>
    <d v="2021-03-02T00:00:00"/>
    <s v="23083.004271/2020-19"/>
    <m/>
  </r>
  <r>
    <s v="30.24"/>
    <x v="5"/>
    <m/>
    <n v="228706"/>
    <s v="Pincel  pintura  predial,  material  cerdas:  pela orelha de boi, tipo cabo: curto, tamanho: 1 pol, formato:   retangular,   material  cabo:  madeira, características    adicionais:    com    virola    aço_x000a_estanhado"/>
    <s v="Unidade"/>
    <n v="10"/>
    <n v="3.65"/>
    <n v="36.5"/>
    <n v="130000"/>
    <s v="PRÓ-REITORIA DE ASSUNTOS ESTUDANTIS"/>
    <x v="7"/>
    <s v="PRÓ REITORIA DE ASSUNTOS ESTUDANTIS"/>
    <s v="Alta"/>
    <d v="2021-03-02T00:00:00"/>
    <s v="23083.004271/2020-19"/>
    <m/>
  </r>
  <r>
    <s v="30.24"/>
    <x v="5"/>
    <m/>
    <n v="228217"/>
    <s v="Pincel  pintura  predial,  material  cerdas:  pelo_x000a_orelha de boi, tipo cabo: curto, tamanho: 2 pol,formato:   retangular,   material  cabo:  madeira, características    adicionais:    com    virola    aço_x000a_estanhado"/>
    <s v="Unidade"/>
    <n v="10"/>
    <n v="4.4400000000000004"/>
    <n v="44.400000000000006"/>
    <n v="130000"/>
    <s v="PRÓ-REITORIA DE ASSUNTOS ESTUDANTIS"/>
    <x v="7"/>
    <s v="PRÓ REITORIA DE ASSUNTOS ESTUDANTIS"/>
    <s v="Alta"/>
    <d v="2021-03-02T00:00:00"/>
    <s v="23083.004271/2020-19"/>
    <m/>
  </r>
  <r>
    <s v="30.24"/>
    <x v="5"/>
    <m/>
    <n v="228707"/>
    <s v="Pincel  pintura  predial,  material  cerdas:  pela orelha de boi, tipo cabo: curto, tamanho: 3 pol, formato:   retangular,   material  cabo:  madeira, características    adicionais:    com    virola    aço_x000a_estanhado"/>
    <s v="Unidade"/>
    <n v="10"/>
    <n v="4.8099999999999996"/>
    <n v="48.099999999999994"/>
    <n v="130000"/>
    <s v="PRÓ-REITORIA DE ASSUNTOS ESTUDANTIS"/>
    <x v="7"/>
    <s v="PRÓ REITORIA DE ASSUNTOS ESTUDANTIS"/>
    <s v="Alta"/>
    <d v="2021-03-02T00:00:00"/>
    <s v="23083.004271/2020-19"/>
    <m/>
  </r>
  <r>
    <s v="30.24"/>
    <x v="5"/>
    <m/>
    <n v="238233"/>
    <s v="Pincel  pintura  predial,  material  cerdas:  pelo orelha de boi, tipo cabo: curto, tamanho: 4 pol, formato:   retangular,   material  cabo:  madeira, características    adicionais:    com    virola    aço_x000a_estanhado"/>
    <s v="Unidade"/>
    <n v="10"/>
    <n v="6.95"/>
    <n v="69.5"/>
    <n v="130000"/>
    <s v="PRÓ-REITORIA DE ASSUNTOS ESTUDANTIS"/>
    <x v="7"/>
    <s v="PRÓ REITORIA DE ASSUNTOS ESTUDANTIS"/>
    <s v="Alta"/>
    <d v="2021-03-02T00:00:00"/>
    <s v="23083.004271/2020-19"/>
    <m/>
  </r>
  <r>
    <s v="30.24"/>
    <x v="5"/>
    <m/>
    <n v="243586"/>
    <s v="Tinta   acrílica,    componentes:    látex   acrílico (monocomponente),    aspecto    físico:    líquido viscoso, cor: branca, prazo validade: 36 meses, rendimento:    30    a   40   m2,    gl,    aplicação: superfícies  porosas  reboco,  gesso,  concreto, madeira,         tipo         acabamento:         fosco, características   adicionais:   contém   fungicida,_x000a_algicida, e bactericida atóxico"/>
    <s v="Galão 18 Litros"/>
    <n v="200"/>
    <n v="98.99"/>
    <n v="19798"/>
    <n v="130000"/>
    <s v="PRÓ-REITORIA DE ASSUNTOS ESTUDANTIS"/>
    <x v="7"/>
    <s v="PRÓ REITORIA DE ASSUNTOS ESTUDANTIS"/>
    <s v="Alta"/>
    <d v="2021-03-02T00:00:00"/>
    <s v="23083.004271/2020-19"/>
    <m/>
  </r>
  <r>
    <s v="30.24"/>
    <x v="5"/>
    <m/>
    <n v="356578"/>
    <s v="Tinta  esmalte,  cor:  azul  del  rey,  aplicação: superfícies     madeira    e     metal,     interiores, exteriores,      material:      resina      alquímica, pigmentos    orgânicos,    inorgânicos,    aspecto físico:    líquido    e    viscoso,    características adicionais: rendimento 40 a 50 m², gl, demão e_x000a_tipo sintética"/>
    <s v="Galão 3,6 Litros"/>
    <n v="100"/>
    <n v="46.97"/>
    <n v="4697"/>
    <n v="130000"/>
    <s v="PRÓ-REITORIA DE ASSUNTOS ESTUDANTIS"/>
    <x v="7"/>
    <s v="PRÓ REITORIA DE ASSUNTOS ESTUDANTIS"/>
    <s v="Alta"/>
    <d v="2021-03-02T00:00:00"/>
    <s v="23083.004271/2020-19"/>
    <m/>
  </r>
  <r>
    <s v="30.24"/>
    <x v="5"/>
    <m/>
    <n v="354460"/>
    <s v="Argamassa,   composição:   cimento   especial, polímeros,   quartzo,   aditivos,   características adicionais:  colante  de  uso  interno,  tipo:  piso_x000a_sobre piso"/>
    <s v="Saco 20 KG"/>
    <n v="50"/>
    <n v="3.36"/>
    <n v="168"/>
    <n v="130000"/>
    <s v="PRÓ-REITORIA DE ASSUNTOS ESTUDANTIS"/>
    <x v="7"/>
    <s v="PRÓ REITORIA DE ASSUNTOS ESTUDANTIS"/>
    <s v="Alta"/>
    <d v="2021-03-02T00:00:00"/>
    <s v="23083.004271/2020-19"/>
    <m/>
  </r>
  <r>
    <s v="30.24"/>
    <x v="5"/>
    <m/>
    <n v="347374"/>
    <s v="Argamassa,  composição:  cimento,  agregados minerais,  pigmentos  inorgânicos,  cor:  branca, características  adicionais:  densidade  aparente 1,1  a  1,5g,  cm³  e  cert.  inmetro,  tipo:  rejunte_x000a_flexível, normas técnicas: nbr 14.992"/>
    <s v="Saco 1 kg"/>
    <n v="100"/>
    <n v="10.46"/>
    <n v="1046"/>
    <n v="130000"/>
    <s v="PRÓ-REITORIA DE ASSUNTOS ESTUDANTIS"/>
    <x v="7"/>
    <s v="PRÓ REITORIA DE ASSUNTOS ESTUDANTIS"/>
    <s v="Alta"/>
    <d v="2021-03-02T00:00:00"/>
    <s v="23083.004271/2020-19"/>
    <m/>
  </r>
  <r>
    <s v="30.24"/>
    <x v="5"/>
    <m/>
    <n v="315169"/>
    <s v="Argamassa,  composição:  cimento,  agregados_x000a_minerais e aditivos, aplicação: assentamento de cerâmica  em  paredes  e  piso,  características adicionais:      colante      de      uso      interno, apresentação:  pó,  tipo:  ac  i,  normas  técnicas:_x000a_nbr 14081"/>
    <s v="Saco 20 KG"/>
    <n v="100"/>
    <n v="7.04"/>
    <n v="704"/>
    <n v="130000"/>
    <s v="PRÓ-REITORIA DE ASSUNTOS ESTUDANTIS"/>
    <x v="7"/>
    <s v="PRÓ REITORIA DE ASSUNTOS ESTUDANTIS"/>
    <s v="Alta"/>
    <d v="2021-03-02T00:00:00"/>
    <s v="23083.004271/2020-19"/>
    <m/>
  </r>
  <r>
    <s v="30.24"/>
    <x v="5"/>
    <m/>
    <n v="358830"/>
    <s v="Broca, material: aço rápido, aplicação: material ferroso em geral, características adicionais: tipo_x000a_de centro, diâmetro 1: 1,8 x 5,16 pol"/>
    <s v="Unidade"/>
    <n v="10"/>
    <n v="7.27"/>
    <n v="72.699999999999989"/>
    <n v="130000"/>
    <s v="PRÓ-REITORIA DE ASSUNTOS ESTUDANTIS"/>
    <x v="7"/>
    <s v="PRÓ REITORIA DE ASSUNTOS ESTUDANTIS"/>
    <s v="Alta"/>
    <d v="2021-03-02T00:00:00"/>
    <s v="23083.004271/2020-19"/>
    <m/>
  </r>
  <r>
    <s v="30.24"/>
    <x v="5"/>
    <m/>
    <n v="214344"/>
    <s v="Bucha parafuso, material: náilon, comprimento:_x000a_3 cm, espessura: 6 mm"/>
    <s v="Unidade"/>
    <n v="3"/>
    <n v="0.18"/>
    <n v="0.54"/>
    <n v="130000"/>
    <s v="PRÓ-REITORIA DE ASSUNTOS ESTUDANTIS"/>
    <x v="7"/>
    <s v="PRÓ REITORIA DE ASSUNTOS ESTUDANTIS"/>
    <s v="Alta"/>
    <d v="2021-03-02T00:00:00"/>
    <s v="23083.004271/2020-19"/>
    <m/>
  </r>
  <r>
    <s v="30.24"/>
    <x v="5"/>
    <m/>
    <n v="214348"/>
    <s v="Bucha parafuso, material: náilon, comprimento:_x000a_4 cm, espessura: 8 mm"/>
    <s v="Unidade"/>
    <n v="6"/>
    <n v="0.15"/>
    <n v="0.89999999999999991"/>
    <n v="130000"/>
    <s v="PRÓ-REITORIA DE ASSUNTOS ESTUDANTIS"/>
    <x v="7"/>
    <s v="PRÓ REITORIA DE ASSUNTOS ESTUDANTIS"/>
    <s v="Alta"/>
    <d v="2021-03-02T00:00:00"/>
    <s v="23083.004271/2020-19"/>
    <m/>
  </r>
  <r>
    <s v="30.24"/>
    <x v="5"/>
    <m/>
    <n v="214349"/>
    <s v="Bucha parafuso, material: náilon, comprimento:_x000a_5 cm, espessura: 10 mm"/>
    <s v="Pacote 100 Unidades"/>
    <n v="3"/>
    <n v="0.17"/>
    <n v="0.51"/>
    <n v="130000"/>
    <s v="PRÓ-REITORIA DE ASSUNTOS ESTUDANTIS"/>
    <x v="7"/>
    <s v="PRÓ REITORIA DE ASSUNTOS ESTUDANTIS"/>
    <s v="Alta"/>
    <d v="2021-03-02T00:00:00"/>
    <s v="23083.004271/2020-19"/>
    <m/>
  </r>
  <r>
    <s v="30.24"/>
    <x v="5"/>
    <m/>
    <n v="238764"/>
    <s v="Cimento portland, material: clinker, tipo: cp iii"/>
    <s v="Saco 50 KG"/>
    <n v="10"/>
    <n v="26.13"/>
    <n v="261.3"/>
    <n v="130000"/>
    <s v="PRÓ-REITORIA DE ASSUNTOS ESTUDANTIS"/>
    <x v="7"/>
    <s v="PRÓ REITORIA DE ASSUNTOS ESTUDANTIS"/>
    <s v="Alta"/>
    <d v="2021-03-02T00:00:00"/>
    <s v="23083.004271/2020-19"/>
    <m/>
  </r>
  <r>
    <s v="30.24"/>
    <x v="5"/>
    <m/>
    <n v="436300"/>
    <s v="Cola,  composição:  poliacetato  de  vinila  (pva), cor:  branca,  aplicação:  madeiras,  laminados_x000a_decorativos, plásticos, papel, tipo: pastosa"/>
    <s v="Frasco 1 kg"/>
    <n v="10"/>
    <n v="13.88"/>
    <n v="138.80000000000001"/>
    <n v="130000"/>
    <s v="PRÓ-REITORIA DE ASSUNTOS ESTUDANTIS"/>
    <x v="7"/>
    <s v="PRÓ REITORIA DE ASSUNTOS ESTUDANTIS"/>
    <s v="Alta"/>
    <d v="2021-03-02T00:00:00"/>
    <s v="23083.004271/2020-19"/>
    <m/>
  </r>
  <r>
    <s v="30.24"/>
    <x v="5"/>
    <m/>
    <n v="463233"/>
    <s v="Disco     corte,     material:     aço     diamantado, diâmetro:  230  mm,  diâmetro  furo:  22,23  mm, aplicação: concreto e alvenaria, espessura: 2,10_x000a_mm"/>
    <s v="Unidade"/>
    <n v="20"/>
    <n v="89.96"/>
    <n v="1799.1999999999998"/>
    <n v="130000"/>
    <s v="PRÓ-REITORIA DE ASSUNTOS ESTUDANTIS"/>
    <x v="7"/>
    <s v="PRÓ REITORIA DE ASSUNTOS ESTUDANTIS"/>
    <s v="Alta"/>
    <d v="2021-03-02T00:00:00"/>
    <s v="23083.004271/2020-19"/>
    <m/>
  </r>
  <r>
    <s v="30.24"/>
    <x v="5"/>
    <m/>
    <n v="340619"/>
    <s v="Fixa  fio,  material:  polietileno  alta  densidade, aplicação: fixação de fio de 1 mm2 até 2,5 mm2,_x000a_acessórios: com prego de aço, cor: branca"/>
    <s v="Pacote 20 Unidades"/>
    <n v="20"/>
    <n v="2.5099999999999998"/>
    <n v="50.199999999999996"/>
    <n v="130000"/>
    <s v="PRÓ-REITORIA DE ASSUNTOS ESTUDANTIS"/>
    <x v="7"/>
    <s v="PRÓ REITORIA DE ASSUNTOS ESTUDANTIS"/>
    <s v="Alta"/>
    <d v="2021-03-02T00:00:00"/>
    <s v="23083.004271/2020-19"/>
    <m/>
  </r>
  <r>
    <s v="30.24"/>
    <x v="5"/>
    <m/>
    <n v="277854"/>
    <s v="Impermeabilizante,  composição  básica:  base acrílica, aplicação: piso, cor: incolor, tipo: auto brilho,  características  adicionais:  com  agentes_x000a_plastificantes, niveladores e doadores"/>
    <s v="Lata 5 Litros"/>
    <n v="10"/>
    <n v="44.52"/>
    <n v="445.20000000000005"/>
    <n v="130000"/>
    <s v="PRÓ-REITORIA DE ASSUNTOS ESTUDANTIS"/>
    <x v="7"/>
    <s v="PRÓ REITORIA DE ASSUNTOS ESTUDANTIS"/>
    <s v="Alta"/>
    <d v="2021-03-02T00:00:00"/>
    <s v="23083.004271/2020-19"/>
    <m/>
  </r>
  <r>
    <s v="30.24"/>
    <x v="5"/>
    <m/>
    <n v="440429"/>
    <s v="Lixa, material: óxido alumínio, tipo: lixa madeira, apresentação:      cinta,      tipo      grão:      120, comprimento:  610  cm,  largura:  10  cm,  tipo_x000a_costado: pano, cor: amarela"/>
    <s v="Unidade"/>
    <n v="100"/>
    <n v="9.09"/>
    <n v="909"/>
    <n v="130000"/>
    <s v="PRÓ-REITORIA DE ASSUNTOS ESTUDANTIS"/>
    <x v="7"/>
    <s v="PRÓ REITORIA DE ASSUNTOS ESTUDANTIS"/>
    <s v="Alta"/>
    <d v="2021-03-02T00:00:00"/>
    <s v="23083.004271/2020-19"/>
    <m/>
  </r>
  <r>
    <s v="30.24"/>
    <x v="5"/>
    <m/>
    <n v="272085"/>
    <s v="Madeira    construção,    tipo    madeira:    pinus,_x000a_formato: tábua, comprimento: 3 m, largura: 30 cm,  espessura:  2,5  cm,  aplicação:  construção_x000a_civil"/>
    <s v="Unidade"/>
    <n v="30"/>
    <n v="22.25"/>
    <n v="667.5"/>
    <n v="130000"/>
    <s v="PRÓ-REITORIA DE ASSUNTOS ESTUDANTIS"/>
    <x v="7"/>
    <s v="PRÓ REITORIA DE ASSUNTOS ESTUDANTIS"/>
    <s v="Alta"/>
    <d v="2021-03-02T00:00:00"/>
    <s v="23083.004271/2020-19"/>
    <m/>
  </r>
  <r>
    <s v="30.24"/>
    <x v="5"/>
    <m/>
    <n v="312712"/>
    <s v="Placa  compensado,  tipo:  comum,  tipo  miolo: madeira, comprimento: 2,20 m, largura: 1,60 m,_x000a_espessura: 18 mm"/>
    <s v="Unidade"/>
    <n v="20"/>
    <n v="132"/>
    <n v="2640"/>
    <n v="130000"/>
    <s v="PRÓ-REITORIA DE ASSUNTOS ESTUDANTIS"/>
    <x v="7"/>
    <s v="PRÓ REITORIA DE ASSUNTOS ESTUDANTIS"/>
    <s v="Alta"/>
    <d v="2021-03-02T00:00:00"/>
    <s v="23083.004271/2020-19"/>
    <m/>
  </r>
  <r>
    <s v="30.24"/>
    <x v="5"/>
    <m/>
    <n v="224316"/>
    <s v="Removedora   tinta,   componentes:   solventes ativos para tintas e vernizes, método aplicação: pincel,    aplicação:    superfícies    interiores    e_x000a_exteriores"/>
    <s v="Lata 5 Litros"/>
    <n v="10"/>
    <n v="34.67"/>
    <n v="346.70000000000005"/>
    <n v="130000"/>
    <s v="PRÓ-REITORIA DE ASSUNTOS ESTUDANTIS"/>
    <x v="7"/>
    <s v="PRÓ REITORIA DE ASSUNTOS ESTUDANTIS"/>
    <s v="Alta"/>
    <d v="2021-03-02T00:00:00"/>
    <s v="23083.004271/2020-19"/>
    <m/>
  </r>
  <r>
    <s v="30.24"/>
    <x v="5"/>
    <m/>
    <n v="231858"/>
    <s v="Rolo  pintura  predial,  material:  lã  de  carneiro, altura: 15 cm, material tubo: plástico, aplicação:_x000a_superfície lisa, rugosa, acrílica e látex"/>
    <s v="Unidade"/>
    <n v="20"/>
    <n v="7.17"/>
    <n v="143.4"/>
    <n v="130000"/>
    <s v="PRÓ-REITORIA DE ASSUNTOS ESTUDANTIS"/>
    <x v="7"/>
    <s v="PRÓ REITORIA DE ASSUNTOS ESTUDANTIS"/>
    <s v="Alta"/>
    <d v="2021-03-02T00:00:00"/>
    <s v="23083.004271/2020-19"/>
    <m/>
  </r>
  <r>
    <s v="30.24"/>
    <x v="5"/>
    <m/>
    <n v="397729"/>
    <s v="Rolo  pintura  predial,  material:  lã  de  carneiro, comprimento: 23 cm, características adicionais:_x000a_com cabo"/>
    <s v="Unidade"/>
    <n v="20"/>
    <n v="7.8"/>
    <n v="156"/>
    <n v="130000"/>
    <s v="PRÓ-REITORIA DE ASSUNTOS ESTUDANTIS"/>
    <x v="7"/>
    <s v="PRÓ REITORIA DE ASSUNTOS ESTUDANTIS"/>
    <s v="Alta"/>
    <d v="2021-03-02T00:00:00"/>
    <s v="23083.004271/2020-19"/>
    <m/>
  </r>
  <r>
    <s v="30.24"/>
    <x v="5"/>
    <m/>
    <n v="227650"/>
    <s v="Solvente,   aspecto   físico:   líquido,   aplicação: tintas  e  vernizes  base  alquida,  teor  máximo benzeno:  1  per,  teor  máximo  enxofre:  1  per, ponto  fulgor:  38  °c,  ponto  fusão:  216  °c,  teor aromáticos: 5 a 7 per, teor alifáticos: 93 a 95 per,_x000a_viscosidade: 1,15 cst"/>
    <s v="Lata 5 Litros"/>
    <n v="20"/>
    <n v="52.34"/>
    <n v="1046.8000000000002"/>
    <n v="130000"/>
    <s v="PRÓ-REITORIA DE ASSUNTOS ESTUDANTIS"/>
    <x v="7"/>
    <s v="PRÓ REITORIA DE ASSUNTOS ESTUDANTIS"/>
    <s v="Alta"/>
    <d v="2021-03-02T00:00:00"/>
    <s v="23083.004271/2020-19"/>
    <m/>
  </r>
  <r>
    <s v="30.24"/>
    <x v="5"/>
    <m/>
    <n v="320214"/>
    <s v="Tinta  acrílica,  componentes:  látex  pva,  água, resina   e   pigmentos,   aspecto   físico:   líquido viscoso   colorido,   cor:   branco   neve,   prazo_x000a_validade: 36 mês, tipo acabamento: fosco"/>
    <s v="Galão 18 Litros"/>
    <n v="200"/>
    <n v="72.489999999999995"/>
    <n v="14497.999999999998"/>
    <n v="130000"/>
    <s v="PRÓ-REITORIA DE ASSUNTOS ESTUDANTIS"/>
    <x v="7"/>
    <s v="PRÓ REITORIA DE ASSUNTOS ESTUDANTIS"/>
    <s v="Alta"/>
    <d v="2021-03-02T00:00:00"/>
    <s v="23083.004271/2020-19"/>
    <m/>
  </r>
  <r>
    <s v="30.24"/>
    <x v="5"/>
    <m/>
    <n v="236531"/>
    <s v="Fechadura, material caixa: aço, material trinco:_x000a_aço, acabamento superficial: cromado, material"/>
    <s v="Unidade"/>
    <n v="15"/>
    <n v="36.65"/>
    <n v="549.75"/>
    <n v="240000"/>
    <s v="INSTITUTO DE CIÊNCIAS HUMANAS E SOCIAIS"/>
    <x v="12"/>
    <s v="INSTITUTO DE CIÊNCIAS HUMANAS E SOCIAIS"/>
    <s v="Média"/>
    <d v="2021-03-15T00:00:00"/>
    <s v="23083.004271/2020-19"/>
    <m/>
  </r>
  <r>
    <s v="30.24"/>
    <x v="5"/>
    <m/>
    <n v="223505"/>
    <s v="Massa corrida, método aplicação: com espátula e   desempenadeira,   tempo   secagem:   3   h, composição básica: resina acrílica, solubilidade: água, aplicação: imperfeição superfície externa_x000a_para pintura"/>
    <s v="Lata 18 Litros"/>
    <n v="8"/>
    <n v="48"/>
    <n v="384"/>
    <n v="240000"/>
    <s v="INSTITUTO DE CIÊNCIAS HUMANAS E SOCIAIS"/>
    <x v="12"/>
    <s v="INSTITUTO DE CIÊNCIAS HUMANAS E SOCIAIS"/>
    <s v="Média"/>
    <d v="2021-03-15T00:00:00"/>
    <s v="23083.004271/2020-19"/>
    <m/>
  </r>
  <r>
    <s v="30.24"/>
    <x v="5"/>
    <m/>
    <n v="242496"/>
    <s v="Tinta    acrílica,    componentes:    água,    resina acrílica,   pigmentos   orgânicos   e   inorgânica, aspecto  físico:  líquido  viscoso  colorido,  cor: palha,  prazo  validade:  24  meses,  rendimento: 30 a 45 m2, gl, aplicação: superfícies porosas reboco,   gesso,   concreto,   madeira,   método aplicação:     rolo,     pincel     e     pistola,     tipo_x000a_acabamento: semi-brilho"/>
    <s v="Galão 18 Litros"/>
    <n v="15"/>
    <n v="210.82"/>
    <n v="3162.2999999999997"/>
    <n v="240000"/>
    <s v="INSTITUTO DE CIÊNCIAS HUMANAS E SOCIAIS"/>
    <x v="12"/>
    <s v="INSTITUTO DE CIÊNCIAS HUMANAS E SOCIAIS"/>
    <s v="Média"/>
    <d v="2021-03-15T00:00:00"/>
    <s v="23083.004271/2020-19"/>
    <m/>
  </r>
  <r>
    <s v="30.24"/>
    <x v="5"/>
    <m/>
    <n v="243586"/>
    <s v="Tinta   acrílica,    componentes:    látex   acrílico (monocomponente),    aspecto    físico:    líquido viscoso, cor: branca, prazo validade: 36 meses, rendimento:    30    a   40   m2,    gl,    aplicação: superfícies  porosas  reboco,  gesso,  concreto, madeira,         tipo         acabamento:         fosco, características   adicionais:   contém   fungicida,_x000a_algicida, e bactericida atóxico"/>
    <s v="Galão 18 Litros"/>
    <n v="8"/>
    <n v="98.99"/>
    <n v="791.92"/>
    <n v="240000"/>
    <s v="INSTITUTO DE CIÊNCIAS HUMANAS E SOCIAIS"/>
    <x v="12"/>
    <s v="INSTITUTO DE CIÊNCIAS HUMANAS E SOCIAIS"/>
    <s v="Média"/>
    <d v="2021-03-15T00:00:00"/>
    <s v="23083.004271/2020-19"/>
    <m/>
  </r>
  <r>
    <s v="30.24"/>
    <x v="5"/>
    <m/>
    <n v="242293"/>
    <s v="Tinta  demarcação  sinalização,  base:  esmalte sintético,     tipo:     brilhante,     cor:     amarela, características adicionais: resistente à abrasão e intempéries, método aplicação: rolo, pincel e pistola,    aplicação:    pintura    de    asfalto    e_x000a_sinalização de rodovias"/>
    <s v="Galão 3,6 Litros"/>
    <n v="3"/>
    <n v="48.79"/>
    <n v="146.37"/>
    <n v="240000"/>
    <s v="INSTITUTO DE CIÊNCIAS HUMANAS E SOCIAIS"/>
    <x v="12"/>
    <s v="INSTITUTO DE CIÊNCIAS HUMANAS E SOCIAIS"/>
    <s v="Média"/>
    <d v="2021-03-15T00:00:00"/>
    <s v="23083.004271/2020-19"/>
    <m/>
  </r>
  <r>
    <s v="30.24"/>
    <x v="5"/>
    <m/>
    <n v="313510"/>
    <s v="Verniz,   acabamento:   brilhante,   cor:   incolor, aplicação:  madeira,  características  adicionais:_x000a_secagem rápida"/>
    <s v="Galão 3,6 Litros"/>
    <n v="5"/>
    <n v="54.87"/>
    <n v="274.34999999999997"/>
    <n v="240000"/>
    <s v="INSTITUTO DE CIÊNCIAS HUMANAS E SOCIAIS"/>
    <x v="12"/>
    <s v="INSTITUTO DE CIÊNCIAS HUMANAS E SOCIAIS"/>
    <s v="Média"/>
    <d v="2021-03-15T00:00:00"/>
    <s v="23083.004271/2020-19"/>
    <m/>
  </r>
  <r>
    <s v="30.24"/>
    <x v="5"/>
    <m/>
    <n v="217668"/>
    <s v="Arame  farpado,  material:  aço,  bitola:  16  bwg, comprimento: 250 m, peso: 10,60 kg, diâmetro: 1,60 mm, carga ruptura: 350 kgf, distância entre farpas:  125  mm,  torção:  alternada,  tratamento_x000a_superficial: galvanizado"/>
    <s v="Rolo 250 Metros"/>
    <n v="50"/>
    <n v="165.4"/>
    <n v="8270"/>
    <n v="100300"/>
    <s v="PREFEITURA UNIVERSITÁRIA"/>
    <x v="6"/>
    <s v="PREFEITURA UNIVERSITÁRIA"/>
    <s v="Alta"/>
    <d v="2021-02-02T00:00:00"/>
    <s v="23083.004271/2020-19"/>
    <m/>
  </r>
  <r>
    <s v="30.24"/>
    <x v="5"/>
    <m/>
    <n v="265079"/>
    <s v="Arame galvanizado, material: metal, tipo: nº 16"/>
    <s v="Quilograma"/>
    <n v="100"/>
    <n v="13.64"/>
    <n v="1364"/>
    <n v="100300"/>
    <s v="PREFEITURA UNIVERSITÁRIA"/>
    <x v="6"/>
    <s v="PREFEITURA UNIVERSITÁRIA"/>
    <s v="Alta"/>
    <d v="2021-02-02T00:00:00"/>
    <s v="23083.004271/2020-19"/>
    <m/>
  </r>
  <r>
    <s v="30.24"/>
    <x v="5"/>
    <m/>
    <n v="216957"/>
    <s v="Brita, material: rocha triturada, tamanho: brita 1"/>
    <s v="Metro Cúbico"/>
    <n v="20"/>
    <n v="67.02"/>
    <n v="1340.3999999999999"/>
    <n v="100300"/>
    <s v="PREFEITURA UNIVERSITÁRIA"/>
    <x v="6"/>
    <s v="PREFEITURA UNIVERSITÁRIA"/>
    <s v="Alta"/>
    <d v="2021-02-02T00:00:00"/>
    <s v="23083.004271/2020-19"/>
    <m/>
  </r>
  <r>
    <s v="30.24"/>
    <x v="5"/>
    <m/>
    <n v="248941"/>
    <s v="Cal  hidratada,  material:  hidróxido  de  cálcio,_x000a_aspecto   físico:   pó,   cor:   branca,   aplicação: construção civil"/>
    <s v="Saco 20 kg"/>
    <n v="30"/>
    <n v="10.5"/>
    <n v="315"/>
    <n v="100300"/>
    <s v="PREFEITURA UNIVERSITÁRIA"/>
    <x v="6"/>
    <s v="PREFEITURA UNIVERSITÁRIA"/>
    <s v="Alta"/>
    <d v="2021-02-02T00:00:00"/>
    <s v="23083.004271/2020-19"/>
    <m/>
  </r>
  <r>
    <s v="30.24"/>
    <x v="5"/>
    <m/>
    <n v="269299"/>
    <s v="Catraca      arame,      material:      aço      1045, revestimento:  bi  cromatizado,  peso:  0,645  kg, capacidade tração: 5.000 kg, aplicação: esticar arame, características adicionais: acolher de 3,0_x000a_a 3,5 m de cordoalha aço 1,4 pol,"/>
    <s v="Unidade"/>
    <n v="5"/>
    <n v="5.5"/>
    <n v="27.5"/>
    <n v="100300"/>
    <s v="PREFEITURA UNIVERSITÁRIA"/>
    <x v="6"/>
    <s v="PREFEITURA UNIVERSITÁRIA"/>
    <s v="Alta"/>
    <d v="2021-02-02T00:00:00"/>
    <s v="23083.004271/2020-19"/>
    <m/>
  </r>
  <r>
    <s v="30.24"/>
    <x v="5"/>
    <m/>
    <n v="300403"/>
    <s v="Compensado  madeira,  comprimento:  2,20  m, largura:     1,60     m,     espessura:     15     mm, características   adicionais:   chapa   retangular,_x000a_tipo: naval"/>
    <s v="Unidade"/>
    <n v="50"/>
    <n v="95.4"/>
    <n v="4770"/>
    <n v="100300"/>
    <s v="PREFEITURA UNIVERSITÁRIA"/>
    <x v="6"/>
    <s v="PREFEITURA UNIVERSITÁRIA"/>
    <s v="Alta"/>
    <d v="2021-02-02T00:00:00"/>
    <s v="23083.004271/2020-19"/>
    <m/>
  </r>
  <r>
    <s v="30.24"/>
    <x v="5"/>
    <m/>
    <n v="318576"/>
    <s v="Cumeeira,   material:   fibrocimento   isento   de amianto,  tipo:  normal  ondulada,  inclinação:  10 graus,     aplicação:     acabamento     inclinação telhado,  comprimento:  920  mm,  espessura:  6_x000a_mm, largura: 1.100 mm"/>
    <s v="Unidade"/>
    <n v="200"/>
    <n v="29.66"/>
    <n v="5932"/>
    <n v="100300"/>
    <s v="PREFEITURA UNIVERSITÁRIA"/>
    <x v="6"/>
    <s v="PREFEITURA UNIVERSITÁRIA"/>
    <s v="Alta"/>
    <d v="2021-02-02T00:00:00"/>
    <s v="23083.004271/2020-19"/>
    <m/>
  </r>
  <r>
    <s v="30.24"/>
    <x v="5"/>
    <m/>
    <n v="236531"/>
    <s v="Fechadura, material caixa: aço, material trinco:_x000a_aço, acabamento superficial: cromado, material"/>
    <s v="Unidade"/>
    <n v="40"/>
    <n v="36.65"/>
    <n v="1466"/>
    <n v="100300"/>
    <s v="PREFEITURA UNIVERSITÁRIA"/>
    <x v="6"/>
    <s v="PREFEITURA UNIVERSITÁRIA"/>
    <s v="Alta"/>
    <d v="2021-02-02T00:00:00"/>
    <s v="23083.004271/2020-19"/>
    <m/>
  </r>
  <r>
    <s v="30.24"/>
    <x v="5"/>
    <m/>
    <n v="247318"/>
    <s v="Forro  teto,  material:  pvc,  comprimento:  6.000_x000a_mm, largura: 200 mm, espessura: 10 mm, tipo: lambril, cor: branca"/>
    <s v="Metro Quadrado"/>
    <n v="500"/>
    <n v="14.49"/>
    <n v="7245"/>
    <n v="100300"/>
    <s v="PREFEITURA UNIVERSITÁRIA"/>
    <x v="6"/>
    <s v="PREFEITURA UNIVERSITÁRIA"/>
    <s v="Alta"/>
    <d v="2021-02-02T00:00:00"/>
    <s v="23083.004271/2020-19"/>
    <m/>
  </r>
  <r>
    <s v="30.24"/>
    <x v="5"/>
    <m/>
    <n v="332854"/>
    <s v="Grampo, material:  aço galvanizado,  aplicação:_x000a_cerca arame, tamanho: 19 x 11 pol, tipo: &quot;"/>
    <s v="Quilograma"/>
    <n v="50"/>
    <n v="10.25"/>
    <n v="512.5"/>
    <n v="100300"/>
    <s v="PREFEITURA UNIVERSITÁRIA"/>
    <x v="6"/>
    <s v="PREFEITURA UNIVERSITÁRIA"/>
    <s v="Alta"/>
    <d v="2021-02-02T00:00:00"/>
    <s v="23083.004271/2020-19"/>
    <m/>
  </r>
  <r>
    <s v="30.24"/>
    <x v="5"/>
    <m/>
    <n v="436518"/>
    <s v="Manta asfáltica, composição: asfalto modificado com polímeros elastoméricos, comprimento: 10_x000a_m, largura: 90 cm, espessura: 1 mm"/>
    <s v="Rolo 10 Metros"/>
    <n v="20"/>
    <n v="195"/>
    <n v="3900"/>
    <n v="100300"/>
    <s v="PREFEITURA UNIVERSITÁRIA"/>
    <x v="6"/>
    <s v="PREFEITURA UNIVERSITÁRIA"/>
    <s v="Alta"/>
    <d v="2021-02-02T00:00:00"/>
    <s v="23083.004271/2020-19"/>
    <m/>
  </r>
  <r>
    <s v="30.24"/>
    <x v="5"/>
    <m/>
    <n v="223505"/>
    <s v="Massa corrida, método aplicação: com espátula e   desempenadeira,   tempo   secagem:   3   h, composição básica: resina acrílica, solubilidade: água, aplicação: imperfeição superfície externa_x000a_para pintura"/>
    <s v="Lata 18 Litros"/>
    <n v="30"/>
    <n v="48"/>
    <n v="1440"/>
    <n v="100300"/>
    <s v="PREFEITURA UNIVERSITÁRIA"/>
    <x v="6"/>
    <s v="PREFEITURA UNIVERSITÁRIA"/>
    <s v="Alta"/>
    <d v="2021-02-02T00:00:00"/>
    <s v="23083.004271/2020-19"/>
    <m/>
  </r>
  <r>
    <s v="30.24"/>
    <x v="5"/>
    <m/>
    <n v="249186"/>
    <s v="Mourão    concreto,    aplicação:    cerca    tela, comprimento  total:  3,00  m,  comprimento  fora solo: 2,50 m, carga útil: 100 kg, carga ruptura: 150 kg, peso: 42 kg, características adicionais:ponta inclinada com 50 cm"/>
    <s v="Unidade"/>
    <n v="50"/>
    <n v="47.97"/>
    <n v="2398.5"/>
    <n v="100300"/>
    <s v="PREFEITURA UNIVERSITÁRIA"/>
    <x v="6"/>
    <s v="PREFEITURA UNIVERSITÁRIA"/>
    <s v="Alta"/>
    <d v="2021-02-02T00:00:00"/>
    <s v="23083.004271/2020-19"/>
    <m/>
  </r>
  <r>
    <s v="30.24"/>
    <x v="5"/>
    <m/>
    <n v="228706"/>
    <s v="Pincel  pintura  predial,  material  cerdas:  pela orelha de boi, tipo cabo: curto, tamanho: 1 pol, formato:   retangular,   material  cabo:  madeira, características    adicionais:    com    virola    aço_x000a_estanhado"/>
    <s v="Unidade"/>
    <n v="30"/>
    <n v="3.65"/>
    <n v="109.5"/>
    <n v="100300"/>
    <s v="PREFEITURA UNIVERSITÁRIA"/>
    <x v="6"/>
    <s v="PREFEITURA UNIVERSITÁRIA"/>
    <s v="Alta"/>
    <d v="2021-02-02T00:00:00"/>
    <s v="23083.004271/2020-19"/>
    <m/>
  </r>
  <r>
    <s v="30.24"/>
    <x v="5"/>
    <m/>
    <n v="228217"/>
    <s v="Pincel  pintura  predial,  material  cerdas:  pelo_x000a_orelha de boi, tipo cabo: curto, tamanho: 2 pol,formato:   retangular,   material  cabo:  madeira, características    adicionais:    com    virola    aço_x000a_estanhado"/>
    <s v="Unidade"/>
    <n v="30"/>
    <n v="4.4400000000000004"/>
    <n v="133.20000000000002"/>
    <n v="100300"/>
    <s v="PREFEITURA UNIVERSITÁRIA"/>
    <x v="6"/>
    <s v="PREFEITURA UNIVERSITÁRIA"/>
    <s v="Alta"/>
    <d v="2021-02-02T00:00:00"/>
    <s v="23083.004271/2020-19"/>
    <m/>
  </r>
  <r>
    <s v="30.24"/>
    <x v="5"/>
    <m/>
    <n v="228707"/>
    <s v="Pincel  pintura  predial,  material  cerdas:  pela orelha de boi, tipo cabo: curto, tamanho: 3 pol, formato:   retangular,   material  cabo:  madeira, características    adicionais:    com    virola    aço_x000a_estanhado"/>
    <s v="Unidade"/>
    <n v="16"/>
    <n v="4.8099999999999996"/>
    <n v="76.959999999999994"/>
    <n v="100300"/>
    <s v="PREFEITURA UNIVERSITÁRIA"/>
    <x v="6"/>
    <s v="PREFEITURA UNIVERSITÁRIA"/>
    <s v="Alta"/>
    <d v="2021-02-02T00:00:00"/>
    <s v="23083.004271/2020-19"/>
    <m/>
  </r>
  <r>
    <s v="30.24"/>
    <x v="5"/>
    <m/>
    <n v="238233"/>
    <s v="Pincel  pintura  predial,  material  cerdas:  pelo orelha de boi, tipo cabo: curto, tamanho: 4 pol, formato:   retangular,   material  cabo:  madeira, características    adicionais:    com    virola    aço_x000a_estanhado"/>
    <s v="Unidade"/>
    <n v="30"/>
    <n v="6.95"/>
    <n v="208.5"/>
    <n v="100300"/>
    <s v="PREFEITURA UNIVERSITÁRIA"/>
    <x v="6"/>
    <s v="PREFEITURA UNIVERSITÁRIA"/>
    <s v="Alta"/>
    <d v="2021-02-02T00:00:00"/>
    <s v="23083.004271/2020-19"/>
    <m/>
  </r>
  <r>
    <s v="30.24"/>
    <x v="5"/>
    <m/>
    <n v="291297"/>
    <s v="Pó   de   pedra,   material:   brita   0,   aplicação:_x000a_alvenaria"/>
    <s v="Metro Cúbico"/>
    <n v="21"/>
    <n v="54.99"/>
    <n v="1154.79"/>
    <n v="100300"/>
    <s v="PREFEITURA UNIVERSITÁRIA"/>
    <x v="6"/>
    <s v="PREFEITURA UNIVERSITÁRIA"/>
    <s v="Alta"/>
    <d v="2021-02-02T00:00:00"/>
    <s v="23083.004271/2020-19"/>
    <m/>
  </r>
  <r>
    <s v="30.24"/>
    <x v="5"/>
    <m/>
    <n v="390084"/>
    <s v="Prego com cabeça, material: aço carbono, tipo cabeça:   chata,   tipo   corpo:   liso,   tipo   ponta: comum, acabamento superficial: polido, bitola: 4_x000a_x 15 mm"/>
    <s v="Pacote 1 kg"/>
    <n v="30"/>
    <n v="9"/>
    <n v="270"/>
    <n v="100300"/>
    <s v="PREFEITURA UNIVERSITÁRIA"/>
    <x v="6"/>
    <s v="PREFEITURA UNIVERSITÁRIA"/>
    <s v="Alta"/>
    <d v="2021-02-02T00:00:00"/>
    <s v="23083.004271/2020-19"/>
    <m/>
  </r>
  <r>
    <s v="30.24"/>
    <x v="5"/>
    <m/>
    <n v="373307"/>
    <s v="Prego com cabeça, material: aço carbono, tipo_x000a_cabeça: liso, tipo ponta: comum, bitola: 10 x 10 mm"/>
    <s v="Pacote 1 kg"/>
    <n v="30"/>
    <n v="14.09"/>
    <n v="422.7"/>
    <n v="100300"/>
    <s v="PREFEITURA UNIVERSITÁRIA"/>
    <x v="6"/>
    <s v="PREFEITURA UNIVERSITÁRIA"/>
    <s v="Alta"/>
    <d v="2021-02-02T00:00:00"/>
    <s v="23083.004271/2020-19"/>
    <m/>
  </r>
  <r>
    <s v="30.24"/>
    <x v="5"/>
    <m/>
    <n v="373306"/>
    <s v="Prego com cabeça, material: aço carbono, tipo cabeça: liso, tipo ponta: comum, bitola: 12 x 12_x000a_mm"/>
    <s v="Pacote 1 kg"/>
    <n v="30"/>
    <n v="11.68"/>
    <n v="350.4"/>
    <n v="100300"/>
    <s v="PREFEITURA UNIVERSITÁRIA"/>
    <x v="6"/>
    <s v="PREFEITURA UNIVERSITÁRIA"/>
    <s v="Alta"/>
    <d v="2021-02-02T00:00:00"/>
    <s v="23083.004271/2020-19"/>
    <m/>
  </r>
  <r>
    <s v="30.24"/>
    <x v="5"/>
    <m/>
    <n v="333251"/>
    <s v="Prego com cabeça, material: aço carbono, tipo_x000a_cabeça: liso, tipo ponta: comum, bitola: 15 x 15"/>
    <s v="Pacote 1 kg"/>
    <n v="30"/>
    <n v="9.74"/>
    <n v="292.2"/>
    <n v="100300"/>
    <s v="PREFEITURA UNIVERSITÁRIA"/>
    <x v="6"/>
    <s v="PREFEITURA UNIVERSITÁRIA"/>
    <s v="Alta"/>
    <d v="2021-02-02T00:00:00"/>
    <s v="23083.004271/2020-19"/>
    <m/>
  </r>
  <r>
    <s v="30.24"/>
    <x v="5"/>
    <m/>
    <n v="333252"/>
    <s v="Prego com cabeça, material: aço carbono, tipo_x000a_cabeça: liso, tipo ponta: comum, bitola: 17 x 21"/>
    <s v="Pacote 1 kg"/>
    <n v="30"/>
    <n v="10.31"/>
    <n v="309.3"/>
    <n v="100300"/>
    <s v="PREFEITURA UNIVERSITÁRIA"/>
    <x v="6"/>
    <s v="PREFEITURA UNIVERSITÁRIA"/>
    <s v="Alta"/>
    <d v="2021-02-02T00:00:00"/>
    <s v="23083.004271/2020-19"/>
    <m/>
  </r>
  <r>
    <s v="30.24"/>
    <x v="5"/>
    <m/>
    <n v="333250"/>
    <s v="Prego com cabeça, material: aço carbono, tipo_x000a_cabeça: liso, tipo ponta: comum, bitola: 18 x 27"/>
    <s v="Pacote 1 kg"/>
    <n v="30"/>
    <n v="9.91"/>
    <n v="297.3"/>
    <n v="100300"/>
    <s v="PREFEITURA UNIVERSITÁRIA"/>
    <x v="6"/>
    <s v="PREFEITURA UNIVERSITÁRIA"/>
    <s v="Alta"/>
    <d v="2021-02-02T00:00:00"/>
    <s v="23083.004271/2020-19"/>
    <m/>
  </r>
  <r>
    <s v="30.24"/>
    <x v="5"/>
    <m/>
    <n v="333253"/>
    <s v="Prego com cabeça, material: aço carbono, tipo_x000a_cabeça: liso, tipo ponta: comum, bitola: 19 x 36"/>
    <s v="Pacote 1 kg"/>
    <n v="30"/>
    <n v="9.43"/>
    <n v="282.89999999999998"/>
    <n v="100300"/>
    <s v="PREFEITURA UNIVERSITÁRIA"/>
    <x v="6"/>
    <s v="PREFEITURA UNIVERSITÁRIA"/>
    <s v="Alta"/>
    <d v="2021-02-02T00:00:00"/>
    <s v="23083.004271/2020-19"/>
    <m/>
  </r>
  <r>
    <s v="30.24"/>
    <x v="5"/>
    <m/>
    <n v="237554"/>
    <s v="Telha,  material:  fibrocimento,  tipo:  ondulada, comprimento:    244    cm,    largura:    110    cm,_x000a_espessura: 6 mm"/>
    <s v="Unidade"/>
    <n v="200"/>
    <n v="48.28"/>
    <n v="9656"/>
    <n v="100300"/>
    <s v="PREFEITURA UNIVERSITÁRIA"/>
    <x v="6"/>
    <s v="PREFEITURA UNIVERSITÁRIA"/>
    <s v="Alta"/>
    <d v="2021-02-02T00:00:00"/>
    <s v="23083.004271/2020-19"/>
    <m/>
  </r>
  <r>
    <s v="30.24"/>
    <x v="5"/>
    <m/>
    <n v="242496"/>
    <s v="Tinta    acrílica,    componentes:    água,    resina acrílica,   pigmentos   orgânicos   e   inorgânica, aspecto  físico:  líquido  viscoso  colorido,  cor: palha,  prazo  validade:  24  meses,  rendimento: 30 a 45 m2, gl, aplicação: superfícies porosas reboco,   gesso,   concreto,   madeira,   método aplicação:     rolo,     pincel     e     pistola,     tipo_x000a_acabamento: semi-brilho"/>
    <s v="Galão 18 Litros"/>
    <n v="30"/>
    <n v="210.82"/>
    <n v="6324.5999999999995"/>
    <n v="100300"/>
    <s v="PREFEITURA UNIVERSITÁRIA"/>
    <x v="6"/>
    <s v="PREFEITURA UNIVERSITÁRIA"/>
    <s v="Alta"/>
    <d v="2021-02-02T00:00:00"/>
    <s v="23083.004271/2020-19"/>
    <m/>
  </r>
  <r>
    <s v="30.24"/>
    <x v="5"/>
    <m/>
    <n v="243586"/>
    <s v="Tinta   acrílica,    componentes:    látex   acrílico (monocomponente),    aspecto    físico:    líquido viscoso, cor: branca, prazo validade: 36 meses, rendimento:    30    a   40   m2,    gl,    aplicação: superfícies  porosas  reboco,  gesso,  concreto, madeira,         tipo         acabamento:         fosco, características   adicionais:   contém   fungicida,_x000a_algicida, e bactericida atóxico"/>
    <s v="Galão 18 Litros"/>
    <n v="30"/>
    <n v="98.99"/>
    <n v="2969.7"/>
    <n v="100300"/>
    <s v="PREFEITURA UNIVERSITÁRIA"/>
    <x v="6"/>
    <s v="PREFEITURA UNIVERSITÁRIA"/>
    <s v="Alta"/>
    <d v="2021-02-02T00:00:00"/>
    <s v="23083.004271/2020-19"/>
    <m/>
  </r>
  <r>
    <s v="30.24"/>
    <x v="5"/>
    <m/>
    <n v="356578"/>
    <s v="Tinta  esmalte,  cor:  azul  del  rey,  aplicação: superfícies     madeira    e     metal,     interiores, exteriores,      material:      resina      alquímica, pigmentos    orgânicos,    inorgânicos,    aspecto físico:    líquido    e    viscoso,    características adicionais: rendimento 40 a 50 m², gl, demão e_x000a_tipo sintética"/>
    <s v="Galão 3,6 Litros"/>
    <n v="30"/>
    <n v="46.97"/>
    <n v="1409.1"/>
    <n v="100300"/>
    <s v="PREFEITURA UNIVERSITÁRIA"/>
    <x v="6"/>
    <s v="PREFEITURA UNIVERSITÁRIA"/>
    <s v="Alta"/>
    <d v="2021-02-02T00:00:00"/>
    <s v="23083.004271/2020-19"/>
    <m/>
  </r>
  <r>
    <s v="30.24"/>
    <x v="5"/>
    <m/>
    <n v="427282"/>
    <s v="Mourão    madeira,    tipo    madeira:    eucalipto, comprimento:      250      cm,      características_x000a_adicionais: madeira tratada, diâmetro: 16 cm"/>
    <s v="Unidade"/>
    <n v="1000"/>
    <n v="22.45"/>
    <n v="22450"/>
    <n v="100300"/>
    <s v="PREFEITURA UNIVERSITÁRIA"/>
    <x v="6"/>
    <s v="PREFEITURA UNIVERSITÁRIA"/>
    <s v="Alta"/>
    <d v="2021-02-02T00:00:00"/>
    <s v="23083.004271/2020-19"/>
    <m/>
  </r>
  <r>
    <s v="30.24"/>
    <x v="5"/>
    <m/>
    <n v="431077"/>
    <s v="Abraçadeira,   material:   náilon,    comprimento_x000a_total: 200 mm, largura: 3,60 mm"/>
    <s v="Pacote 100 Unidades"/>
    <n v="20"/>
    <n v="8.93"/>
    <n v="178.6"/>
    <n v="100300"/>
    <s v="PREFEITURA UNIVERSITÁRIA"/>
    <x v="6"/>
    <s v="PREFEITURA UNIVERSITÁRIA"/>
    <s v="Alta"/>
    <d v="2021-02-02T00:00:00"/>
    <s v="23083.004271/2020-19"/>
    <m/>
  </r>
  <r>
    <s v="30.24"/>
    <x v="5"/>
    <m/>
    <n v="411787"/>
    <s v="Adesivo    veda-calha,    aspecto    físico:    fita, aplicação:   calhas,   telhas,   rufos,   pingadeira, largura:   20   cm,   características   adicionais: impermeável,  material:  polietileno  a  base  de_x000a_betume asfáltico modificado"/>
    <s v="Rolo 10 Metros"/>
    <n v="20"/>
    <n v="52.37"/>
    <n v="1047.3999999999999"/>
    <n v="100300"/>
    <s v="PREFEITURA UNIVERSITÁRIA"/>
    <x v="6"/>
    <s v="PREFEITURA UNIVERSITÁRIA"/>
    <s v="Alta"/>
    <d v="2021-02-02T00:00:00"/>
    <s v="23083.004271/2020-19"/>
    <m/>
  </r>
  <r>
    <s v="30.24"/>
    <x v="5"/>
    <m/>
    <n v="266502"/>
    <s v="Adesivo  veda-calha,  aspecto  físico:  pastoso, aplicação:   calhas,   telhas,   rufos,   pingadeira,_x000a_validade: 12 meses"/>
    <s v="Bisnaga 280 Gramas"/>
    <n v="20"/>
    <n v="9.16"/>
    <n v="183.2"/>
    <n v="100300"/>
    <s v="PREFEITURA UNIVERSITÁRIA"/>
    <x v="6"/>
    <s v="PREFEITURA UNIVERSITÁRIA"/>
    <s v="Alta"/>
    <d v="2021-02-02T00:00:00"/>
    <s v="23083.004271/2020-19"/>
    <m/>
  </r>
  <r>
    <s v="30.24"/>
    <x v="5"/>
    <m/>
    <n v="291126"/>
    <s v="Arame       galvanizado,       material:       arame_x000a_galvanizado, tipo: nº 12"/>
    <s v="Rolo 250 Metros"/>
    <n v="30"/>
    <n v="9.98"/>
    <n v="299.40000000000003"/>
    <n v="100300"/>
    <s v="PREFEITURA UNIVERSITÁRIA"/>
    <x v="6"/>
    <s v="PREFEITURA UNIVERSITÁRIA"/>
    <s v="Alta"/>
    <d v="2021-02-02T00:00:00"/>
    <s v="23083.004271/2020-19"/>
    <m/>
  </r>
  <r>
    <s v="30.24"/>
    <x v="5"/>
    <m/>
    <n v="265078"/>
    <s v="Arame galvanizado, material: metal, tipo: nº 14"/>
    <s v="Quilograma"/>
    <n v="40"/>
    <n v="9.27"/>
    <n v="370.79999999999995"/>
    <n v="100300"/>
    <s v="PREFEITURA UNIVERSITÁRIA"/>
    <x v="6"/>
    <s v="PREFEITURA UNIVERSITÁRIA"/>
    <s v="Alta"/>
    <d v="2021-02-02T00:00:00"/>
    <s v="23083.004271/2020-19"/>
    <m/>
  </r>
  <r>
    <s v="30.24"/>
    <x v="5"/>
    <m/>
    <n v="216954"/>
    <s v="Areia, tipo: lavada, granulometria: média"/>
    <s v="Saco 20 kg"/>
    <n v="210"/>
    <n v="3.96"/>
    <n v="831.6"/>
    <n v="100300"/>
    <s v="PREFEITURA UNIVERSITÁRIA"/>
    <x v="6"/>
    <s v="PREFEITURA UNIVERSITÁRIA"/>
    <s v="Alta"/>
    <d v="2021-02-02T00:00:00"/>
    <s v="23083.004271/2020-19"/>
    <m/>
  </r>
  <r>
    <s v="30.24"/>
    <x v="5"/>
    <m/>
    <n v="354460"/>
    <s v="Argamassa,   composição:   cimento   especial, polímeros,   quartzo,   aditivos,   características adicionais:  colante  de  uso  interno,  tipo:  piso_x000a_sobre piso"/>
    <s v="Saco 20 kg"/>
    <n v="30"/>
    <n v="3.36"/>
    <n v="100.8"/>
    <n v="100300"/>
    <s v="PREFEITURA UNIVERSITÁRIA"/>
    <x v="6"/>
    <s v="PREFEITURA UNIVERSITÁRIA"/>
    <s v="Alta"/>
    <d v="2021-02-02T00:00:00"/>
    <s v="23083.004271/2020-19"/>
    <m/>
  </r>
  <r>
    <s v="30.24"/>
    <x v="5"/>
    <m/>
    <n v="347598"/>
    <s v="Argamassa,   composição:   resina   epóxi,   cor:_x000a_branca, tipo: rejunte"/>
    <s v="Saco 1 kg"/>
    <n v="50"/>
    <n v="5.76"/>
    <n v="288"/>
    <n v="100300"/>
    <s v="PREFEITURA UNIVERSITÁRIA"/>
    <x v="6"/>
    <s v="PREFEITURA UNIVERSITÁRIA"/>
    <s v="Alta"/>
    <d v="2021-02-02T00:00:00"/>
    <s v="23083.004271/2020-19"/>
    <m/>
  </r>
  <r>
    <s v="30.24"/>
    <x v="5"/>
    <m/>
    <n v="347374"/>
    <s v="Argamassa,  composição:  cimento,  agregados minerais,  pigmentos  inorgânicos,  cor:  branca, características  adicionais:  densidade  aparente 1,1  a  1,5g,  cm³  e  cert.  inmetro,  tipo:  rejunte_x000a_flexível, normas técnicas: nbr 14.992"/>
    <s v="Saco 1 kg"/>
    <n v="30"/>
    <n v="10.46"/>
    <n v="313.8"/>
    <n v="100300"/>
    <s v="PREFEITURA UNIVERSITÁRIA"/>
    <x v="6"/>
    <s v="PREFEITURA UNIVERSITÁRIA"/>
    <s v="Alta"/>
    <d v="2021-02-02T00:00:00"/>
    <s v="23083.004271/2020-19"/>
    <m/>
  </r>
  <r>
    <s v="30.24"/>
    <x v="5"/>
    <m/>
    <n v="315169"/>
    <s v="Argamassa,  composição:  cimento,  agregados_x000a_minerais e aditivos, aplicação: assentamento de cerâmica  em  paredes  e  piso,  características adicionais:      colante      de      uso      interno, apresentação:  pó,  tipo:  ac  i,  normas  técnicas:_x000a_nbr 14081"/>
    <s v="Saco 20 kg"/>
    <n v="50"/>
    <n v="7.04"/>
    <n v="352"/>
    <n v="100300"/>
    <s v="PREFEITURA UNIVERSITÁRIA"/>
    <x v="6"/>
    <s v="PREFEITURA UNIVERSITÁRIA"/>
    <s v="Alta"/>
    <d v="2021-02-02T00:00:00"/>
    <s v="23083.004271/2020-19"/>
    <m/>
  </r>
  <r>
    <s v="30.24"/>
    <x v="5"/>
    <m/>
    <n v="358830"/>
    <s v="Broca, material: aço rápido, aplicação: material ferroso em geral, características adicionais: tipo_x000a_de centro, diâmetro 1: 1,8 x 5,16 pol"/>
    <s v="Unidade"/>
    <n v="20"/>
    <n v="7.27"/>
    <n v="145.39999999999998"/>
    <n v="100300"/>
    <s v="PREFEITURA UNIVERSITÁRIA"/>
    <x v="6"/>
    <s v="PREFEITURA UNIVERSITÁRIA"/>
    <s v="Alta"/>
    <d v="2021-02-02T00:00:00"/>
    <s v="23083.004271/2020-19"/>
    <m/>
  </r>
  <r>
    <s v="30.24"/>
    <x v="5"/>
    <m/>
    <n v="214344"/>
    <s v="Bucha parafuso, material: náilon, comprimento:_x000a_3 cm, espessura: 6 mm"/>
    <s v="Unidade"/>
    <n v="1000"/>
    <n v="0.18"/>
    <n v="180"/>
    <n v="100300"/>
    <s v="PREFEITURA UNIVERSITÁRIA"/>
    <x v="6"/>
    <s v="PREFEITURA UNIVERSITÁRIA"/>
    <s v="Alta"/>
    <d v="2021-02-02T00:00:00"/>
    <s v="23083.004271/2020-19"/>
    <m/>
  </r>
  <r>
    <s v="30.24"/>
    <x v="5"/>
    <m/>
    <n v="214348"/>
    <s v="Bucha parafuso, material: náilon, comprimento:_x000a_4 cm, espessura: 8 mm"/>
    <s v="Unidade"/>
    <n v="1000"/>
    <n v="0.15"/>
    <n v="150"/>
    <n v="100300"/>
    <s v="PREFEITURA UNIVERSITÁRIA"/>
    <x v="6"/>
    <s v="PREFEITURA UNIVERSITÁRIA"/>
    <s v="Alta"/>
    <d v="2021-02-02T00:00:00"/>
    <s v="23083.004271/2020-19"/>
    <m/>
  </r>
  <r>
    <s v="30.24"/>
    <x v="5"/>
    <m/>
    <n v="214349"/>
    <s v="Bucha parafuso, material: náilon, comprimento:_x000a_5 cm, espessura: 10 mm"/>
    <s v="Pacote 100 Unidades"/>
    <n v="1000"/>
    <n v="0.17"/>
    <n v="170"/>
    <n v="100300"/>
    <s v="PREFEITURA UNIVERSITÁRIA"/>
    <x v="6"/>
    <s v="PREFEITURA UNIVERSITÁRIA"/>
    <s v="Alta"/>
    <d v="2021-02-02T00:00:00"/>
    <s v="23083.004271/2020-19"/>
    <m/>
  </r>
  <r>
    <s v="30.24"/>
    <x v="5"/>
    <m/>
    <n v="266338"/>
    <s v="Cantoneira metal ferroso, material: ferro, largura_x000a_abas   iguais:   3,4&quot;   pol,   espessura:   1,8   pol, comprimento: 6 m"/>
    <s v="Barra 6 Metros"/>
    <n v="20"/>
    <n v="25.57"/>
    <n v="511.4"/>
    <n v="100300"/>
    <s v="PREFEITURA UNIVERSITÁRIA"/>
    <x v="6"/>
    <s v="PREFEITURA UNIVERSITÁRIA"/>
    <s v="Alta"/>
    <d v="2021-02-02T00:00:00"/>
    <s v="23083.004271/2020-19"/>
    <m/>
  </r>
  <r>
    <s v="30.24"/>
    <x v="5"/>
    <m/>
    <n v="327367"/>
    <s v="Cimento portland, material: clinker, tipo: cp ii - e_x000a_32"/>
    <s v="Saco 50 kg"/>
    <n v="100"/>
    <n v="20.9"/>
    <n v="2090"/>
    <n v="100300"/>
    <s v="PREFEITURA UNIVERSITÁRIA"/>
    <x v="6"/>
    <s v="PREFEITURA UNIVERSITÁRIA"/>
    <s v="Alta"/>
    <d v="2021-02-02T00:00:00"/>
    <s v="23083.004271/2020-19"/>
    <m/>
  </r>
  <r>
    <s v="30.24"/>
    <x v="5"/>
    <m/>
    <n v="238764"/>
    <s v="Cimento portland, material: clinker, tipo: cp iii"/>
    <s v="Saco 50 kg"/>
    <n v="100"/>
    <n v="26.13"/>
    <n v="2613"/>
    <n v="100300"/>
    <s v="PREFEITURA UNIVERSITÁRIA"/>
    <x v="6"/>
    <s v="PREFEITURA UNIVERSITÁRIA"/>
    <s v="Alta"/>
    <d v="2021-02-02T00:00:00"/>
    <s v="23083.004271/2020-19"/>
    <m/>
  </r>
  <r>
    <s v="30.24"/>
    <x v="5"/>
    <m/>
    <n v="233636"/>
    <s v="Cimento  portland,  material:  pozolânico,  tipo:_x000a_cpiv-32"/>
    <s v="Saco 50 kg"/>
    <n v="100"/>
    <n v="25.96"/>
    <n v="2596"/>
    <n v="100300"/>
    <s v="PREFEITURA UNIVERSITÁRIA"/>
    <x v="6"/>
    <s v="PREFEITURA UNIVERSITÁRIA"/>
    <s v="Alta"/>
    <d v="2021-02-02T00:00:00"/>
    <s v="23083.004271/2020-19"/>
    <m/>
  </r>
  <r>
    <s v="30.24"/>
    <x v="5"/>
    <m/>
    <n v="315126"/>
    <s v="Cola,     composição:     95%     monômero     de metacrilato de metila xaroposo cas, cor: incolor,_x000a_aplicação: acrílico, tipo: líquido viscoso"/>
    <s v="Frasco 1 Litro"/>
    <n v="30"/>
    <n v="79.3"/>
    <n v="2379"/>
    <n v="100300"/>
    <s v="PREFEITURA UNIVERSITÁRIA"/>
    <x v="6"/>
    <s v="PREFEITURA UNIVERSITÁRIA"/>
    <s v="Alta"/>
    <d v="2021-02-02T00:00:00"/>
    <s v="23083.004271/2020-19"/>
    <m/>
  </r>
  <r>
    <s v="30.24"/>
    <x v="5"/>
    <m/>
    <n v="436300"/>
    <s v="Cola,  composição:  poliacetato  de  vinila  (pva), cor:  branca,  aplicação:  madeiras,  laminados_x000a_decorativos, plásticos, papel, tipo: pastosa"/>
    <s v="Frasco 1 kg"/>
    <n v="30"/>
    <n v="13.88"/>
    <n v="416.40000000000003"/>
    <n v="100300"/>
    <s v="PREFEITURA UNIVERSITÁRIA"/>
    <x v="6"/>
    <s v="PREFEITURA UNIVERSITÁRIA"/>
    <s v="Alta"/>
    <d v="2021-02-02T00:00:00"/>
    <s v="23083.004271/2020-19"/>
    <m/>
  </r>
  <r>
    <s v="30.24"/>
    <x v="5"/>
    <m/>
    <n v="347974"/>
    <s v="Cola, composição: resina epóxi, características_x000a_adicionais: aderente e ativador, tipo: pastosa"/>
    <s v="Pote 200 Gramas"/>
    <n v="50"/>
    <n v="17.260000000000002"/>
    <n v="863.00000000000011"/>
    <n v="100300"/>
    <s v="PREFEITURA UNIVERSITÁRIA"/>
    <x v="6"/>
    <s v="PREFEITURA UNIVERSITÁRIA"/>
    <s v="Alta"/>
    <d v="2021-02-02T00:00:00"/>
    <s v="23083.004271/2020-19"/>
    <m/>
  </r>
  <r>
    <s v="30.24"/>
    <x v="5"/>
    <m/>
    <n v="283124"/>
    <s v="Cola,    composição:    resina    epoxi,    cargas minerais  e  poliamida,  aplicação:  couro,  metal, vidro, cortiça, plástico, madeira, características_x000a_adicionais: secagem em 2 horas, tipo: pastosa"/>
    <s v="Unidade"/>
    <n v="50"/>
    <n v="23.08"/>
    <n v="1154"/>
    <n v="100300"/>
    <s v="PREFEITURA UNIVERSITÁRIA"/>
    <x v="6"/>
    <s v="PREFEITURA UNIVERSITÁRIA"/>
    <s v="Alta"/>
    <d v="2021-02-02T00:00:00"/>
    <s v="23083.004271/2020-19"/>
    <m/>
  </r>
  <r>
    <s v="30.24"/>
    <x v="5"/>
    <m/>
    <n v="240385"/>
    <s v="Conjunto (kit) - pintura, componentes: bandeja,_x000a_pincel e rolo, uso: pintura predial"/>
    <s v="Unidade"/>
    <n v="50"/>
    <n v="17.39"/>
    <n v="869.5"/>
    <n v="100300"/>
    <s v="PREFEITURA UNIVERSITÁRIA"/>
    <x v="6"/>
    <s v="PREFEITURA UNIVERSITÁRIA"/>
    <s v="Alta"/>
    <d v="2021-02-02T00:00:00"/>
    <s v="23083.004271/2020-19"/>
    <m/>
  </r>
  <r>
    <s v="30.24"/>
    <x v="5"/>
    <m/>
    <n v="251911"/>
    <s v="Disco  corte,  material:  aço,  diâmetro:  250  mm, diâmetro   furo:   30   mm,   aplicação:   corte   de madeira,      tipo:      circular,      características adicionais: espessura 3 mm, quantidade dentes:_x000a_48"/>
    <s v="Unidade"/>
    <n v="100"/>
    <n v="5.99"/>
    <n v="599"/>
    <n v="100300"/>
    <s v="PREFEITURA UNIVERSITÁRIA"/>
    <x v="6"/>
    <s v="PREFEITURA UNIVERSITÁRIA"/>
    <s v="Alta"/>
    <d v="2021-02-02T00:00:00"/>
    <s v="23083.004271/2020-19"/>
    <m/>
  </r>
  <r>
    <s v="30.24"/>
    <x v="5"/>
    <m/>
    <n v="463233"/>
    <s v="Disco     corte,     material:     aço     diamantado, diâmetro:  230  mm,  diâmetro  furo:  22,23  mm, aplicação: concreto e alvenaria, espessura: 2,10_x000a_mm"/>
    <s v="Unidade"/>
    <n v="1000"/>
    <n v="89.96"/>
    <n v="89960"/>
    <n v="100300"/>
    <s v="PREFEITURA UNIVERSITÁRIA"/>
    <x v="6"/>
    <s v="PREFEITURA UNIVERSITÁRIA"/>
    <s v="Alta"/>
    <d v="2021-02-02T00:00:00"/>
    <s v="23083.004271/2020-19"/>
    <m/>
  </r>
  <r>
    <s v="30.24"/>
    <x v="5"/>
    <m/>
    <n v="327515"/>
    <s v="Fita adesiva, material: pvc, tipo: auto - adesiva zebrada,  largura:  5  cm,  comprimento:  30  m, espessura:  0,15  mm,  cor:  preta  e  amarela, aplicação:   demarcação   piso,   características_x000a_adicionais: sinalização de segurança"/>
    <s v="Rolo"/>
    <n v="20"/>
    <n v="17.170000000000002"/>
    <n v="343.40000000000003"/>
    <n v="100300"/>
    <s v="PREFEITURA UNIVERSITÁRIA"/>
    <x v="6"/>
    <s v="PREFEITURA UNIVERSITÁRIA"/>
    <s v="Alta"/>
    <d v="2021-02-02T00:00:00"/>
    <s v="23083.004271/2020-19"/>
    <m/>
  </r>
  <r>
    <s v="30.24"/>
    <x v="5"/>
    <m/>
    <n v="392495"/>
    <s v="Fita adesiva, material: pvc, tipo: demarcação de solo, largura: 50 mm, comprimento: 30 m, cor:_x000a_amarela"/>
    <s v="Rolo"/>
    <n v="20"/>
    <n v="11.26"/>
    <n v="225.2"/>
    <n v="100300"/>
    <s v="PREFEITURA UNIVERSITÁRIA"/>
    <x v="6"/>
    <s v="PREFEITURA UNIVERSITÁRIA"/>
    <s v="Alta"/>
    <d v="2021-02-02T00:00:00"/>
    <s v="23083.004271/2020-19"/>
    <m/>
  </r>
  <r>
    <s v="30.24"/>
    <x v="5"/>
    <m/>
    <n v="419722"/>
    <s v="Fita adesiva, material: pvc, tipo: demarcação de solo, largura: 50 mm, comprimento: 30 m, cor:_x000a_azul"/>
    <s v="Rolo"/>
    <n v="20"/>
    <n v="17.23"/>
    <n v="344.6"/>
    <n v="100300"/>
    <s v="PREFEITURA UNIVERSITÁRIA"/>
    <x v="6"/>
    <s v="PREFEITURA UNIVERSITÁRIA"/>
    <s v="Alta"/>
    <d v="2021-02-02T00:00:00"/>
    <s v="23083.004271/2020-19"/>
    <m/>
  </r>
  <r>
    <s v="30.24"/>
    <x v="5"/>
    <m/>
    <n v="340619"/>
    <s v="Fixa  fio,  material:  polietileno  alta  densidade, aplicação: fixação de fio de 1 mm2 até 2,5 mm2,_x000a_acessórios: com prego de aço, cor: branca"/>
    <s v="Pacote 20 Unidades"/>
    <n v="100"/>
    <n v="2.5099999999999998"/>
    <n v="250.99999999999997"/>
    <n v="100300"/>
    <s v="PREFEITURA UNIVERSITÁRIA"/>
    <x v="6"/>
    <s v="PREFEITURA UNIVERSITÁRIA"/>
    <s v="Alta"/>
    <d v="2021-02-02T00:00:00"/>
    <s v="23083.004271/2020-19"/>
    <m/>
  </r>
  <r>
    <s v="30.24"/>
    <x v="5"/>
    <m/>
    <n v="277854"/>
    <s v="Impermeabilizante,  composição  básica:  base acrílica, aplicação: piso, cor: incolor, tipo: auto brilho,  características  adicionais:  com  agentes_x000a_plastificantes, niveladores e doadores"/>
    <s v="Lata 5 Litros"/>
    <n v="30"/>
    <n v="44.52"/>
    <n v="1335.6000000000001"/>
    <n v="100300"/>
    <s v="PREFEITURA UNIVERSITÁRIA"/>
    <x v="6"/>
    <s v="PREFEITURA UNIVERSITÁRIA"/>
    <s v="Alta"/>
    <d v="2021-02-02T00:00:00"/>
    <s v="23083.004271/2020-19"/>
    <m/>
  </r>
  <r>
    <s v="30.24"/>
    <x v="5"/>
    <m/>
    <n v="361961"/>
    <s v="Lixa,   material:   carbureto   silício,   tipo:   lixa madeira,  apresentação:  cinta,  tipo  grão:  60,_x000a_comprimento: 610 mm, largura: 75 mm"/>
    <s v="Unidade"/>
    <n v="200"/>
    <n v="4.97"/>
    <n v="994"/>
    <n v="100300"/>
    <s v="PREFEITURA UNIVERSITÁRIA"/>
    <x v="6"/>
    <s v="PREFEITURA UNIVERSITÁRIA"/>
    <s v="Alta"/>
    <d v="2021-02-02T00:00:00"/>
    <s v="23083.004271/2020-19"/>
    <m/>
  </r>
  <r>
    <s v="30.24"/>
    <x v="5"/>
    <m/>
    <n v="361962"/>
    <s v="Lixa,   material:   carbureto   silício,   tipo:   lixa_x000a_madeira,  apresentação:  cinta,  tipo  grão:  80, comprimento: 610 mm, largura: 75 mm"/>
    <s v="Unidade"/>
    <n v="200"/>
    <n v="9.3000000000000007"/>
    <n v="1860.0000000000002"/>
    <n v="100300"/>
    <s v="PREFEITURA UNIVERSITÁRIA"/>
    <x v="6"/>
    <s v="PREFEITURA UNIVERSITÁRIA"/>
    <s v="Alta"/>
    <d v="2021-02-02T00:00:00"/>
    <s v="23083.004271/2020-19"/>
    <m/>
  </r>
  <r>
    <s v="30.24"/>
    <x v="5"/>
    <m/>
    <n v="440751"/>
    <s v="Lixa,  material:  óxido  alumínio,  apresentação: cinta,  tipo  grão:  100,  comprimento:  720  cm,_x000a_largura: 120 cm, tipo costado: pano"/>
    <s v="Unidade"/>
    <n v="200"/>
    <n v="28.56"/>
    <n v="5712"/>
    <n v="100300"/>
    <s v="PREFEITURA UNIVERSITÁRIA"/>
    <x v="6"/>
    <s v="PREFEITURA UNIVERSITÁRIA"/>
    <s v="Alta"/>
    <d v="2021-02-02T00:00:00"/>
    <s v="23083.004271/2020-19"/>
    <m/>
  </r>
  <r>
    <s v="30.24"/>
    <x v="5"/>
    <m/>
    <n v="440429"/>
    <s v="Lixa, material: óxido alumínio, tipo: lixa madeira, apresentação:      cinta,      tipo      grão:      120, comprimento:  610  cm,  largura:  10  cm,  tipo_x000a_costado: pano, cor: amarela"/>
    <s v="Unidade"/>
    <n v="200"/>
    <n v="9.09"/>
    <n v="1818"/>
    <n v="100300"/>
    <s v="PREFEITURA UNIVERSITÁRIA"/>
    <x v="6"/>
    <s v="PREFEITURA UNIVERSITÁRIA"/>
    <s v="Alta"/>
    <d v="2021-02-02T00:00:00"/>
    <s v="23083.004271/2020-19"/>
    <m/>
  </r>
  <r>
    <s v="30.24"/>
    <x v="5"/>
    <m/>
    <n v="247982"/>
    <s v="Lixa, material: carbureto silício, tipo: lixa pano,_x000a_apresentação: cinta, tipo grão: 80, comprimento: 6.900 mm, largura: 120 mm"/>
    <s v="Unidade"/>
    <n v="200"/>
    <n v="0.47"/>
    <n v="94"/>
    <n v="100300"/>
    <s v="PREFEITURA UNIVERSITÁRIA"/>
    <x v="6"/>
    <s v="PREFEITURA UNIVERSITÁRIA"/>
    <s v="Alta"/>
    <d v="2021-02-02T00:00:00"/>
    <s v="23083.004271/2020-19"/>
    <m/>
  </r>
  <r>
    <s v="30.24"/>
    <x v="5"/>
    <m/>
    <n v="235377"/>
    <s v="Madeira  construção,  tipo  madeira:  cedrinho, formato: tábua, comprimento: 3,5 m, largura: 15 cm,     espessura:     2,5     cm,     características_x000a_adicionais: sem tratamento"/>
    <s v="Unidade"/>
    <n v="200"/>
    <n v="28.89"/>
    <n v="5778"/>
    <n v="100300"/>
    <s v="PREFEITURA UNIVERSITÁRIA"/>
    <x v="6"/>
    <s v="PREFEITURA UNIVERSITÁRIA"/>
    <s v="Alta"/>
    <d v="2021-02-02T00:00:00"/>
    <s v="23083.004271/2020-19"/>
    <m/>
  </r>
  <r>
    <s v="30.24"/>
    <x v="5"/>
    <m/>
    <n v="248860"/>
    <s v="Madeira    construção,    tipo    madeira:    pinus, formato: tábua, comprimento: 3 m, largura: 20 cm,  espessura:  2,5  cm,  aplicação:  construção_x000a_civil"/>
    <s v="Unidade"/>
    <n v="200"/>
    <n v="15.84"/>
    <n v="3168"/>
    <n v="100300"/>
    <s v="PREFEITURA UNIVERSITÁRIA"/>
    <x v="6"/>
    <s v="PREFEITURA UNIVERSITÁRIA"/>
    <s v="Alta"/>
    <d v="2021-02-02T00:00:00"/>
    <s v="23083.004271/2020-19"/>
    <m/>
  </r>
  <r>
    <s v="30.24"/>
    <x v="5"/>
    <m/>
    <n v="272085"/>
    <s v="Madeira    construção,    tipo    madeira:    pinus,_x000a_formato: tábua, comprimento: 3 m, largura: 30 cm,  espessura:  2,5  cm,  aplicação:  construção_x000a_civil"/>
    <s v="Unidade"/>
    <n v="200"/>
    <n v="22.25"/>
    <n v="4450"/>
    <n v="100300"/>
    <s v="PREFEITURA UNIVERSITÁRIA"/>
    <x v="6"/>
    <s v="PREFEITURA UNIVERSITÁRIA"/>
    <s v="Alta"/>
    <d v="2021-02-02T00:00:00"/>
    <s v="23083.004271/2020-19"/>
    <m/>
  </r>
  <r>
    <s v="30.24"/>
    <x v="5"/>
    <m/>
    <n v="233914"/>
    <s v="Pincel   pintura   predial,   material   cerdas:   gris especial,  tipo  cabo:  longo,  tamanho:  2  pol,_x000a_formato: plano, material cabo: madeira"/>
    <s v="Unidade"/>
    <n v="50"/>
    <n v="3.44"/>
    <n v="172"/>
    <n v="100300"/>
    <s v="PREFEITURA UNIVERSITÁRIA"/>
    <x v="6"/>
    <s v="PREFEITURA UNIVERSITÁRIA"/>
    <s v="Alta"/>
    <d v="2021-02-02T00:00:00"/>
    <s v="23083.004271/2020-19"/>
    <m/>
  </r>
  <r>
    <s v="30.24"/>
    <x v="5"/>
    <m/>
    <n v="233915"/>
    <s v="Pincel   pintura   predial,   material   cerdas:   gris_x000a_especial,  tipo  cabo:  longo,  tamanho:  4  pol, formato: plano, material cabo: madeira"/>
    <s v="Unidade"/>
    <n v="50"/>
    <n v="5.55"/>
    <n v="277.5"/>
    <n v="100300"/>
    <s v="PREFEITURA UNIVERSITÁRIA"/>
    <x v="6"/>
    <s v="PREFEITURA UNIVERSITÁRIA"/>
    <s v="Alta"/>
    <d v="2021-02-02T00:00:00"/>
    <s v="23083.004271/2020-19"/>
    <m/>
  </r>
  <r>
    <s v="30.24"/>
    <x v="5"/>
    <m/>
    <n v="312712"/>
    <s v="Placa  compensado,  tipo:  comum,  tipo  miolo: madeira, comprimento: 2,20 m, largura: 1,60 m,_x000a_espessura: 18 mm"/>
    <s v="Unidade"/>
    <n v="50"/>
    <n v="132"/>
    <n v="6600"/>
    <n v="100300"/>
    <s v="PREFEITURA UNIVERSITÁRIA"/>
    <x v="6"/>
    <s v="PREFEITURA UNIVERSITÁRIA"/>
    <s v="Alta"/>
    <d v="2021-02-02T00:00:00"/>
    <s v="23083.004271/2020-19"/>
    <m/>
  </r>
  <r>
    <s v="30.24"/>
    <x v="5"/>
    <m/>
    <n v="224316"/>
    <s v="Removedora   tinta,   componentes:   solventes ativos para tintas e vernizes, método aplicação: pincel,    aplicação:    superfícies    interiores    e_x000a_exteriores"/>
    <s v="Lata 5 Litros"/>
    <n v="100"/>
    <n v="34.67"/>
    <n v="3467"/>
    <n v="100300"/>
    <s v="PREFEITURA UNIVERSITÁRIA"/>
    <x v="6"/>
    <s v="PREFEITURA UNIVERSITÁRIA"/>
    <s v="Alta"/>
    <d v="2021-02-02T00:00:00"/>
    <s v="23083.004271/2020-19"/>
    <m/>
  </r>
  <r>
    <s v="30.24"/>
    <x v="5"/>
    <m/>
    <n v="231858"/>
    <s v="Rolo  pintura  predial,  material:  lã  de  carneiro, altura: 15 cm, material tubo: plástico, aplicação:_x000a_superfície lisa, rugosa, acrílica e látex"/>
    <s v="Unidade"/>
    <n v="100"/>
    <n v="7.17"/>
    <n v="717"/>
    <n v="100300"/>
    <s v="PREFEITURA UNIVERSITÁRIA"/>
    <x v="6"/>
    <s v="PREFEITURA UNIVERSITÁRIA"/>
    <s v="Alta"/>
    <d v="2021-02-02T00:00:00"/>
    <s v="23083.004271/2020-19"/>
    <m/>
  </r>
  <r>
    <s v="30.24"/>
    <x v="5"/>
    <m/>
    <n v="397729"/>
    <s v="Rolo  pintura  predial,  material:  lã  de  carneiro, comprimento: 23 cm, características adicionais:_x000a_com cabo"/>
    <s v="Unidade"/>
    <n v="100"/>
    <n v="7.8"/>
    <n v="780"/>
    <n v="100300"/>
    <s v="PREFEITURA UNIVERSITÁRIA"/>
    <x v="6"/>
    <s v="PREFEITURA UNIVERSITÁRIA"/>
    <s v="Alta"/>
    <d v="2021-02-02T00:00:00"/>
    <s v="23083.004271/2020-19"/>
    <m/>
  </r>
  <r>
    <s v="30.24"/>
    <x v="5"/>
    <m/>
    <n v="229043"/>
    <s v="Rolo pintura predial, material: espuma, material tubo:  não  aplicável,  aplicação:  não  aplicável,_x000a_comprimento: 15 cm"/>
    <s v="Unidade"/>
    <n v="100"/>
    <n v="4.09"/>
    <n v="409"/>
    <n v="100300"/>
    <s v="PREFEITURA UNIVERSITÁRIA"/>
    <x v="6"/>
    <s v="PREFEITURA UNIVERSITÁRIA"/>
    <s v="Alta"/>
    <d v="2021-02-02T00:00:00"/>
    <s v="23083.004271/2020-19"/>
    <m/>
  </r>
  <r>
    <s v="30.24"/>
    <x v="5"/>
    <m/>
    <n v="287618"/>
    <s v="Sargento,  material:  aço,  abertura  útil:  4  pol,_x000a_tamanho:    nº    4,    uso:    oficina    mecânica, carpintaria"/>
    <s v="Unidade"/>
    <n v="10"/>
    <n v="26.5"/>
    <n v="265"/>
    <n v="100300"/>
    <s v="PREFEITURA UNIVERSITÁRIA"/>
    <x v="6"/>
    <s v="PREFEITURA UNIVERSITÁRIA"/>
    <s v="Alta"/>
    <d v="2021-02-02T00:00:00"/>
    <s v="23083.004271/2020-19"/>
    <m/>
  </r>
  <r>
    <s v="30.24"/>
    <x v="5"/>
    <m/>
    <n v="287624"/>
    <s v="Sargento,  material:  aço,  abertura  útil:  6  pol,_x000a_tamanho:    nº    6,    uso:    oficina    mecânica, carpintaria"/>
    <s v="Unidade"/>
    <n v="10"/>
    <n v="32.81"/>
    <n v="328.1"/>
    <n v="100300"/>
    <s v="PREFEITURA UNIVERSITÁRIA"/>
    <x v="6"/>
    <s v="PREFEITURA UNIVERSITÁRIA"/>
    <s v="Alta"/>
    <d v="2021-02-02T00:00:00"/>
    <s v="23083.004271/2020-19"/>
    <m/>
  </r>
  <r>
    <s v="30.24"/>
    <x v="5"/>
    <m/>
    <n v="246230"/>
    <s v="Sargento, material: metal, abertura útil: 250 mm,_x000a_tamanho: nº 10, uso: carpintaria"/>
    <s v="Unidade"/>
    <n v="10"/>
    <n v="59.21"/>
    <n v="592.1"/>
    <n v="100300"/>
    <s v="PREFEITURA UNIVERSITÁRIA"/>
    <x v="6"/>
    <s v="PREFEITURA UNIVERSITÁRIA"/>
    <s v="Alta"/>
    <d v="2021-02-02T00:00:00"/>
    <s v="23083.004271/2020-19"/>
    <m/>
  </r>
  <r>
    <s v="30.24"/>
    <x v="5"/>
    <m/>
    <n v="289865"/>
    <s v="Sarrafo,    material:    pinus,    largura:    10    cm,_x000a_aplicação: construção civil, espessura: 2,50 cm"/>
    <s v="Unidade"/>
    <n v="100"/>
    <n v="5.36"/>
    <n v="536"/>
    <n v="100300"/>
    <s v="PREFEITURA UNIVERSITÁRIA"/>
    <x v="6"/>
    <s v="PREFEITURA UNIVERSITÁRIA"/>
    <s v="Alta"/>
    <d v="2021-02-02T00:00:00"/>
    <s v="23083.004271/2020-19"/>
    <m/>
  </r>
  <r>
    <s v="30.24"/>
    <x v="5"/>
    <m/>
    <n v="358305"/>
    <s v="Selador, fundo preparador, finalidade: melhora rendimento  e  qualidade  acabamento   verniz, aplicação:   superfície   madeira,   cor:   incolor, acabamento:   acetinado,   método   aplicação: pincel,      pistola,      boneca,      características_x000a_adicionais: secagem rápida, interior"/>
    <s v="Galão 3,6 Litros"/>
    <n v="50"/>
    <n v="59.99"/>
    <n v="2999.5"/>
    <n v="100300"/>
    <s v="PREFEITURA UNIVERSITÁRIA"/>
    <x v="6"/>
    <s v="PREFEITURA UNIVERSITÁRIA"/>
    <s v="Alta"/>
    <d v="2021-02-02T00:00:00"/>
    <s v="23083.004271/2020-19"/>
    <m/>
  </r>
  <r>
    <s v="30.24"/>
    <x v="5"/>
    <m/>
    <n v="380223"/>
    <s v="Serra   copo,   material:   aço   rápido   bimetal, diâmetro:  1  1,2  pol,  características  adicionais:_x000a_com haste diamantada"/>
    <s v="Unidade"/>
    <n v="20"/>
    <n v="27.33"/>
    <n v="546.59999999999991"/>
    <n v="100300"/>
    <s v="PREFEITURA UNIVERSITÁRIA"/>
    <x v="6"/>
    <s v="PREFEITURA UNIVERSITÁRIA"/>
    <s v="Alta"/>
    <d v="2021-02-02T00:00:00"/>
    <s v="23083.004271/2020-19"/>
    <m/>
  </r>
  <r>
    <s v="30.24"/>
    <x v="5"/>
    <m/>
    <n v="312286"/>
    <s v="Serra   copo,   material:   aço   rápido   bimetal,_x000a_diâmetro: 3,4 pol"/>
    <s v="Unidade"/>
    <n v="20"/>
    <n v="17.170000000000002"/>
    <n v="343.40000000000003"/>
    <n v="100300"/>
    <s v="PREFEITURA UNIVERSITÁRIA"/>
    <x v="6"/>
    <s v="PREFEITURA UNIVERSITÁRIA"/>
    <s v="Alta"/>
    <d v="2021-02-02T00:00:00"/>
    <s v="23083.004271/2020-19"/>
    <m/>
  </r>
  <r>
    <s v="30.24"/>
    <x v="5"/>
    <m/>
    <n v="440436"/>
    <s v="Serra   copo,   material:   aço   rápido   bimetal,_x000a_diâmetro: 40 mm"/>
    <s v="Unidade"/>
    <n v="20"/>
    <n v="29.37"/>
    <n v="587.4"/>
    <n v="100300"/>
    <s v="PREFEITURA UNIVERSITÁRIA"/>
    <x v="6"/>
    <s v="PREFEITURA UNIVERSITÁRIA"/>
    <s v="Alta"/>
    <d v="2021-02-02T00:00:00"/>
    <s v="23083.004271/2020-19"/>
    <m/>
  </r>
  <r>
    <s v="30.24"/>
    <x v="5"/>
    <m/>
    <n v="227650"/>
    <s v="Solvente,   aspecto   físico:   líquido,   aplicação: tintas  e  vernizes  base  alquida,  teor  máximo benzeno:  1  per,  teor  máximo  enxofre:  1  per, ponto  fulgor:  38  °c,  ponto  fusão:  216  °c,  teor aromáticos: 5 a 7 per, teor alifáticos: 93 a 95 per,_x000a_viscosidade: 1,15 cst"/>
    <s v="Lata 5 Litros"/>
    <n v="50"/>
    <n v="52.34"/>
    <n v="2617"/>
    <n v="100300"/>
    <s v="PREFEITURA UNIVERSITÁRIA"/>
    <x v="6"/>
    <s v="PREFEITURA UNIVERSITÁRIA"/>
    <s v="Alta"/>
    <d v="2021-02-02T00:00:00"/>
    <s v="23083.004271/2020-19"/>
    <m/>
  </r>
  <r>
    <s v="30.24"/>
    <x v="5"/>
    <m/>
    <n v="320214"/>
    <s v="Tinta  acrílica,  componentes:  látex  pva,  água, resina   e   pigmentos,   aspecto   físico:   líquido viscoso   colorido,   cor:   branco   neve,   prazo_x000a_validade: 36 mês, tipo acabamento: fosco"/>
    <s v="Galão 18 Litros"/>
    <n v="100"/>
    <n v="72.489999999999995"/>
    <n v="7248.9999999999991"/>
    <n v="100300"/>
    <s v="PREFEITURA UNIVERSITÁRIA"/>
    <x v="6"/>
    <s v="PREFEITURA UNIVERSITÁRIA"/>
    <s v="Alta"/>
    <d v="2021-02-02T00:00:00"/>
    <s v="23083.004271/2020-19"/>
    <m/>
  </r>
  <r>
    <s v="30.24"/>
    <x v="5"/>
    <m/>
    <n v="242293"/>
    <s v="Tinta  demarcação  sinalização,  base:  esmalte sintético,     tipo:     brilhante,     cor:     amarela, características adicionais: resistente à abrasão e intempéries, método aplicação: rolo, pincel e pistola,    aplicação:    pintura    de    asfalto    e_x000a_sinalização de rodovias"/>
    <s v="Galão 3,6 Litros"/>
    <n v="30"/>
    <n v="48.79"/>
    <n v="1463.7"/>
    <n v="100300"/>
    <s v="PREFEITURA UNIVERSITÁRIA"/>
    <x v="6"/>
    <s v="PREFEITURA UNIVERSITÁRIA"/>
    <s v="Alta"/>
    <d v="2021-02-02T00:00:00"/>
    <s v="23083.004271/2020-19"/>
    <m/>
  </r>
  <r>
    <s v="30.24"/>
    <x v="5"/>
    <m/>
    <n v="253850"/>
    <s v="Tinta pintura predial, composição básica: água, pigmentos  ativos  e  inertes,  coalescentes,  mi-, aspecto físico: líquido viscoso, tipo acabamento: fosco     aveludado,     cor:     palha,     superfície aplicação:   lisa,   reboco,   gesso,   concreto   e madeira,     aplicação:     interna     e     externa,_x000a_rendimento: de 30 a 40 m2, gl, tipo: látex"/>
    <s v="Galão 18 Litros"/>
    <n v="100"/>
    <n v="89.99"/>
    <n v="8999"/>
    <n v="100300"/>
    <s v="PREFEITURA UNIVERSITÁRIA"/>
    <x v="6"/>
    <s v="PREFEITURA UNIVERSITÁRIA"/>
    <s v="Alta"/>
    <d v="2021-02-02T00:00:00"/>
    <s v="23083.004271/2020-19"/>
    <m/>
  </r>
  <r>
    <s v="30.24"/>
    <x v="5"/>
    <m/>
    <n v="313510"/>
    <s v="Verniz,   acabamento:   brilhante,   cor:   incolor, aplicação:  madeira,  características  adicionais:_x000a_secagem rápida"/>
    <s v="Galão 3,6 Litros"/>
    <n v="100"/>
    <n v="54.87"/>
    <n v="5487"/>
    <n v="100300"/>
    <s v="PREFEITURA UNIVERSITÁRIA"/>
    <x v="6"/>
    <s v="PREFEITURA UNIVERSITÁRIA"/>
    <s v="Alta"/>
    <d v="2021-02-02T00:00:00"/>
    <s v="23083.004271/2020-19"/>
    <m/>
  </r>
  <r>
    <s v="30.24"/>
    <x v="5"/>
    <m/>
    <n v="307470"/>
    <s v="Verniz,   acabamento:   brilhante,   cor:   incolor, método    aplicação:    rolo,    pincel    e    pistola, aplicação:   interior   e   exterior,   características adicionais: resistência riscos e secagem rápida,_x000a_isento benzeno,"/>
    <s v="Galão 3,6 Litros"/>
    <n v="100"/>
    <n v="52.79"/>
    <n v="5279"/>
    <n v="100300"/>
    <s v="PREFEITURA UNIVERSITÁRIA"/>
    <x v="6"/>
    <s v="PREFEITURA UNIVERSITÁRIA"/>
    <s v="Alta"/>
    <d v="2021-02-02T00:00:00"/>
    <s v="23083.004271/2020-19"/>
    <m/>
  </r>
  <r>
    <s v="30.24"/>
    <x v="5"/>
    <m/>
    <n v="233059"/>
    <s v="Verniz,        acabamento:        brilhante,        cor: transparente,  método  aplicação:  rolo,  pincel  e pistola,      aplicação:      interior      e      exterior, características adicionais: secagem rápida, tipo:_x000a_marítimo"/>
    <s v="Galão 3,6 Litros"/>
    <n v="100"/>
    <n v="57.53"/>
    <n v="5753"/>
    <n v="100300"/>
    <s v="PREFEITURA UNIVERSITÁRIA"/>
    <x v="6"/>
    <s v="PREFEITURA UNIVERSITÁRIA"/>
    <s v="Alta"/>
    <d v="2021-02-02T00:00:00"/>
    <s v="23083.004271/2020-19"/>
    <m/>
  </r>
  <r>
    <s v="30.24"/>
    <x v="5"/>
    <m/>
    <n v="452807"/>
    <s v="Arame,  material:  aço,  tratamento  superficial:_x000a_recozido, bitola: 1,24 mm"/>
    <s v="Quilograma"/>
    <n v="200"/>
    <n v="9.9"/>
    <n v="1980"/>
    <n v="100300"/>
    <s v="PREFEITURA UNIVERSITÁRIA"/>
    <x v="6"/>
    <s v="PREFEITURA UNIVERSITÁRIA"/>
    <s v="Alta"/>
    <d v="2021-02-02T00:00:00"/>
    <s v="23083.004271/2020-19"/>
    <m/>
  </r>
  <r>
    <s v="30.24"/>
    <x v="5"/>
    <m/>
    <n v="452813"/>
    <s v="Cantoneira  metal  ferroso,  material:  ferro,  tipo: &quot;l&quot;, largura abas iguais: 2 pol, espessura: 5,16_x000a_pol, comprimento: 6 m"/>
    <s v="Barra 6 Metros"/>
    <n v="50"/>
    <n v="219.36"/>
    <n v="10968"/>
    <n v="100300"/>
    <s v="PREFEITURA UNIVERSITÁRIA"/>
    <x v="6"/>
    <s v="PREFEITURA UNIVERSITÁRIA"/>
    <s v="Alta"/>
    <d v="2021-02-02T00:00:00"/>
    <s v="23083.004271/2020-19"/>
    <m/>
  </r>
  <r>
    <s v="30.24"/>
    <x v="5"/>
    <m/>
    <n v="376991"/>
    <s v="Alizar  de  madeira,  material:  madeira,  formato: liso, largura: 5 cm"/>
    <s v="Jogo"/>
    <n v="30"/>
    <n v="21.99"/>
    <n v="659.69999999999993"/>
    <n v="100300"/>
    <s v="PREFEITURA UNIVERSITÁRIA"/>
    <x v="6"/>
    <s v="PREFEITURA UNIVERSITÁRIA"/>
    <s v="Alta"/>
    <d v="2021-02-02T00:00:00"/>
    <s v="23083.004271/2020-19"/>
    <m/>
  </r>
  <r>
    <s v="30.24"/>
    <x v="5"/>
    <m/>
    <n v="457586"/>
    <s v="Distanciadora   cerca,   material:   aço   zincado, bitola: 8 awg"/>
    <s v="Fardo 100 Unidades"/>
    <n v="10"/>
    <n v="241.19"/>
    <n v="2411.9"/>
    <n v="100300"/>
    <s v="PREFEITURA UNIVERSITÁRIA"/>
    <x v="6"/>
    <s v="PREFEITURA UNIVERSITÁRIA"/>
    <s v="Alta"/>
    <d v="2021-02-02T00:00:00"/>
    <s v="23083.004271/2020-19"/>
    <m/>
  </r>
  <r>
    <s v="30.24"/>
    <x v="5"/>
    <m/>
    <n v="463236"/>
    <s v="Disco     corte,     material:     aço     diamantado, diâmetro:  115  mm,  diâmetro  furo:  22,20  mm, aplicação: concreto e alvenaria, espessura: 1,20_x000a_mm"/>
    <s v="Unidade"/>
    <n v="50"/>
    <n v="16.12"/>
    <n v="806"/>
    <n v="100300"/>
    <s v="PREFEITURA UNIVERSITÁRIA"/>
    <x v="6"/>
    <s v="PREFEITURA UNIVERSITÁRIA"/>
    <s v="Alta"/>
    <d v="2021-02-02T00:00:00"/>
    <s v="23083.004271/2020-19"/>
    <m/>
  </r>
  <r>
    <s v="30.24"/>
    <x v="5"/>
    <m/>
    <n v="463235"/>
    <s v="Disco     corte,     material:     aço     diamantado, diâmetro:  125  mm,  diâmetro  furo:  22,20  mm, aplicação:  concreto  e  alvenaria,  espessura:  2_x000a_mm"/>
    <s v="Unidade"/>
    <n v="50"/>
    <n v="38.9"/>
    <n v="1945"/>
    <n v="100300"/>
    <s v="PREFEITURA UNIVERSITÁRIA"/>
    <x v="6"/>
    <s v="PREFEITURA UNIVERSITÁRIA"/>
    <s v="Alta"/>
    <d v="2021-02-02T00:00:00"/>
    <s v="23083.004271/2020-19"/>
    <m/>
  </r>
  <r>
    <s v="30.24"/>
    <x v="5"/>
    <m/>
    <n v="463237"/>
    <s v="Disco corte, material: óxido alumínio, diâmetro: 180  mm,  diâmetro  furo:  22,20  mm,  aplicação:_x000a_corte em inox, espessura: 1,60 mm"/>
    <s v="Unidade"/>
    <n v="50"/>
    <n v="8.82"/>
    <n v="441"/>
    <n v="100300"/>
    <s v="PREFEITURA UNIVERSITÁRIA"/>
    <x v="6"/>
    <s v="PREFEITURA UNIVERSITÁRIA"/>
    <s v="Alta"/>
    <d v="2021-02-02T00:00:00"/>
    <s v="23083.004271/2020-19"/>
    <m/>
  </r>
  <r>
    <s v="30.24"/>
    <x v="5"/>
    <m/>
    <n v="463234"/>
    <s v="Disco     corte,     material:     aço     diamantado, diâmetro:  180  mm,  diâmetro  furo:  22,23  mm, aplicação: concreto e alvenaria, espessura: 1,50_x000a_mm"/>
    <s v="Unidade"/>
    <n v="50"/>
    <n v="45"/>
    <n v="2250"/>
    <n v="100300"/>
    <s v="PREFEITURA UNIVERSITÁRIA"/>
    <x v="6"/>
    <s v="PREFEITURA UNIVERSITÁRIA"/>
    <s v="Alta"/>
    <d v="2021-02-02T00:00:00"/>
    <s v="23083.004271/2020-19"/>
    <m/>
  </r>
  <r>
    <s v="30.24"/>
    <x v="5"/>
    <m/>
    <n v="463238"/>
    <s v="Disco corte, material: óxido alumínio, diâmetro:_x000a_230  mm,  diâmetro  furo:  22,20  mm,  aplicação: corte em inox, espessura: 1 mm"/>
    <s v="Unidade"/>
    <n v="50"/>
    <n v="10.11"/>
    <n v="505.5"/>
    <n v="100300"/>
    <s v="PREFEITURA UNIVERSITÁRIA"/>
    <x v="6"/>
    <s v="PREFEITURA UNIVERSITÁRIA"/>
    <s v="Alta"/>
    <d v="2021-02-02T00:00:00"/>
    <s v="23083.004271/2020-19"/>
    <m/>
  </r>
  <r>
    <s v="30.24"/>
    <x v="5"/>
    <m/>
    <n v="441629"/>
    <s v="Serra copo, material: diamantada, diâmetro: 40 mm,  características  adicionais:  haste  3,8  pol_x000a_com 150mm, guia para centralizar furo"/>
    <s v="Unidade"/>
    <n v="20"/>
    <n v="29.37"/>
    <n v="587.4"/>
    <n v="100300"/>
    <s v="PREFEITURA UNIVERSITÁRIA"/>
    <x v="6"/>
    <s v="PREFEITURA UNIVERSITÁRIA"/>
    <s v="Alta"/>
    <d v="2021-02-02T00:00:00"/>
    <s v="23083.004271/2020-19"/>
    <m/>
  </r>
  <r>
    <s v="30.24"/>
    <x v="5"/>
    <m/>
    <n v="233914"/>
    <s v="Pincel   pintura   predial,   material   cerdas:   gris especial,  tipo  cabo:  longo,  tamanho:  2  pol,_x000a_formato: plano, material cabo: madeira"/>
    <s v="Unidade"/>
    <n v="10"/>
    <n v="3.44"/>
    <n v="34.4"/>
    <n v="260200"/>
    <s v="DEPARTAMENTO DE PRODUTOS FLORESTAIS"/>
    <x v="4"/>
    <s v="DEPARTAMENTO DE PRODUTOS FLORESTAIS"/>
    <s v="Alta"/>
    <d v="2021-01-04T00:00:00"/>
    <s v="23083.004271/2020-19"/>
    <m/>
  </r>
  <r>
    <s v="30.24"/>
    <x v="5"/>
    <m/>
    <n v="229043"/>
    <s v="Rolo pintura predial, material: espuma, material tubo:  não  aplicável,  aplicação:  não  aplicável,_x000a_comprimento: 15 cm"/>
    <s v="Unidade"/>
    <n v="4"/>
    <n v="4.09"/>
    <n v="16.36"/>
    <n v="260200"/>
    <s v="DEPARTAMENTO DE PRODUTOS FLORESTAIS"/>
    <x v="4"/>
    <s v="DEPARTAMENTO DE PRODUTOS FLORESTAIS"/>
    <s v="Alta"/>
    <d v="2021-01-04T00:00:00"/>
    <s v="23083.004271/2020-19"/>
    <m/>
  </r>
  <r>
    <s v="30.24"/>
    <x v="5"/>
    <m/>
    <n v="227650"/>
    <s v="Solvente,   aspecto   físico:   líquido,   aplicação: tintas  e  vernizes  base  alquida,  teor  máximo benzeno:  1  per,  teor  máximo  enxofre:  1  per, ponto  fulgor:  38  °c,  ponto  fusão:  216  °c,  teor aromáticos: 5 a 7 per, teor alifáticos: 93 a 95 per,_x000a_viscosidade: 1,15 cst"/>
    <s v="Lata 5 Litros"/>
    <n v="4"/>
    <n v="52.34"/>
    <n v="209.36"/>
    <n v="260200"/>
    <s v="DEPARTAMENTO DE PRODUTOS FLORESTAIS"/>
    <x v="4"/>
    <s v="DEPARTAMENTO DE PRODUTOS FLORESTAIS"/>
    <s v="Alta"/>
    <d v="2021-01-04T00:00:00"/>
    <s v="23083.004271/2020-19"/>
    <m/>
  </r>
  <r>
    <s v="30.24"/>
    <x v="5"/>
    <m/>
    <n v="320214"/>
    <s v="Tinta  acrílica,  componentes:  látex  pva,  água, resina   e   pigmentos,   aspecto   físico:   líquido viscoso   colorido,   cor:   branco   neve,   prazo_x000a_validade: 36 mês, tipo acabamento: fosco"/>
    <s v="Galão 18 Litros"/>
    <n v="15"/>
    <n v="72.489999999999995"/>
    <n v="1087.3499999999999"/>
    <n v="260200"/>
    <s v="DEPARTAMENTO DE PRODUTOS FLORESTAIS"/>
    <x v="4"/>
    <s v="DEPARTAMENTO DE PRODUTOS FLORESTAIS"/>
    <s v="Alta"/>
    <d v="2021-01-04T00:00:00"/>
    <s v="23083.004271/2020-19"/>
    <m/>
  </r>
  <r>
    <s v="30.24"/>
    <x v="5"/>
    <m/>
    <n v="217668"/>
    <s v="Arame  farpado,  material:  aço,  bitola:  16  bwg, comprimento: 250 m, peso: 10,60 kg, diâmetro: 1,60 mm, carga ruptura: 350 kgf, distância entre farpas:  125  mm,  torção:  alternada,  tratamento_x000a_superficial: galvanizado"/>
    <s v="Rolo 250 Metros"/>
    <n v="15"/>
    <n v="165.4"/>
    <n v="2481"/>
    <n v="270200"/>
    <s v="DEPARTAMENTO DE ENGENHARIA"/>
    <x v="3"/>
    <s v="DEPARTAMENTO DE ENGENHARIA"/>
    <s v="Alta"/>
    <d v="2021-03-01T00:00:00"/>
    <s v="23083.004271/2020-19"/>
    <m/>
  </r>
  <r>
    <s v="30.24"/>
    <x v="5"/>
    <m/>
    <n v="265079"/>
    <s v="Arame galvanizado, material: metal, tipo: nº 16"/>
    <s v="Quilograma"/>
    <n v="10"/>
    <n v="13.64"/>
    <n v="136.4"/>
    <n v="270200"/>
    <s v="DEPARTAMENTO DE ENGENHARIA"/>
    <x v="3"/>
    <s v="DEPARTAMENTO DE ENGENHARIA"/>
    <s v="Alta"/>
    <d v="2021-03-01T00:00:00"/>
    <s v="23083.004271/2020-19"/>
    <m/>
  </r>
  <r>
    <s v="30.24"/>
    <x v="5"/>
    <m/>
    <n v="216957"/>
    <s v="Brita, material: rocha triturada, tamanho: brita 1"/>
    <s v="Metro Cúbico"/>
    <n v="10"/>
    <n v="67.02"/>
    <n v="670.19999999999993"/>
    <n v="270200"/>
    <s v="DEPARTAMENTO DE ENGENHARIA"/>
    <x v="3"/>
    <s v="DEPARTAMENTO DE ENGENHARIA"/>
    <s v="Alta"/>
    <d v="2021-03-01T00:00:00"/>
    <s v="23083.004271/2020-19"/>
    <m/>
  </r>
  <r>
    <s v="30.24"/>
    <x v="5"/>
    <m/>
    <n v="269299"/>
    <s v="Catraca      arame,      material:      aço      1045, revestimento:  bi  cromatizado,  peso:  0,645  kg, capacidade tração: 5.000 kg, aplicação: esticar arame, características adicionais: acolher de 3,0_x000a_a 3,5 m de cordoalha aço 1,4 pol,"/>
    <s v="Unidade"/>
    <n v="20"/>
    <n v="5.5"/>
    <n v="110"/>
    <n v="270200"/>
    <s v="DEPARTAMENTO DE ENGENHARIA"/>
    <x v="3"/>
    <s v="DEPARTAMENTO DE ENGENHARIA"/>
    <s v="Alta"/>
    <d v="2021-03-01T00:00:00"/>
    <s v="23083.004271/2020-19"/>
    <m/>
  </r>
  <r>
    <s v="30.24"/>
    <x v="5"/>
    <m/>
    <n v="300403"/>
    <s v="Compensado  madeira,  comprimento:  2,20  m, largura:     1,60     m,     espessura:     15     mm, características   adicionais:   chapa   retangular,_x000a_tipo: naval"/>
    <s v="Unidade"/>
    <n v="5"/>
    <n v="95.4"/>
    <n v="477"/>
    <n v="270200"/>
    <s v="DEPARTAMENTO DE ENGENHARIA"/>
    <x v="3"/>
    <s v="DEPARTAMENTO DE ENGENHARIA"/>
    <s v="Alta"/>
    <d v="2021-03-01T00:00:00"/>
    <s v="23083.004271/2020-19"/>
    <m/>
  </r>
  <r>
    <s v="30.24"/>
    <x v="5"/>
    <m/>
    <n v="247318"/>
    <s v="Forro  teto,  material:  pvc,  comprimento:  6.000_x000a_mm, largura: 200 mm, espessura: 10 mm, tipo: lambril, cor: branca"/>
    <s v="Metro Quadrado"/>
    <n v="50"/>
    <n v="14.49"/>
    <n v="724.5"/>
    <n v="270200"/>
    <s v="DEPARTAMENTO DE ENGENHARIA"/>
    <x v="3"/>
    <s v="DEPARTAMENTO DE ENGENHARIA"/>
    <s v="Alta"/>
    <d v="2021-03-01T00:00:00"/>
    <s v="23083.004271/2020-19"/>
    <m/>
  </r>
  <r>
    <s v="30.24"/>
    <x v="5"/>
    <m/>
    <n v="332854"/>
    <s v="Grampo, material:  aço galvanizado,  aplicação:_x000a_cerca arame, tamanho: 19 x 11 pol, tipo: &quot;"/>
    <s v="Quilograma"/>
    <n v="10"/>
    <n v="10.25"/>
    <n v="102.5"/>
    <n v="270200"/>
    <s v="DEPARTAMENTO DE ENGENHARIA"/>
    <x v="3"/>
    <s v="DEPARTAMENTO DE ENGENHARIA"/>
    <s v="Alta"/>
    <d v="2021-03-01T00:00:00"/>
    <s v="23083.004271/2020-19"/>
    <m/>
  </r>
  <r>
    <s v="30.24"/>
    <x v="5"/>
    <m/>
    <n v="223505"/>
    <s v="Massa corrida, método aplicação: com espátula e   desempenadeira,   tempo   secagem:   3   h, composição básica: resina acrílica, solubilidade: água, aplicação: imperfeição superfície externa_x000a_para pintura"/>
    <s v="Lata 18 Litros"/>
    <n v="5"/>
    <n v="48"/>
    <n v="240"/>
    <n v="270200"/>
    <s v="DEPARTAMENTO DE ENGENHARIA"/>
    <x v="3"/>
    <s v="DEPARTAMENTO DE ENGENHARIA"/>
    <s v="Alta"/>
    <d v="2021-03-01T00:00:00"/>
    <s v="23083.004271/2020-19"/>
    <m/>
  </r>
  <r>
    <s v="30.24"/>
    <x v="5"/>
    <m/>
    <n v="249186"/>
    <s v="Mourão    concreto,    aplicação:    cerca    tela, comprimento  total:  3,00  m,  comprimento  fora solo: 2,50 m, carga útil: 100 kg, carga ruptura: 150 kg, peso: 42 kg, características adicionais:ponta inclinada com 50 cm"/>
    <s v="Unidade"/>
    <n v="150"/>
    <n v="47.97"/>
    <n v="7195.5"/>
    <n v="270200"/>
    <s v="DEPARTAMENTO DE ENGENHARIA"/>
    <x v="3"/>
    <s v="DEPARTAMENTO DE ENGENHARIA"/>
    <s v="Alta"/>
    <d v="2021-03-01T00:00:00"/>
    <s v="23083.004271/2020-19"/>
    <m/>
  </r>
  <r>
    <s v="30.24"/>
    <x v="5"/>
    <m/>
    <n v="228706"/>
    <s v="Pincel  pintura  predial,  material  cerdas:  pela orelha de boi, tipo cabo: curto, tamanho: 1 pol, formato:   retangular,   material  cabo:  madeira, características    adicionais:    com    virola    aço_x000a_estanhado"/>
    <s v="Unidade"/>
    <n v="10"/>
    <n v="3.65"/>
    <n v="36.5"/>
    <n v="270200"/>
    <s v="DEPARTAMENTO DE ENGENHARIA"/>
    <x v="3"/>
    <s v="DEPARTAMENTO DE ENGENHARIA"/>
    <s v="Alta"/>
    <d v="2021-03-01T00:00:00"/>
    <s v="23083.004271/2020-19"/>
    <m/>
  </r>
  <r>
    <s v="30.24"/>
    <x v="5"/>
    <m/>
    <n v="228217"/>
    <s v="Pincel  pintura  predial,  material  cerdas:  pelo_x000a_orelha de boi, tipo cabo: curto, tamanho: 2 pol,formato:   retangular,   material  cabo:  madeira, características    adicionais:    com    virola    aço_x000a_estanhado"/>
    <s v="Unidade"/>
    <n v="10"/>
    <n v="4.4400000000000004"/>
    <n v="44.400000000000006"/>
    <n v="270200"/>
    <s v="DEPARTAMENTO DE ENGENHARIA"/>
    <x v="3"/>
    <s v="DEPARTAMENTO DE ENGENHARIA"/>
    <s v="Alta"/>
    <d v="2021-03-01T00:00:00"/>
    <s v="23083.004271/2020-19"/>
    <m/>
  </r>
  <r>
    <s v="30.24"/>
    <x v="5"/>
    <m/>
    <n v="228707"/>
    <s v="Pincel  pintura  predial,  material  cerdas:  pela orelha de boi, tipo cabo: curto, tamanho: 3 pol, formato:   retangular,   material  cabo:  madeira, características    adicionais:    com    virola    aço_x000a_estanhado"/>
    <s v="Unidade"/>
    <n v="10"/>
    <n v="4.8099999999999996"/>
    <n v="48.099999999999994"/>
    <n v="270200"/>
    <s v="DEPARTAMENTO DE ENGENHARIA"/>
    <x v="3"/>
    <s v="DEPARTAMENTO DE ENGENHARIA"/>
    <s v="Alta"/>
    <d v="2021-03-01T00:00:00"/>
    <s v="23083.004271/2020-19"/>
    <m/>
  </r>
  <r>
    <s v="30.24"/>
    <x v="5"/>
    <m/>
    <n v="238233"/>
    <s v="Pincel  pintura  predial,  material  cerdas:  pelo orelha de boi, tipo cabo: curto, tamanho: 4 pol, formato:   retangular,   material  cabo:  madeira, características    adicionais:    com    virola    aço_x000a_estanhado"/>
    <s v="Unidade"/>
    <n v="10"/>
    <n v="6.95"/>
    <n v="69.5"/>
    <n v="270200"/>
    <s v="DEPARTAMENTO DE ENGENHARIA"/>
    <x v="3"/>
    <s v="DEPARTAMENTO DE ENGENHARIA"/>
    <s v="Alta"/>
    <d v="2021-03-01T00:00:00"/>
    <s v="23083.004271/2020-19"/>
    <m/>
  </r>
  <r>
    <s v="30.24"/>
    <x v="5"/>
    <m/>
    <n v="291297"/>
    <s v="Pó   de   pedra,   material:   brita   0,   aplicação:_x000a_alvenaria"/>
    <s v="Metro Cúbico"/>
    <n v="10"/>
    <n v="54.99"/>
    <n v="549.9"/>
    <n v="270200"/>
    <s v="DEPARTAMENTO DE ENGENHARIA"/>
    <x v="3"/>
    <s v="DEPARTAMENTO DE ENGENHARIA"/>
    <s v="Alta"/>
    <d v="2021-03-01T00:00:00"/>
    <s v="23083.004271/2020-19"/>
    <m/>
  </r>
  <r>
    <s v="30.24"/>
    <x v="5"/>
    <m/>
    <n v="373307"/>
    <s v="Prego com cabeça, material: aço carbono, tipo_x000a_cabeça: liso, tipo ponta: comum, bitola: 10 x 10 mm"/>
    <s v="Pacote 1 kg"/>
    <n v="10"/>
    <n v="14.09"/>
    <n v="140.9"/>
    <n v="270200"/>
    <s v="DEPARTAMENTO DE ENGENHARIA"/>
    <x v="3"/>
    <s v="DEPARTAMENTO DE ENGENHARIA"/>
    <s v="Alta"/>
    <d v="2021-03-01T00:00:00"/>
    <s v="23083.004271/2020-19"/>
    <m/>
  </r>
  <r>
    <s v="30.24"/>
    <x v="5"/>
    <m/>
    <n v="333252"/>
    <s v="Prego com cabeça, material: aço carbono, tipo_x000a_cabeça: liso, tipo ponta: comum, bitola: 17 x 21"/>
    <s v="Pacote 1 kg"/>
    <n v="10"/>
    <n v="10.31"/>
    <n v="103.10000000000001"/>
    <n v="270200"/>
    <s v="DEPARTAMENTO DE ENGENHARIA"/>
    <x v="3"/>
    <s v="DEPARTAMENTO DE ENGENHARIA"/>
    <s v="Alta"/>
    <d v="2021-03-01T00:00:00"/>
    <s v="23083.004271/2020-19"/>
    <m/>
  </r>
  <r>
    <s v="30.24"/>
    <x v="5"/>
    <m/>
    <n v="237554"/>
    <s v="Telha,  material:  fibrocimento,  tipo:  ondulada, comprimento:    244    cm,    largura:    110    cm,_x000a_espessura: 6 mm"/>
    <s v="Unidade"/>
    <n v="10"/>
    <n v="48.28"/>
    <n v="482.8"/>
    <n v="270200"/>
    <s v="DEPARTAMENTO DE ENGENHARIA"/>
    <x v="3"/>
    <s v="DEPARTAMENTO DE ENGENHARIA"/>
    <s v="Alta"/>
    <d v="2021-03-01T00:00:00"/>
    <s v="23083.004271/2020-19"/>
    <m/>
  </r>
  <r>
    <s v="30.24"/>
    <x v="5"/>
    <m/>
    <n v="242496"/>
    <s v="Tinta    acrílica,    componentes:    água,    resina acrílica,   pigmentos   orgânicos   e   inorgânica, aspecto  físico:  líquido  viscoso  colorido,  cor: palha,  prazo  validade:  24  meses,  rendimento: 30 a 45 m2, gl, aplicação: superfícies porosas reboco,   gesso,   concreto,   madeira,   método aplicação:     rolo,     pincel     e     pistola,     tipo_x000a_acabamento: semi-brilho"/>
    <s v="Galão 18 Litros"/>
    <n v="5"/>
    <n v="210.82"/>
    <n v="1054.0999999999999"/>
    <n v="270200"/>
    <s v="DEPARTAMENTO DE ENGENHARIA"/>
    <x v="3"/>
    <s v="DEPARTAMENTO DE ENGENHARIA"/>
    <s v="Alta"/>
    <d v="2021-03-01T00:00:00"/>
    <s v="23083.004271/2020-19"/>
    <m/>
  </r>
  <r>
    <s v="30.24"/>
    <x v="5"/>
    <m/>
    <n v="243586"/>
    <s v="Tinta   acrílica,    componentes:    látex   acrílico (monocomponente),    aspecto    físico:    líquido viscoso, cor: branca, prazo validade: 36 meses, rendimento:    30    a   40   m2,    gl,    aplicação: superfícies  porosas  reboco,  gesso,  concreto, madeira,         tipo         acabamento:         fosco, características   adicionais:   contém   fungicida,_x000a_algicida, e bactericida atóxico"/>
    <s v="Galão 18 Litros"/>
    <n v="5"/>
    <n v="98.99"/>
    <n v="494.95"/>
    <n v="270200"/>
    <s v="DEPARTAMENTO DE ENGENHARIA"/>
    <x v="3"/>
    <s v="DEPARTAMENTO DE ENGENHARIA"/>
    <s v="Alta"/>
    <d v="2021-03-01T00:00:00"/>
    <s v="23083.004271/2020-19"/>
    <m/>
  </r>
  <r>
    <s v="30.24"/>
    <x v="5"/>
    <m/>
    <n v="356578"/>
    <s v="Tinta  esmalte,  cor:  azul  del  rey,  aplicação: superfícies     madeira    e     metal,     interiores, exteriores,      material:      resina      alquímica, pigmentos    orgânicos,    inorgânicos,    aspecto físico:    líquido    e    viscoso,    características adicionais: rendimento 40 a 50 m², gl, demão e_x000a_tipo sintética"/>
    <s v="Galão 3,6 Litros"/>
    <n v="10"/>
    <n v="46.97"/>
    <n v="469.7"/>
    <n v="270200"/>
    <s v="DEPARTAMENTO DE ENGENHARIA"/>
    <x v="3"/>
    <s v="DEPARTAMENTO DE ENGENHARIA"/>
    <s v="Alta"/>
    <d v="2021-03-01T00:00:00"/>
    <s v="23083.004271/2020-19"/>
    <m/>
  </r>
  <r>
    <s v="30.24"/>
    <x v="5"/>
    <m/>
    <n v="427282"/>
    <s v="Mourão    madeira,    tipo    madeira:    eucalipto, comprimento:      250      cm,      características_x000a_adicionais: madeira tratada, diâmetro: 16 cm"/>
    <s v="Unidade"/>
    <n v="150"/>
    <n v="22.45"/>
    <n v="3367.5"/>
    <n v="270200"/>
    <s v="DEPARTAMENTO DE ENGENHARIA"/>
    <x v="3"/>
    <s v="DEPARTAMENTO DE ENGENHARIADEPARTAMENTO DE ENGENHARIA"/>
    <s v="Alta"/>
    <d v="2021-03-01T00:00:00"/>
    <s v="23083.004271/2020-19"/>
    <m/>
  </r>
  <r>
    <s v="30.24"/>
    <x v="5"/>
    <m/>
    <n v="411787"/>
    <s v="Adesivo    veda-calha,    aspecto    físico:    fita, aplicação:   calhas,   telhas,   rufos,   pingadeira, largura:   20   cm,   características   adicionais: impermeável,  material:  polietileno  a  base  de_x000a_betume asfáltico modificado"/>
    <s v="Rolo 10 Metros"/>
    <n v="2"/>
    <n v="52.37"/>
    <n v="104.74"/>
    <n v="270200"/>
    <s v="DEPARTAMENTO DE ENGENHARIA"/>
    <x v="3"/>
    <s v="DEPARTAMENTO DE ENGENHARIA"/>
    <s v="Alta"/>
    <d v="2021-03-01T00:00:00"/>
    <s v="23083.004271/2020-19"/>
    <m/>
  </r>
  <r>
    <s v="30.24"/>
    <x v="5"/>
    <m/>
    <n v="291126"/>
    <s v="Arame       galvanizado,       material:       arame_x000a_galvanizado, tipo: nº 12"/>
    <s v="Rolo 250 Metros"/>
    <n v="5"/>
    <n v="9.98"/>
    <n v="49.900000000000006"/>
    <n v="270200"/>
    <s v="DEPARTAMENTO DE ENGENHARIA"/>
    <x v="3"/>
    <s v="DEPARTAMENTO DE ENGENHARIA"/>
    <s v="Alta"/>
    <d v="2021-03-01T00:00:00"/>
    <s v="23083.004271/2020-19"/>
    <m/>
  </r>
  <r>
    <s v="30.24"/>
    <x v="5"/>
    <m/>
    <n v="216954"/>
    <s v="Areia, tipo: lavada, granulometria: média"/>
    <s v="Saco 20 kg"/>
    <n v="100"/>
    <n v="3.96"/>
    <n v="396"/>
    <n v="270200"/>
    <s v="DEPARTAMENTO DE ENGENHARIA"/>
    <x v="3"/>
    <s v="DEPARTAMENTO DE ENGENHARIA"/>
    <s v="Alta"/>
    <d v="2021-03-01T00:00:00"/>
    <s v="23083.004271/2020-19"/>
    <m/>
  </r>
  <r>
    <s v="30.24"/>
    <x v="5"/>
    <m/>
    <n v="358830"/>
    <s v="Broca, material: aço rápido, aplicação: material ferroso em geral, características adicionais: tipo_x000a_de centro, diâmetro 1: 1,8 x 5,16 pol"/>
    <s v="Unidade"/>
    <n v="5"/>
    <n v="7.27"/>
    <n v="36.349999999999994"/>
    <n v="270200"/>
    <s v="DEPARTAMENTO DE ENGENHARIA"/>
    <x v="3"/>
    <s v="DEPARTAMENTO DE ENGENHARIA"/>
    <s v="Alta"/>
    <d v="2021-03-01T00:00:00"/>
    <s v="23083.004271/2020-19"/>
    <m/>
  </r>
  <r>
    <s v="30.24"/>
    <x v="5"/>
    <m/>
    <n v="214344"/>
    <s v="Bucha parafuso, material: náilon, comprimento:_x000a_3 cm, espessura: 6 mm"/>
    <s v="Unidade"/>
    <n v="100"/>
    <n v="0.18"/>
    <n v="18"/>
    <n v="270200"/>
    <s v="DEPARTAMENTO DE ENGENHARIA"/>
    <x v="3"/>
    <s v="DEPARTAMENTO DE ENGENHARIA"/>
    <s v="Alta"/>
    <d v="2021-03-01T00:00:00"/>
    <s v="23083.004271/2020-19"/>
    <m/>
  </r>
  <r>
    <s v="30.24"/>
    <x v="5"/>
    <m/>
    <n v="266338"/>
    <s v="Cantoneira metal ferroso, material: ferro, largura_x000a_abas   iguais:   3,4&quot;   pol,   espessura:   1,8   pol, comprimento: 6 m"/>
    <s v="Barra 6 Metros"/>
    <n v="10"/>
    <n v="25.57"/>
    <n v="255.7"/>
    <n v="270200"/>
    <s v="DEPARTAMENTO DE ENGENHARIA"/>
    <x v="3"/>
    <s v="DEPARTAMENTO DE ENGENHARIA"/>
    <s v="Alta"/>
    <d v="2021-03-01T00:00:00"/>
    <s v="23083.004271/2020-19"/>
    <m/>
  </r>
  <r>
    <s v="30.24"/>
    <x v="5"/>
    <m/>
    <n v="327367"/>
    <s v="Cimento portland, material: clinker, tipo: cp ii - e_x000a_32"/>
    <s v="Saco 50 kg"/>
    <n v="20"/>
    <n v="20.9"/>
    <n v="418"/>
    <n v="270200"/>
    <s v="DEPARTAMENTO DE ENGENHARIA"/>
    <x v="3"/>
    <s v="DEPARTAMENTO DE ENGENHARIA"/>
    <s v="Alta"/>
    <d v="2021-03-01T00:00:00"/>
    <s v="23083.004271/2020-19"/>
    <m/>
  </r>
  <r>
    <s v="30.24"/>
    <x v="5"/>
    <m/>
    <n v="436300"/>
    <s v="Cola,  composição:  poliacetato  de  vinila  (pva), cor:  branca,  aplicação:  madeiras,  laminados_x000a_decorativos, plásticos, papel, tipo: pastosa"/>
    <s v="Frasco 1 kg"/>
    <n v="3"/>
    <n v="13.88"/>
    <n v="41.64"/>
    <n v="270200"/>
    <s v="DEPARTAMENTO DE ENGENHARIA"/>
    <x v="3"/>
    <s v="DEPARTAMENTO DE ENGENHARIA"/>
    <s v="Alta"/>
    <d v="2021-03-01T00:00:00"/>
    <s v="23083.004271/2020-19"/>
    <m/>
  </r>
  <r>
    <s v="30.24"/>
    <x v="5"/>
    <m/>
    <n v="347974"/>
    <s v="Cola, composição: resina epóxi, características_x000a_adicionais: aderente e ativador, tipo: pastosa"/>
    <s v="Pote 200 Gramas"/>
    <n v="20"/>
    <n v="17.260000000000002"/>
    <n v="345.20000000000005"/>
    <n v="270200"/>
    <s v="DEPARTAMENTO DE ENGENHARIA"/>
    <x v="3"/>
    <s v="DEPARTAMENTO DE ENGENHARIA"/>
    <s v="Alta"/>
    <d v="2021-03-01T00:00:00"/>
    <s v="23083.004271/2020-19"/>
    <m/>
  </r>
  <r>
    <s v="30.24"/>
    <x v="5"/>
    <m/>
    <n v="283124"/>
    <s v="Cola,    composição:    resina    epoxi,    cargas minerais  e  poliamida,  aplicação:  couro,  metal, vidro, cortiça, plástico, madeira, características_x000a_adicionais: secagem em 2 horas, tipo: pastosa"/>
    <s v="Unidade"/>
    <n v="15"/>
    <n v="23.08"/>
    <n v="346.2"/>
    <n v="270200"/>
    <s v="DEPARTAMENTO DE ENGENHARIA"/>
    <x v="3"/>
    <s v="DEPARTAMENTO DE ENGENHARIA"/>
    <s v="Alta"/>
    <d v="2021-03-01T00:00:00"/>
    <s v="23083.004271/2020-19"/>
    <m/>
  </r>
  <r>
    <s v="30.24"/>
    <x v="5"/>
    <m/>
    <n v="392495"/>
    <s v="Fita adesiva, material: pvc, tipo: demarcação de solo, largura: 50 mm, comprimento: 30 m, cor:_x000a_amarela"/>
    <s v="Rolo"/>
    <n v="30"/>
    <n v="11.26"/>
    <n v="337.8"/>
    <n v="270200"/>
    <s v="DEPARTAMENTO DE ENGENHARIA"/>
    <x v="3"/>
    <s v="DEPARTAMENTO DE ENGENHARIA"/>
    <s v="Alta"/>
    <d v="2021-03-01T00:00:00"/>
    <s v="23083.004271/2020-19"/>
    <m/>
  </r>
  <r>
    <s v="30.24"/>
    <x v="5"/>
    <m/>
    <n v="419722"/>
    <s v="Fita adesiva, material: pvc, tipo: demarcação de solo, largura: 50 mm, comprimento: 30 m, cor:_x000a_azul"/>
    <s v="Rolo"/>
    <n v="5"/>
    <n v="17.23"/>
    <n v="86.15"/>
    <n v="270200"/>
    <s v="DEPARTAMENTO DE ENGENHARIA"/>
    <x v="3"/>
    <s v="DEPARTAMENTO DE ENGENHARIA"/>
    <s v="Alta"/>
    <d v="2021-03-01T00:00:00"/>
    <s v="23083.004271/2020-19"/>
    <m/>
  </r>
  <r>
    <s v="30.24"/>
    <x v="5"/>
    <m/>
    <n v="440429"/>
    <s v="Lixa, material: óxido alumínio, tipo: lixa madeira, apresentação:      cinta,      tipo      grão:      120, comprimento:  610  cm,  largura:  10  cm,  tipo_x000a_costado: pano, cor: amarela"/>
    <s v="Unidade"/>
    <n v="10"/>
    <n v="9.09"/>
    <n v="90.9"/>
    <n v="270200"/>
    <s v="DEPARTAMENTO DE ENGENHARIA"/>
    <x v="3"/>
    <s v="DEPARTAMENTO DE ENGENHARIA"/>
    <s v="Alta"/>
    <d v="2021-03-01T00:00:00"/>
    <s v="23083.004271/2020-19"/>
    <m/>
  </r>
  <r>
    <s v="30.24"/>
    <x v="5"/>
    <m/>
    <n v="272085"/>
    <s v="Madeira    construção,    tipo    madeira:    pinus,_x000a_formato: tábua, comprimento: 3 m, largura: 30 cm,  espessura:  2,5  cm,  aplicação:  construção_x000a_civil"/>
    <s v="Unidade"/>
    <n v="20"/>
    <n v="22.25"/>
    <n v="445"/>
    <n v="270200"/>
    <s v="DEPARTAMENTO DE ENGENHARIA"/>
    <x v="3"/>
    <s v="DEPARTAMENTO DE ENGENHARIA"/>
    <s v="Alta"/>
    <d v="2021-03-01T00:00:00"/>
    <s v="23083.004271/2020-19"/>
    <m/>
  </r>
  <r>
    <s v="30.24"/>
    <x v="5"/>
    <m/>
    <n v="224316"/>
    <s v="Removedora   tinta,   componentes:   solventes ativos para tintas e vernizes, método aplicação: pincel,    aplicação:    superfícies    interiores    e_x000a_exteriores"/>
    <s v="Lata 5 Litros"/>
    <n v="5"/>
    <n v="34.67"/>
    <n v="173.35000000000002"/>
    <n v="270200"/>
    <s v="DEPARTAMENTO DE ENGENHARIA"/>
    <x v="3"/>
    <s v="DEPARTAMENTO DE ENGENHARIA"/>
    <s v="Alta"/>
    <d v="2021-03-01T00:00:00"/>
    <s v="23083.004271/2020-19"/>
    <m/>
  </r>
  <r>
    <s v="30.24"/>
    <x v="5"/>
    <m/>
    <n v="231858"/>
    <s v="Rolo  pintura  predial,  material:  lã  de  carneiro, altura: 15 cm, material tubo: plástico, aplicação:_x000a_superfície lisa, rugosa, acrílica e látex"/>
    <s v="Unidade"/>
    <n v="10"/>
    <n v="7.17"/>
    <n v="71.7"/>
    <n v="270200"/>
    <s v="DEPARTAMENTO DE ENGENHARIA"/>
    <x v="3"/>
    <s v="DEPARTAMENTO DE ENGENHARIA"/>
    <s v="Alta"/>
    <d v="2021-03-01T00:00:00"/>
    <s v="23083.004271/2020-19"/>
    <m/>
  </r>
  <r>
    <s v="30.24"/>
    <x v="5"/>
    <m/>
    <n v="397729"/>
    <s v="Rolo  pintura  predial,  material:  lã  de  carneiro, comprimento: 23 cm, características adicionais:_x000a_com cabo"/>
    <s v="Unidade"/>
    <n v="10"/>
    <n v="7.8"/>
    <n v="78"/>
    <n v="270200"/>
    <s v="DEPARTAMENTO DE ENGENHARIA"/>
    <x v="3"/>
    <s v="DEPARTAMENTO DE ENGENHARIA"/>
    <s v="Alta"/>
    <d v="2021-03-01T00:00:00"/>
    <s v="23083.004271/2020-19"/>
    <m/>
  </r>
  <r>
    <s v="30.24"/>
    <x v="5"/>
    <m/>
    <n v="229043"/>
    <s v="Rolo pintura predial, material: espuma, material tubo:  não  aplicável,  aplicação:  não  aplicável,_x000a_comprimento: 15 cm"/>
    <s v="Unidade"/>
    <n v="10"/>
    <n v="4.09"/>
    <n v="40.9"/>
    <n v="270200"/>
    <s v="DEPARTAMENTO DE ENGENHARIA"/>
    <x v="3"/>
    <s v="DEPARTAMENTO DE ENGENHARIA"/>
    <s v="Alta"/>
    <d v="2021-03-01T00:00:00"/>
    <s v="23083.004271/2020-19"/>
    <m/>
  </r>
  <r>
    <s v="30.24"/>
    <x v="5"/>
    <m/>
    <n v="287618"/>
    <s v="Sargento,  material:  aço,  abertura  útil:  4  pol,_x000a_tamanho:    nº    4,    uso:    oficina    mecânica, carpintaria"/>
    <s v="Unidade"/>
    <n v="6"/>
    <n v="26.5"/>
    <n v="159"/>
    <n v="270200"/>
    <s v="DEPARTAMENTO DE ENGENHARIA"/>
    <x v="3"/>
    <s v="DEPARTAMENTO DE ENGENHARIA"/>
    <s v="Alta"/>
    <d v="2021-03-01T00:00:00"/>
    <s v="23083.004271/2020-19"/>
    <m/>
  </r>
  <r>
    <s v="30.24"/>
    <x v="5"/>
    <m/>
    <n v="287624"/>
    <s v="Sargento,  material:  aço,  abertura  útil:  6  pol,_x000a_tamanho:    nº    6,    uso:    oficina    mecânica, carpintaria"/>
    <s v="Unidade"/>
    <n v="6"/>
    <n v="32.81"/>
    <n v="196.86"/>
    <n v="270200"/>
    <s v="DEPARTAMENTO DE ENGENHARIA"/>
    <x v="3"/>
    <s v="DEPARTAMENTO DE ENGENHARIA"/>
    <s v="Alta"/>
    <d v="2021-03-01T00:00:00"/>
    <s v="23083.004271/2020-19"/>
    <m/>
  </r>
  <r>
    <s v="30.24"/>
    <x v="5"/>
    <m/>
    <n v="246230"/>
    <s v="Sargento, material: metal, abertura útil: 250 mm,_x000a_tamanho: nº 10, uso: carpintaria"/>
    <s v="Unidade"/>
    <n v="8"/>
    <n v="59.21"/>
    <n v="473.68"/>
    <n v="270200"/>
    <s v="DEPARTAMENTO DE ENGENHARIA"/>
    <x v="3"/>
    <s v="DEPARTAMENTO DE ENGENHARIA"/>
    <s v="Alta"/>
    <d v="2021-03-01T00:00:00"/>
    <s v="23083.004271/2020-19"/>
    <m/>
  </r>
  <r>
    <s v="30.24"/>
    <x v="5"/>
    <m/>
    <n v="380223"/>
    <s v="Serra   copo,   material:   aço   rápido   bimetal, diâmetro:  1  1,2  pol,  características  adicionais:_x000a_com haste diamantada"/>
    <s v="Unidade"/>
    <n v="2"/>
    <n v="27.33"/>
    <n v="54.66"/>
    <n v="270200"/>
    <s v="DEPARTAMENTO DE ENGENHARIA"/>
    <x v="3"/>
    <s v="DEPARTAMENTO DE ENGENHARIA"/>
    <s v="Alta"/>
    <d v="2021-03-01T00:00:00"/>
    <s v="23083.004271/2020-19"/>
    <m/>
  </r>
  <r>
    <s v="30.24"/>
    <x v="5"/>
    <m/>
    <n v="312286"/>
    <s v="Serra   copo,   material:   aço   rápido   bimetal,_x000a_diâmetro: 3,4 pol"/>
    <s v="Unidade"/>
    <n v="2"/>
    <n v="17.170000000000002"/>
    <n v="34.340000000000003"/>
    <n v="270200"/>
    <s v="DEPARTAMENTO DE ENGENHARIA"/>
    <x v="3"/>
    <s v="DEPARTAMENTO DE ENGENHARIA"/>
    <s v="Alta"/>
    <d v="2021-03-01T00:00:00"/>
    <s v="23083.004271/2020-19"/>
    <m/>
  </r>
  <r>
    <s v="30.24"/>
    <x v="5"/>
    <m/>
    <n v="440436"/>
    <s v="Serra   copo,   material:   aço   rápido   bimetal,_x000a_diâmetro: 40 mm"/>
    <s v="Unidade"/>
    <n v="2"/>
    <n v="29.37"/>
    <n v="58.74"/>
    <n v="270200"/>
    <s v="DEPARTAMENTO DE ENGENHARIA"/>
    <x v="3"/>
    <s v="DEPARTAMENTO DE ENGENHARIA"/>
    <s v="Alta"/>
    <d v="2021-03-01T00:00:00"/>
    <s v="23083.004271/2020-19"/>
    <m/>
  </r>
  <r>
    <s v="30.24"/>
    <x v="5"/>
    <m/>
    <n v="227650"/>
    <s v="Solvente,   aspecto   físico:   líquido,   aplicação: tintas  e  vernizes  base  alquida,  teor  máximo benzeno:  1  per,  teor  máximo  enxofre:  1  per, ponto  fulgor:  38  °c,  ponto  fusão:  216  °c,  teor aromáticos: 5 a 7 per, teor alifáticos: 93 a 95 per,_x000a_viscosidade: 1,15 cst"/>
    <s v="Lata 5 Litros"/>
    <n v="5"/>
    <n v="52.34"/>
    <n v="261.70000000000005"/>
    <n v="270200"/>
    <s v="DEPARTAMENTO DE ENGENHARIA"/>
    <x v="3"/>
    <s v="DEPARTAMENTO DE ENGENHARIA"/>
    <s v="Alta"/>
    <d v="2021-03-01T00:00:00"/>
    <s v="23083.004271/2020-19"/>
    <m/>
  </r>
  <r>
    <s v="30.24"/>
    <x v="5"/>
    <m/>
    <n v="313510"/>
    <s v="Verniz,   acabamento:   brilhante,   cor:   incolor, aplicação:  madeira,  características  adicionais:_x000a_secagem rápida"/>
    <s v="Galão 3,6 Litros"/>
    <n v="5"/>
    <n v="54.87"/>
    <n v="274.34999999999997"/>
    <n v="270200"/>
    <s v="DEPARTAMENTO DE ENGENHARIA"/>
    <x v="3"/>
    <s v="DEPARTAMENTO DE ENGENHARIA"/>
    <s v="Alta"/>
    <d v="2021-03-01T00:00:00"/>
    <s v="23083.004271/2020-19"/>
    <m/>
  </r>
  <r>
    <s v="30.24"/>
    <x v="5"/>
    <m/>
    <n v="233059"/>
    <s v="Verniz,        acabamento:        brilhante,        cor: transparente,  método  aplicação:  rolo,  pincel  e pistola,      aplicação:      interior      e      exterior, características adicionais: secagem rápida, tipo:_x000a_marítimo"/>
    <s v="Galão 3,6 Litros"/>
    <n v="5"/>
    <n v="57.53"/>
    <n v="287.64999999999998"/>
    <n v="270200"/>
    <s v="DEPARTAMENTO DE ENGENHARIA"/>
    <x v="3"/>
    <s v="DEPARTAMENTO DE ENGENHARIA"/>
    <s v="Alta"/>
    <d v="2021-03-01T00:00:00"/>
    <s v="23083.004271/2020-19"/>
    <m/>
  </r>
  <r>
    <s v="30.24"/>
    <x v="5"/>
    <m/>
    <n v="452807"/>
    <s v="Arame,  material:  aço,  tratamento  superficial:_x000a_recozido, bitola: 1,24 mm"/>
    <s v="Quilograma"/>
    <n v="15"/>
    <n v="9.9"/>
    <n v="148.5"/>
    <n v="270200"/>
    <s v="DEPARTAMENTO DE ENGENHARIA"/>
    <x v="3"/>
    <s v="DEPARTAMENTO DE ENGENHARIA"/>
    <s v="Alta"/>
    <d v="2021-03-01T00:00:00"/>
    <s v="23083.004271/2020-19"/>
    <m/>
  </r>
  <r>
    <s v="30.24"/>
    <x v="5"/>
    <m/>
    <n v="452813"/>
    <s v="Cantoneira  metal  ferroso,  material:  ferro,  tipo: &quot;l&quot;, largura abas iguais: 2 pol, espessura: 5,16_x000a_pol, comprimento: 6 m"/>
    <s v="Barra 6 Metros"/>
    <n v="10"/>
    <n v="219.36"/>
    <n v="2193.6000000000004"/>
    <n v="270200"/>
    <s v="DEPARTAMENTO DE ENGENHARIA"/>
    <x v="3"/>
    <s v="DEPARTAMENTO DE ENGENHARIA"/>
    <s v="Alta"/>
    <d v="2021-03-01T00:00:00"/>
    <s v="23083.004271/2020-19"/>
    <m/>
  </r>
  <r>
    <s v="30.24"/>
    <x v="5"/>
    <m/>
    <n v="457586"/>
    <s v="Distanciadora   cerca,   material:   aço   zincado, bitola: 8 awg"/>
    <s v="Fardo 100 Unidades"/>
    <n v="3"/>
    <n v="241.19"/>
    <n v="723.56999999999994"/>
    <n v="270200"/>
    <s v="DEPARTAMENTO DE ENGENHARIA"/>
    <x v="3"/>
    <s v="DEPARTAMENTO DE ENGENHARIA"/>
    <s v="Alta"/>
    <d v="2021-03-01T00:00:00"/>
    <s v="23083.004271/2020-19"/>
    <m/>
  </r>
  <r>
    <s v="30.24"/>
    <x v="5"/>
    <m/>
    <n v="463236"/>
    <s v="Disco     corte,     material:     aço     diamantado, diâmetro:  115  mm,  diâmetro  furo:  22,20  mm, aplicação: concreto e alvenaria, espessura: 1,20_x000a_mm"/>
    <s v="Unidade"/>
    <n v="5"/>
    <n v="16.12"/>
    <n v="80.600000000000009"/>
    <n v="270200"/>
    <s v="DEPARTAMENTO DE ENGENHARIA"/>
    <x v="3"/>
    <s v="DEPARTAMENTO DE ENGENHARIA"/>
    <s v="Alta"/>
    <d v="2021-03-01T00:00:00"/>
    <s v="23083.004271/2020-19"/>
    <m/>
  </r>
  <r>
    <s v="30.24"/>
    <x v="5"/>
    <m/>
    <n v="463237"/>
    <s v="Disco corte, material: óxido alumínio, diâmetro: 180  mm,  diâmetro  furo:  22,20  mm,  aplicação:_x000a_corte em inox, espessura: 1,60 mm"/>
    <s v="Unidade"/>
    <n v="30"/>
    <n v="8.82"/>
    <n v="264.60000000000002"/>
    <n v="270200"/>
    <s v="DEPARTAMENTO DE ENGENHARIA"/>
    <x v="3"/>
    <s v="DEPARTAMENTO DE ENGENHARIA"/>
    <s v="Alta"/>
    <d v="2021-03-01T00:00:00"/>
    <s v="23083.004271/2020-19"/>
    <m/>
  </r>
  <r>
    <s v="30.24"/>
    <x v="5"/>
    <m/>
    <n v="463234"/>
    <s v="Disco     corte,     material:     aço     diamantado, diâmetro:  180  mm,  diâmetro  furo:  22,23  mm, aplicação: concreto e alvenaria, espessura: 1,50_x000a_mm"/>
    <s v="Unidade"/>
    <n v="5"/>
    <n v="45"/>
    <n v="225"/>
    <n v="270200"/>
    <s v="DEPARTAMENTO DE ENGENHARIA"/>
    <x v="3"/>
    <s v="DEPARTAMENTO DE ENGENHARIA"/>
    <s v="Alta"/>
    <d v="2021-03-01T00:00:00"/>
    <s v="23083.004271/2020-19"/>
    <m/>
  </r>
  <r>
    <s v="30.24"/>
    <x v="5"/>
    <m/>
    <n v="228706"/>
    <s v="Pincel  pintura  predial,  material  cerdas:  pela orelha de boi, tipo cabo: curto, tamanho: 1 pol, formato:   retangular,   material  cabo:  madeira, características    adicionais:    com    virola    aço_x000a_estanhado"/>
    <s v="Unidade"/>
    <n v="2"/>
    <n v="3.65"/>
    <n v="7.3"/>
    <n v="100070"/>
    <s v="POSTO MÉDICO"/>
    <x v="16"/>
    <s v="POSTO MÉDICO"/>
    <s v="Média"/>
    <d v="2021-01-11T00:00:00"/>
    <s v="23083.004271/2020-19"/>
    <m/>
  </r>
  <r>
    <s v="30.24"/>
    <x v="5"/>
    <m/>
    <n v="356578"/>
    <s v="Tinta  esmalte,  cor:  azul  del  rey,  aplicação: superfícies     madeira    e     metal,     interiores, exteriores,      material:      resina      alquímica, pigmentos    orgânicos,    inorgânicos,    aspecto físico:    líquido    e    viscoso,    características adicionais: rendimento 40 a 50 m², gl, demão e_x000a_tipo sintética"/>
    <s v="Galão 3,6 Litros"/>
    <n v="1"/>
    <n v="46.97"/>
    <n v="46.97"/>
    <n v="100070"/>
    <s v="POSTO MÉDICO"/>
    <x v="16"/>
    <s v="POSTO MÉDICO"/>
    <s v="Média"/>
    <d v="2021-01-11T00:00:00"/>
    <s v="23083.004271/2020-19"/>
    <m/>
  </r>
  <r>
    <s v="30.24"/>
    <x v="5"/>
    <m/>
    <n v="214344"/>
    <s v="Bucha parafuso, material: náilon, comprimento:_x000a_3 cm, espessura: 6 mm"/>
    <s v="Unidade"/>
    <n v="1"/>
    <n v="0.18"/>
    <n v="0.18"/>
    <n v="100070"/>
    <s v="POSTO MÉDICO"/>
    <x v="16"/>
    <s v="POSTO MÉDICO"/>
    <s v="Média"/>
    <d v="2021-01-11T00:00:00"/>
    <s v="23083.004271/2020-19"/>
    <m/>
  </r>
  <r>
    <s v="30.24"/>
    <x v="5"/>
    <m/>
    <n v="214348"/>
    <s v="Bucha parafuso, material: náilon, comprimento:_x000a_4 cm, espessura: 8 mm"/>
    <s v="Unidade"/>
    <n v="1"/>
    <n v="0.15"/>
    <n v="0.15"/>
    <n v="100070"/>
    <s v="POSTO MÉDICO"/>
    <x v="16"/>
    <s v="POSTO MÉDICO"/>
    <s v="Média"/>
    <d v="2021-01-11T00:00:00"/>
    <s v="23083.004271/2020-19"/>
    <m/>
  </r>
  <r>
    <s v="30.24"/>
    <x v="5"/>
    <m/>
    <n v="340619"/>
    <s v="Fixa  fio,  material:  polietileno  alta  densidade, aplicação: fixação de fio de 1 mm2 até 2,5 mm2,_x000a_acessórios: com prego de aço, cor: branca"/>
    <s v="Pacote 20 Unidades"/>
    <n v="1"/>
    <n v="2.5099999999999998"/>
    <n v="2.5099999999999998"/>
    <n v="100070"/>
    <s v="POSTO MÉDICO"/>
    <x v="16"/>
    <s v="POSTO MÉDICO"/>
    <s v="Média"/>
    <d v="2021-01-11T00:00:00"/>
    <s v="23083.004271/2020-19"/>
    <m/>
  </r>
  <r>
    <s v="30.24"/>
    <x v="5"/>
    <m/>
    <n v="441629"/>
    <s v="Serra copo, material: diamantada, diâmetro: 40 mm,  características  adicionais:  haste  3,8  pol_x000a_com 150mm, guia para centralizar furo"/>
    <s v="Unidade"/>
    <n v="1"/>
    <n v="29.37"/>
    <n v="29.37"/>
    <n v="100070"/>
    <s v="POSTO MÉDICO"/>
    <x v="16"/>
    <s v="POSTO MÉDICO"/>
    <s v="Média"/>
    <d v="2021-01-11T00:00:00"/>
    <s v="23083.004271/2020-19"/>
    <m/>
  </r>
  <r>
    <s v="30.24"/>
    <x v="5"/>
    <m/>
    <n v="265079"/>
    <s v="Arame galvanizado, material: metal, tipo: nº 16"/>
    <s v="Quilograma"/>
    <n v="2"/>
    <n v="13.64"/>
    <n v="27.28"/>
    <n v="300100"/>
    <s v=" CAMPUS NOVA IGUAÇU"/>
    <x v="18"/>
    <s v="DEPARTAMENTO DE ADMINISTRAÇÃO E TURISMO"/>
    <s v="Média"/>
    <d v="2021-02-03T00:00:00"/>
    <s v="23083.004271/2020-19"/>
    <m/>
  </r>
  <r>
    <s v="30.24"/>
    <x v="5"/>
    <m/>
    <n v="216957"/>
    <s v="Brita, material: rocha triturada, tamanho: brita 1"/>
    <s v="Metro Cúbico"/>
    <n v="1"/>
    <n v="67.02"/>
    <n v="67.02"/>
    <n v="300100"/>
    <s v=" CAMPUS NOVA IGUAÇU"/>
    <x v="18"/>
    <s v="DEPARTAMENTO DE ADMINISTRAÇÃO E TURISMO"/>
    <s v="Média"/>
    <d v="2021-02-03T00:00:00"/>
    <s v="23083.004271/2020-19"/>
    <m/>
  </r>
  <r>
    <s v="30.24"/>
    <x v="5"/>
    <m/>
    <n v="300403"/>
    <s v="Compensado  madeira,  comprimento:  2,20  m, largura:     1,60     m,     espessura:     15     mm, características   adicionais:   chapa   retangular,_x000a_tipo: naval"/>
    <s v="Unidade"/>
    <n v="22"/>
    <n v="95.4"/>
    <n v="2098.8000000000002"/>
    <n v="300100"/>
    <s v=" CAMPUS NOVA IGUAÇU"/>
    <x v="18"/>
    <s v="DEPARTAMENTO DE ADMINISTRAÇÃO E TURISMO"/>
    <s v="Média"/>
    <d v="2021-02-03T00:00:00"/>
    <s v="23083.004271/2020-19"/>
    <m/>
  </r>
  <r>
    <s v="30.24"/>
    <x v="5"/>
    <m/>
    <n v="236531"/>
    <s v="Fechadura, material caixa: aço, material trinco:_x000a_aço, acabamento superficial: cromado, material"/>
    <s v="Unidade"/>
    <n v="50"/>
    <n v="36.65"/>
    <n v="1832.5"/>
    <n v="300100"/>
    <s v=" CAMPUS NOVA IGUAÇU"/>
    <x v="18"/>
    <s v="DEPARTAMENTO DE ADMINISTRAÇÃO E TURISMO"/>
    <s v="Média"/>
    <d v="2021-02-03T00:00:00"/>
    <s v="23083.004271/2020-19"/>
    <m/>
  </r>
  <r>
    <s v="30.24"/>
    <x v="5"/>
    <m/>
    <n v="332854"/>
    <s v="Grampo, material:  aço galvanizado,  aplicação:_x000a_cerca arame, tamanho: 19 x 11 pol, tipo: &quot;"/>
    <s v="Quilograma"/>
    <n v="5"/>
    <n v="10.25"/>
    <n v="51.25"/>
    <n v="300100"/>
    <s v=" CAMPUS NOVA IGUAÇU"/>
    <x v="18"/>
    <s v="DEPARTAMENTO DE ADMINISTRAÇÃO E TURISMO"/>
    <s v="Média"/>
    <d v="2021-02-03T00:00:00"/>
    <s v="23083.004271/2020-19"/>
    <m/>
  </r>
  <r>
    <s v="30.24"/>
    <x v="5"/>
    <m/>
    <n v="223505"/>
    <s v="Massa corrida, método aplicação: com espátula e   desempenadeira,   tempo   secagem:   3   h, composição básica: resina acrílica, solubilidade: água, aplicação: imperfeição superfície externa_x000a_para pintura"/>
    <s v="Lata 18 Litros"/>
    <n v="6"/>
    <n v="48"/>
    <n v="288"/>
    <n v="300100"/>
    <s v=" CAMPUS NOVA IGUAÇU"/>
    <x v="18"/>
    <s v="DEPARTAMENTO DE ADMINISTRAÇÃO E TURISMO"/>
    <s v="Média"/>
    <d v="2021-02-03T00:00:00"/>
    <s v="23083.004271/2020-19"/>
    <m/>
  </r>
  <r>
    <s v="30.24"/>
    <x v="5"/>
    <m/>
    <n v="228706"/>
    <s v="Pincel  pintura  predial,  material  cerdas:  pela orelha de boi, tipo cabo: curto, tamanho: 1 pol, formato:   retangular,   material  cabo:  madeira, características    adicionais:    com    virola    aço_x000a_estanhado"/>
    <s v="Unidade"/>
    <n v="14"/>
    <n v="3.65"/>
    <n v="51.1"/>
    <n v="300100"/>
    <s v=" CAMPUS NOVA IGUAÇU"/>
    <x v="18"/>
    <s v="DEPARTAMENTO DE ADMINISTRAÇÃO E TURISMO"/>
    <s v="Média"/>
    <d v="2021-02-03T00:00:00"/>
    <s v="23083.004271/2020-19"/>
    <m/>
  </r>
  <r>
    <s v="30.24"/>
    <x v="5"/>
    <m/>
    <n v="228217"/>
    <s v="Pincel  pintura  predial,  material  cerdas:  pelo_x000a_orelha de boi, tipo cabo: curto, tamanho: 2 pol,formato:   retangular,   material  cabo:  madeira, características    adicionais:    com    virola    aço_x000a_estanhado"/>
    <s v="Unidade"/>
    <n v="6"/>
    <n v="4.4400000000000004"/>
    <n v="26.64"/>
    <n v="300100"/>
    <s v=" CAMPUS NOVA IGUAÇU"/>
    <x v="18"/>
    <s v="DEPARTAMENTO DE ADMINISTRAÇÃO E TURISMO"/>
    <s v="Média"/>
    <d v="2021-02-03T00:00:00"/>
    <s v="23083.004271/2020-19"/>
    <m/>
  </r>
  <r>
    <s v="30.24"/>
    <x v="5"/>
    <m/>
    <n v="228707"/>
    <s v="Pincel  pintura  predial,  material  cerdas:  pela orelha de boi, tipo cabo: curto, tamanho: 3 pol, formato:   retangular,   material  cabo:  madeira, características    adicionais:    com    virola    aço_x000a_estanhado"/>
    <s v="Unidade"/>
    <n v="6"/>
    <n v="4.8099999999999996"/>
    <n v="28.86"/>
    <n v="300100"/>
    <s v=" CAMPUS NOVA IGUAÇU"/>
    <x v="18"/>
    <s v="DEPARTAMENTO DE ADMINISTRAÇÃO E TURISMO"/>
    <s v="Média"/>
    <d v="2021-02-03T00:00:00"/>
    <s v="23083.004271/2020-19"/>
    <m/>
  </r>
  <r>
    <s v="30.24"/>
    <x v="5"/>
    <m/>
    <n v="238233"/>
    <s v="Pincel  pintura  predial,  material  cerdas:  pelo orelha de boi, tipo cabo: curto, tamanho: 4 pol, formato:   retangular,   material  cabo:  madeira, características    adicionais:    com    virola    aço_x000a_estanhado"/>
    <s v="Unidade"/>
    <n v="6"/>
    <n v="6.95"/>
    <n v="41.7"/>
    <n v="300100"/>
    <s v=" CAMPUS NOVA IGUAÇU"/>
    <x v="18"/>
    <s v="DEPARTAMENTO DE ADMINISTRAÇÃO E TURISMO"/>
    <s v="Média"/>
    <d v="2021-02-03T00:00:00"/>
    <s v="23083.004271/2020-19"/>
    <m/>
  </r>
  <r>
    <s v="30.24"/>
    <x v="5"/>
    <m/>
    <n v="390084"/>
    <s v="Prego com cabeça, material: aço carbono, tipo cabeça:   chata,   tipo   corpo:   liso,   tipo   ponta: comum, acabamento superficial: polido, bitola: 4_x000a_x 15 mm"/>
    <s v="Pacote 1 kg"/>
    <n v="2"/>
    <n v="9"/>
    <n v="18"/>
    <n v="300100"/>
    <s v=" CAMPUS NOVA IGUAÇU"/>
    <x v="18"/>
    <s v="DEPARTAMENTO DE ADMINISTRAÇÃO E TURISMO"/>
    <s v="Média"/>
    <d v="2021-02-03T00:00:00"/>
    <s v="23083.004271/2020-19"/>
    <m/>
  </r>
  <r>
    <s v="30.24"/>
    <x v="5"/>
    <m/>
    <n v="373307"/>
    <s v="Prego com cabeça, material: aço carbono, tipo_x000a_cabeça: liso, tipo ponta: comum, bitola: 10 x 10 mm"/>
    <s v="Pacote 1 kg"/>
    <n v="2"/>
    <n v="14.09"/>
    <n v="28.18"/>
    <n v="300100"/>
    <s v=" CAMPUS NOVA IGUAÇU"/>
    <x v="18"/>
    <s v="DEPARTAMENTO DE ADMINISTRAÇÃO E TURISMO"/>
    <s v="Média"/>
    <d v="2021-02-03T00:00:00"/>
    <s v="23083.004271/2020-19"/>
    <m/>
  </r>
  <r>
    <s v="30.24"/>
    <x v="5"/>
    <m/>
    <n v="373306"/>
    <s v="Prego com cabeça, material: aço carbono, tipo cabeça: liso, tipo ponta: comum, bitola: 12 x 12_x000a_mm"/>
    <s v="Pacote 1 kg"/>
    <n v="2"/>
    <n v="11.68"/>
    <n v="23.36"/>
    <n v="300100"/>
    <s v=" CAMPUS NOVA IGUAÇU"/>
    <x v="18"/>
    <s v="DEPARTAMENTO DE ADMINISTRAÇÃO E TURISMO"/>
    <s v="Média"/>
    <d v="2021-02-03T00:00:00"/>
    <s v="23083.004271/2020-19"/>
    <m/>
  </r>
  <r>
    <s v="30.24"/>
    <x v="5"/>
    <m/>
    <n v="333251"/>
    <s v="Prego com cabeça, material: aço carbono, tipo_x000a_cabeça: liso, tipo ponta: comum, bitola: 15 x 15"/>
    <s v="Pacote 1 kg"/>
    <n v="2"/>
    <n v="9.74"/>
    <n v="19.48"/>
    <n v="300100"/>
    <s v=" CAMPUS NOVA IGUAÇU"/>
    <x v="18"/>
    <s v="DEPARTAMENTO DE ADMINISTRAÇÃO E TURISMO"/>
    <s v="Média"/>
    <d v="2021-02-03T00:00:00"/>
    <s v="23083.004271/2020-19"/>
    <m/>
  </r>
  <r>
    <s v="30.24"/>
    <x v="5"/>
    <m/>
    <n v="333252"/>
    <s v="Prego com cabeça, material: aço carbono, tipo_x000a_cabeça: liso, tipo ponta: comum, bitola: 17 x 21"/>
    <s v="Pacote 1 kg"/>
    <n v="2"/>
    <n v="10.31"/>
    <n v="20.62"/>
    <n v="300100"/>
    <s v=" CAMPUS NOVA IGUAÇU"/>
    <x v="18"/>
    <s v="DEPARTAMENTO DE ADMINISTRAÇÃO E TURISMO"/>
    <s v="Média"/>
    <d v="2021-02-03T00:00:00"/>
    <s v="23083.004271/2020-19"/>
    <m/>
  </r>
  <r>
    <s v="30.24"/>
    <x v="5"/>
    <m/>
    <n v="333250"/>
    <s v="Prego com cabeça, material: aço carbono, tipo_x000a_cabeça: liso, tipo ponta: comum, bitola: 18 x 27"/>
    <s v="Pacote 1 kg"/>
    <n v="2"/>
    <n v="9.91"/>
    <n v="19.82"/>
    <n v="300100"/>
    <s v=" CAMPUS NOVA IGUAÇU"/>
    <x v="18"/>
    <s v="DEPARTAMENTO DE ADMINISTRAÇÃO E TURISMO"/>
    <s v="Média"/>
    <d v="2021-02-03T00:00:00"/>
    <s v="23083.004271/2020-19"/>
    <m/>
  </r>
  <r>
    <s v="30.24"/>
    <x v="5"/>
    <m/>
    <n v="431077"/>
    <s v="Abraçadeira,   material:   náilon,    comprimento_x000a_total: 200 mm, largura: 3,60 mm"/>
    <s v="Pacote 100 Unidades"/>
    <n v="4"/>
    <n v="8.93"/>
    <n v="35.72"/>
    <n v="300100"/>
    <s v=" CAMPUS NOVA IGUAÇU"/>
    <x v="18"/>
    <s v="DEPARTAMENTO DE ADMINISTRAÇÃO E TURISMO"/>
    <s v="Média"/>
    <d v="2021-02-03T00:00:00"/>
    <s v="23083.004271/2020-19"/>
    <m/>
  </r>
  <r>
    <s v="30.24"/>
    <x v="5"/>
    <m/>
    <n v="411787"/>
    <s v="Adesivo    veda-calha,    aspecto    físico:    fita, aplicação:   calhas,   telhas,   rufos,   pingadeira, largura:   20   cm,   características   adicionais: impermeável,  material:  polietileno  a  base  de_x000a_betume asfáltico modificado"/>
    <s v="Rolo 10 Metros"/>
    <n v="2"/>
    <n v="52.37"/>
    <n v="104.74"/>
    <n v="300100"/>
    <s v=" CAMPUS NOVA IGUAÇU"/>
    <x v="18"/>
    <s v="DEPARTAMENTO DE ADMINISTRAÇÃO E TURISMO"/>
    <s v="Média"/>
    <d v="2021-02-03T00:00:00"/>
    <s v="23083.004271/2020-19"/>
    <m/>
  </r>
  <r>
    <s v="30.24"/>
    <x v="5"/>
    <m/>
    <n v="266502"/>
    <s v="Adesivo  veda-calha,  aspecto  físico:  pastoso, aplicação:   calhas,   telhas,   rufos,   pingadeira,_x000a_validade: 12 meses"/>
    <s v="Bisnaga 280 Gramas"/>
    <n v="2"/>
    <n v="9.16"/>
    <n v="18.32"/>
    <n v="300100"/>
    <s v=" CAMPUS NOVA IGUAÇU"/>
    <x v="18"/>
    <s v="DEPARTAMENTO DE ADMINISTRAÇÃO E TURISMO"/>
    <s v="Média"/>
    <d v="2021-02-03T00:00:00"/>
    <s v="23083.004271/2020-19"/>
    <m/>
  </r>
  <r>
    <s v="30.24"/>
    <x v="5"/>
    <m/>
    <n v="291126"/>
    <s v="Arame       galvanizado,       material:       arame_x000a_galvanizado, tipo: nº 12"/>
    <s v="Rolo 250 Metros"/>
    <n v="2"/>
    <n v="9.98"/>
    <n v="19.96"/>
    <n v="300100"/>
    <s v=" CAMPUS NOVA IGUAÇU"/>
    <x v="18"/>
    <s v="DEPARTAMENTO DE ADMINISTRAÇÃO E TURISMO"/>
    <s v="Média"/>
    <d v="2021-02-03T00:00:00"/>
    <s v="23083.004271/2020-19"/>
    <m/>
  </r>
  <r>
    <s v="30.24"/>
    <x v="5"/>
    <m/>
    <n v="265078"/>
    <s v="Arame galvanizado, material: metal, tipo: nº 14"/>
    <s v="Quilograma"/>
    <n v="2"/>
    <n v="9.27"/>
    <n v="18.54"/>
    <n v="300100"/>
    <s v=" CAMPUS NOVA IGUAÇU"/>
    <x v="18"/>
    <s v="DEPARTAMENTO DE ADMINISTRAÇÃO E TURISMO"/>
    <s v="Média"/>
    <d v="2021-02-03T00:00:00"/>
    <s v="23083.004271/2020-19"/>
    <m/>
  </r>
  <r>
    <s v="30.24"/>
    <x v="5"/>
    <m/>
    <n v="216954"/>
    <s v="Areia, tipo: lavada, granulometria: média"/>
    <s v="Saco 20 kg"/>
    <n v="30"/>
    <n v="3.96"/>
    <n v="118.8"/>
    <n v="300100"/>
    <s v=" CAMPUS NOVA IGUAÇU"/>
    <x v="18"/>
    <s v="DEPARTAMENTO DE ADMINISTRAÇÃO E TURISMO"/>
    <s v="Média"/>
    <d v="2021-02-03T00:00:00"/>
    <s v="23083.004271/2020-19"/>
    <m/>
  </r>
  <r>
    <s v="30.24"/>
    <x v="5"/>
    <m/>
    <n v="354460"/>
    <s v="Argamassa,   composição:   cimento   especial, polímeros,   quartzo,   aditivos,   características adicionais:  colante  de  uso  interno,  tipo:  piso_x000a_sobre piso"/>
    <s v="Saco 20 kg"/>
    <n v="10"/>
    <n v="3.36"/>
    <n v="33.6"/>
    <n v="300100"/>
    <s v=" CAMPUS NOVA IGUAÇU"/>
    <x v="18"/>
    <s v="DEPARTAMENTO DE ADMINISTRAÇÃO E TURISMO"/>
    <s v="Média"/>
    <d v="2021-02-03T00:00:00"/>
    <s v="23083.004271/2020-19"/>
    <m/>
  </r>
  <r>
    <s v="30.24"/>
    <x v="5"/>
    <m/>
    <n v="347598"/>
    <s v="Argamassa,   composição:   resina   epóxi,   cor:_x000a_branca, tipo: rejunte"/>
    <s v="Saco 1 kg"/>
    <n v="10"/>
    <n v="5.76"/>
    <n v="57.599999999999994"/>
    <n v="300100"/>
    <s v=" CAMPUS NOVA IGUAÇU"/>
    <x v="18"/>
    <s v="DEPARTAMENTO DE ADMINISTRAÇÃO E TURISMO"/>
    <s v="Média"/>
    <d v="2021-02-03T00:00:00"/>
    <s v="23083.004271/2020-19"/>
    <m/>
  </r>
  <r>
    <s v="30.24"/>
    <x v="5"/>
    <m/>
    <n v="347374"/>
    <s v="Argamassa,  composição:  cimento,  agregados minerais,  pigmentos  inorgânicos,  cor:  branca, características  adicionais:  densidade  aparente 1,1  a  1,5g,  cm³  e  cert.  inmetro,  tipo:  rejunte_x000a_flexível, normas técnicas: nbr 14.992"/>
    <s v="Saco 1 kg"/>
    <n v="10"/>
    <n v="10.46"/>
    <n v="104.60000000000001"/>
    <n v="300100"/>
    <s v=" CAMPUS NOVA IGUAÇU"/>
    <x v="18"/>
    <s v="DEPARTAMENTO DE ADMINISTRAÇÃO E TURISMO"/>
    <s v="Média"/>
    <d v="2021-02-03T00:00:00"/>
    <s v="23083.004271/2020-19"/>
    <m/>
  </r>
  <r>
    <s v="30.24"/>
    <x v="5"/>
    <m/>
    <n v="315169"/>
    <s v="Argamassa,  composição:  cimento,  agregados_x000a_minerais e aditivos, aplicação: assentamento de cerâmica  em  paredes  e  piso,  características adicionais:      colante      de      uso      interno, apresentação:  pó,  tipo:  ac  i,  normas  técnicas:_x000a_nbr 14081"/>
    <s v="Saco 20 kg"/>
    <n v="10"/>
    <n v="7.04"/>
    <n v="70.400000000000006"/>
    <n v="300100"/>
    <s v=" CAMPUS NOVA IGUAÇU"/>
    <x v="18"/>
    <s v="DEPARTAMENTO DE ADMINISTRAÇÃO E TURISMO"/>
    <s v="Média"/>
    <d v="2021-02-03T00:00:00"/>
    <s v="23083.004271/2020-19"/>
    <m/>
  </r>
  <r>
    <s v="30.24"/>
    <x v="5"/>
    <m/>
    <n v="358830"/>
    <s v="Broca, material: aço rápido, aplicação: material ferroso em geral, características adicionais: tipo_x000a_de centro, diâmetro 1: 1,8 x 5,16 pol"/>
    <s v="Unidade"/>
    <n v="8"/>
    <n v="7.27"/>
    <n v="58.16"/>
    <n v="300100"/>
    <s v=" CAMPUS NOVA IGUAÇU"/>
    <x v="18"/>
    <s v="DEPARTAMENTO DE ADMINISTRAÇÃO E TURISMO"/>
    <s v="Média"/>
    <d v="2021-02-03T00:00:00"/>
    <s v="23083.004271/2020-19"/>
    <m/>
  </r>
  <r>
    <s v="30.24"/>
    <x v="5"/>
    <m/>
    <n v="214344"/>
    <s v="Bucha parafuso, material: náilon, comprimento:_x000a_3 cm, espessura: 6 mm"/>
    <s v="Unidade"/>
    <n v="400"/>
    <n v="0.18"/>
    <n v="72"/>
    <n v="300100"/>
    <s v=" CAMPUS NOVA IGUAÇU"/>
    <x v="18"/>
    <s v="DEPARTAMENTO DE ADMINISTRAÇÃO E TURISMO"/>
    <s v="Média"/>
    <d v="2021-02-03T00:00:00"/>
    <s v="23083.004271/2020-19"/>
    <m/>
  </r>
  <r>
    <s v="30.24"/>
    <x v="5"/>
    <m/>
    <n v="214348"/>
    <s v="Bucha parafuso, material: náilon, comprimento:_x000a_4 cm, espessura: 8 mm"/>
    <s v="Unidade"/>
    <n v="500"/>
    <n v="0.15"/>
    <n v="75"/>
    <n v="300100"/>
    <s v=" CAMPUS NOVA IGUAÇU"/>
    <x v="18"/>
    <s v="DEPARTAMENTO DE ADMINISTRAÇÃO E TURISMO"/>
    <s v="Média"/>
    <d v="2021-02-03T00:00:00"/>
    <s v="23083.004271/2020-19"/>
    <m/>
  </r>
  <r>
    <s v="30.24"/>
    <x v="5"/>
    <m/>
    <n v="214349"/>
    <s v="Bucha parafuso, material: náilon, comprimento:_x000a_5 cm, espessura: 10 mm"/>
    <s v="Pacote 100 Unidades"/>
    <n v="300"/>
    <n v="0.17"/>
    <n v="51.000000000000007"/>
    <n v="300100"/>
    <s v=" CAMPUS NOVA IGUAÇU"/>
    <x v="18"/>
    <s v="DEPARTAMENTO DE ADMINISTRAÇÃO E TURISMO"/>
    <s v="Média"/>
    <d v="2021-02-03T00:00:00"/>
    <s v="23083.004271/2020-19"/>
    <m/>
  </r>
  <r>
    <s v="30.24"/>
    <x v="5"/>
    <m/>
    <n v="266338"/>
    <s v="Cantoneira metal ferroso, material: ferro, largura_x000a_abas   iguais:   3,4&quot;   pol,   espessura:   1,8   pol, comprimento: 6 m"/>
    <s v="Barra 6 Metros"/>
    <n v="2"/>
    <n v="25.57"/>
    <n v="51.14"/>
    <n v="300100"/>
    <s v=" CAMPUS NOVA IGUAÇU"/>
    <x v="18"/>
    <s v="DEPARTAMENTO DE ADMINISTRAÇÃO E TURISMO"/>
    <s v="Média"/>
    <d v="2021-02-03T00:00:00"/>
    <s v="23083.004271/2020-19"/>
    <m/>
  </r>
  <r>
    <s v="30.24"/>
    <x v="5"/>
    <m/>
    <n v="327367"/>
    <s v="Cimento portland, material: clinker, tipo: cp ii - e_x000a_32"/>
    <s v="Saco 50 kg"/>
    <n v="4"/>
    <n v="20.9"/>
    <n v="83.6"/>
    <n v="300100"/>
    <s v=" CAMPUS NOVA IGUAÇU"/>
    <x v="18"/>
    <s v="DEPARTAMENTO DE ADMINISTRAÇÃO E TURISMO"/>
    <s v="Média"/>
    <d v="2021-02-03T00:00:00"/>
    <s v="23083.004271/2020-19"/>
    <m/>
  </r>
  <r>
    <s v="30.24"/>
    <x v="5"/>
    <m/>
    <n v="238764"/>
    <s v="Cimento portland, material: clinker, tipo: cp iii"/>
    <s v="Saco 50 kg"/>
    <n v="4"/>
    <n v="26.13"/>
    <n v="104.52"/>
    <n v="300100"/>
    <s v=" CAMPUS NOVA IGUAÇU"/>
    <x v="18"/>
    <s v="DEPARTAMENTO DE ADMINISTRAÇÃO E TURISMO"/>
    <s v="Média"/>
    <d v="2021-02-03T00:00:00"/>
    <s v="23083.004271/2020-19"/>
    <m/>
  </r>
  <r>
    <s v="30.24"/>
    <x v="5"/>
    <m/>
    <n v="233636"/>
    <s v="Cimento  portland,  material:  pozolânico,  tipo:_x000a_cpiv-32"/>
    <s v="Saco 50 kg"/>
    <n v="4"/>
    <n v="25.96"/>
    <n v="103.84"/>
    <n v="300100"/>
    <s v=" CAMPUS NOVA IGUAÇU"/>
    <x v="18"/>
    <s v="DEPARTAMENTO DE ADMINISTRAÇÃO E TURISMO"/>
    <s v="Média"/>
    <d v="2021-02-03T00:00:00"/>
    <s v="23083.004271/2020-19"/>
    <m/>
  </r>
  <r>
    <s v="30.24"/>
    <x v="5"/>
    <m/>
    <n v="315126"/>
    <s v="Cola,     composição:     95%     monômero     de metacrilato de metila xaroposo cas, cor: incolor,_x000a_aplicação: acrílico, tipo: líquido viscoso"/>
    <s v="Frasco 1 Litro"/>
    <n v="15"/>
    <n v="79.3"/>
    <n v="1189.5"/>
    <n v="300100"/>
    <s v=" CAMPUS NOVA IGUAÇU"/>
    <x v="18"/>
    <s v="DEPARTAMENTO DE ADMINISTRAÇÃO E TURISMO"/>
    <s v="Média"/>
    <d v="2021-02-03T00:00:00"/>
    <s v="23083.004271/2020-19"/>
    <m/>
  </r>
  <r>
    <s v="30.24"/>
    <x v="5"/>
    <m/>
    <n v="436300"/>
    <s v="Cola,  composição:  poliacetato  de  vinila  (pva), cor:  branca,  aplicação:  madeiras,  laminados_x000a_decorativos, plásticos, papel, tipo: pastosa"/>
    <s v="Frasco 1 kg"/>
    <n v="4"/>
    <n v="13.88"/>
    <n v="55.52"/>
    <n v="300100"/>
    <s v=" CAMPUS NOVA IGUAÇU"/>
    <x v="18"/>
    <s v="DEPARTAMENTO DE ADMINISTRAÇÃO E TURISMO"/>
    <s v="Média"/>
    <d v="2021-02-03T00:00:00"/>
    <s v="23083.004271/2020-19"/>
    <m/>
  </r>
  <r>
    <s v="30.24"/>
    <x v="5"/>
    <m/>
    <n v="347974"/>
    <s v="Cola, composição: resina epóxi, características_x000a_adicionais: aderente e ativador, tipo: pastosa"/>
    <s v="Pote 200 Gramas"/>
    <n v="4"/>
    <n v="17.260000000000002"/>
    <n v="69.040000000000006"/>
    <n v="300100"/>
    <s v=" CAMPUS NOVA IGUAÇU"/>
    <x v="18"/>
    <s v="DEPARTAMENTO DE ADMINISTRAÇÃO E TURISMO"/>
    <s v="Média"/>
    <d v="2021-02-03T00:00:00"/>
    <s v="23083.004271/2020-19"/>
    <m/>
  </r>
  <r>
    <s v="30.24"/>
    <x v="5"/>
    <m/>
    <n v="283124"/>
    <s v="Cola,    composição:    resina    epoxi,    cargas minerais  e  poliamida,  aplicação:  couro,  metal, vidro, cortiça, plástico, madeira, características_x000a_adicionais: secagem em 2 horas, tipo: pastosa"/>
    <s v="Unidade"/>
    <n v="4"/>
    <n v="23.08"/>
    <n v="92.32"/>
    <n v="300100"/>
    <s v=" CAMPUS NOVA IGUAÇU"/>
    <x v="18"/>
    <s v="DEPARTAMENTO DE ADMINISTRAÇÃO E TURISMO"/>
    <s v="Média"/>
    <d v="2021-02-03T00:00:00"/>
    <s v="23083.004271/2020-19"/>
    <m/>
  </r>
  <r>
    <s v="30.24"/>
    <x v="5"/>
    <m/>
    <n v="251911"/>
    <s v="Disco  corte,  material:  aço,  diâmetro:  250  mm, diâmetro   furo:   30   mm,   aplicação:   corte   de madeira,      tipo:      circular,      características adicionais: espessura 3 mm, quantidade dentes:_x000a_48"/>
    <s v="Unidade"/>
    <n v="2"/>
    <n v="5.99"/>
    <n v="11.98"/>
    <n v="300100"/>
    <s v=" CAMPUS NOVA IGUAÇU"/>
    <x v="18"/>
    <s v="DEPARTAMENTO DE ADMINISTRAÇÃO E TURISMO"/>
    <s v="Média"/>
    <d v="2021-02-03T00:00:00"/>
    <s v="23083.004271/2020-19"/>
    <m/>
  </r>
  <r>
    <s v="30.24"/>
    <x v="5"/>
    <m/>
    <n v="327515"/>
    <s v="Fita adesiva, material: pvc, tipo: auto - adesiva zebrada,  largura:  5  cm,  comprimento:  30  m, espessura:  0,15  mm,  cor:  preta  e  amarela, aplicação:   demarcação   piso,   características_x000a_adicionais: sinalização de segurança"/>
    <s v="Rolo"/>
    <n v="4"/>
    <n v="17.170000000000002"/>
    <n v="68.680000000000007"/>
    <n v="300100"/>
    <s v=" CAMPUS NOVA IGUAÇU"/>
    <x v="18"/>
    <s v="DEPARTAMENTO DE ADMINISTRAÇÃO E TURISMO"/>
    <s v="Média"/>
    <d v="2021-02-03T00:00:00"/>
    <s v="23083.004271/2020-19"/>
    <m/>
  </r>
  <r>
    <s v="30.24"/>
    <x v="5"/>
    <m/>
    <n v="392495"/>
    <s v="Fita adesiva, material: pvc, tipo: demarcação de solo, largura: 50 mm, comprimento: 30 m, cor:_x000a_amarela"/>
    <s v="Rolo"/>
    <n v="10"/>
    <n v="11.26"/>
    <n v="112.6"/>
    <n v="300100"/>
    <s v=" CAMPUS NOVA IGUAÇU"/>
    <x v="18"/>
    <s v="DEPARTAMENTO DE ADMINISTRAÇÃO E TURISMO"/>
    <s v="Média"/>
    <d v="2021-02-03T00:00:00"/>
    <s v="23083.004271/2020-19"/>
    <m/>
  </r>
  <r>
    <s v="30.24"/>
    <x v="5"/>
    <m/>
    <n v="419722"/>
    <s v="Fita adesiva, material: pvc, tipo: demarcação de solo, largura: 50 mm, comprimento: 30 m, cor:_x000a_azul"/>
    <s v="Rolo"/>
    <n v="10"/>
    <n v="17.23"/>
    <n v="172.3"/>
    <n v="300100"/>
    <s v=" CAMPUS NOVA IGUAÇU"/>
    <x v="18"/>
    <s v="DEPARTAMENTO DE ADMINISTRAÇÃO E TURISMO"/>
    <s v="Média"/>
    <d v="2021-02-03T00:00:00"/>
    <s v="23083.004271/2020-19"/>
    <m/>
  </r>
  <r>
    <s v="30.24"/>
    <x v="5"/>
    <m/>
    <n v="340619"/>
    <s v="Fixa  fio,  material:  polietileno  alta  densidade, aplicação: fixação de fio de 1 mm2 até 2,5 mm2,_x000a_acessórios: com prego de aço, cor: branca"/>
    <s v="Pacote 20 Unidades"/>
    <n v="6"/>
    <n v="2.5099999999999998"/>
    <n v="15.059999999999999"/>
    <n v="300100"/>
    <s v=" CAMPUS NOVA IGUAÇU"/>
    <x v="18"/>
    <s v="DEPARTAMENTO DE ADMINISTRAÇÃO E TURISMO"/>
    <s v="Média"/>
    <d v="2021-02-03T00:00:00"/>
    <s v="23083.004271/2020-19"/>
    <m/>
  </r>
  <r>
    <s v="30.24"/>
    <x v="5"/>
    <m/>
    <n v="277854"/>
    <s v="Impermeabilizante,  composição  básica:  base acrílica, aplicação: piso, cor: incolor, tipo: auto brilho,  características  adicionais:  com  agentes_x000a_plastificantes, niveladores e doadores"/>
    <s v="Lata 5 Litros"/>
    <n v="10"/>
    <n v="44.52"/>
    <n v="445.20000000000005"/>
    <n v="300100"/>
    <s v=" CAMPUS NOVA IGUAÇU"/>
    <x v="18"/>
    <s v="DEPARTAMENTO DE ADMINISTRAÇÃO E TURISMO"/>
    <s v="Média"/>
    <d v="2021-02-03T00:00:00"/>
    <s v="23083.004271/2020-19"/>
    <m/>
  </r>
  <r>
    <s v="30.24"/>
    <x v="5"/>
    <m/>
    <n v="361961"/>
    <s v="Lixa,   material:   carbureto   silício,   tipo:   lixa madeira,  apresentação:  cinta,  tipo  grão:  60,_x000a_comprimento: 610 mm, largura: 75 mm"/>
    <s v="Unidade"/>
    <n v="2"/>
    <n v="4.97"/>
    <n v="9.94"/>
    <n v="300100"/>
    <s v=" CAMPUS NOVA IGUAÇU"/>
    <x v="18"/>
    <s v="DEPARTAMENTO DE ADMINISTRAÇÃO E TURISMO"/>
    <s v="Média"/>
    <d v="2021-02-03T00:00:00"/>
    <s v="23083.004271/2020-19"/>
    <m/>
  </r>
  <r>
    <s v="30.24"/>
    <x v="5"/>
    <m/>
    <n v="361962"/>
    <s v="Lixa,   material:   carbureto   silício,   tipo:   lixa_x000a_madeira,  apresentação:  cinta,  tipo  grão:  80, comprimento: 610 mm, largura: 75 mm"/>
    <s v="Unidade"/>
    <n v="100"/>
    <n v="9.3000000000000007"/>
    <n v="930.00000000000011"/>
    <n v="300100"/>
    <s v=" CAMPUS NOVA IGUAÇU"/>
    <x v="18"/>
    <s v="DEPARTAMENTO DE ADMINISTRAÇÃO E TURISMO"/>
    <s v="Média"/>
    <d v="2021-02-03T00:00:00"/>
    <s v="23083.004271/2020-19"/>
    <m/>
  </r>
  <r>
    <s v="30.24"/>
    <x v="5"/>
    <m/>
    <n v="440751"/>
    <s v="Lixa,  material:  óxido  alumínio,  apresentação: cinta,  tipo  grão:  100,  comprimento:  720  cm,_x000a_largura: 120 cm, tipo costado: pano"/>
    <s v="Unidade"/>
    <n v="100"/>
    <n v="28.56"/>
    <n v="2856"/>
    <n v="300100"/>
    <s v=" CAMPUS NOVA IGUAÇU"/>
    <x v="18"/>
    <s v="DEPARTAMENTO DE ADMINISTRAÇÃO E TURISMO"/>
    <s v="Média"/>
    <d v="2021-02-03T00:00:00"/>
    <s v="23083.004271/2020-19"/>
    <m/>
  </r>
  <r>
    <s v="30.24"/>
    <x v="5"/>
    <m/>
    <n v="440429"/>
    <s v="Lixa, material: óxido alumínio, tipo: lixa madeira, apresentação:      cinta,      tipo      grão:      120, comprimento:  610  cm,  largura:  10  cm,  tipo_x000a_costado: pano, cor: amarela"/>
    <s v="Unidade"/>
    <n v="100"/>
    <n v="9.09"/>
    <n v="909"/>
    <n v="300100"/>
    <s v=" CAMPUS NOVA IGUAÇU"/>
    <x v="18"/>
    <s v="DEPARTAMENTO DE ADMINISTRAÇÃO E TURISMO"/>
    <s v="Média"/>
    <d v="2021-02-03T00:00:00"/>
    <s v="23083.004271/2020-19"/>
    <m/>
  </r>
  <r>
    <s v="30.24"/>
    <x v="5"/>
    <m/>
    <n v="247982"/>
    <s v="Lixa, material: carbureto silício, tipo: lixa pano,_x000a_apresentação: cinta, tipo grão: 80, comprimento: 6.900 mm, largura: 120 mm"/>
    <s v="Unidade"/>
    <n v="50"/>
    <n v="0.47"/>
    <n v="23.5"/>
    <n v="300100"/>
    <s v=" CAMPUS NOVA IGUAÇU"/>
    <x v="18"/>
    <s v="DEPARTAMENTO DE ADMINISTRAÇÃO E TURISMO"/>
    <s v="Média"/>
    <d v="2021-02-03T00:00:00"/>
    <s v="23083.004271/2020-19"/>
    <m/>
  </r>
  <r>
    <s v="30.24"/>
    <x v="5"/>
    <m/>
    <n v="235377"/>
    <s v="Madeira  construção,  tipo  madeira:  cedrinho, formato: tábua, comprimento: 3,5 m, largura: 15 cm,     espessura:     2,5     cm,     características_x000a_adicionais: sem tratamento"/>
    <s v="Unidade"/>
    <n v="10"/>
    <n v="28.89"/>
    <n v="288.89999999999998"/>
    <n v="300100"/>
    <s v=" CAMPUS NOVA IGUAÇU"/>
    <x v="18"/>
    <s v="DEPARTAMENTO DE ADMINISTRAÇÃO E TURISMO"/>
    <s v="Média"/>
    <d v="2021-02-03T00:00:00"/>
    <s v="23083.004271/2020-19"/>
    <m/>
  </r>
  <r>
    <s v="30.24"/>
    <x v="5"/>
    <m/>
    <n v="248860"/>
    <s v="Madeira    construção,    tipo    madeira:    pinus, formato: tábua, comprimento: 3 m, largura: 20 cm,  espessura:  2,5  cm,  aplicação:  construção_x000a_civil"/>
    <s v="Unidade"/>
    <n v="10"/>
    <n v="15.84"/>
    <n v="158.4"/>
    <n v="300100"/>
    <s v=" CAMPUS NOVA IGUAÇU"/>
    <x v="18"/>
    <s v="DEPARTAMENTO DE ADMINISTRAÇÃO E TURISMO"/>
    <s v="Média"/>
    <d v="2021-02-03T00:00:00"/>
    <s v="23083.004271/2020-19"/>
    <m/>
  </r>
  <r>
    <s v="30.24"/>
    <x v="5"/>
    <m/>
    <n v="272085"/>
    <s v="Madeira    construção,    tipo    madeira:    pinus,_x000a_formato: tábua, comprimento: 3 m, largura: 30 cm,  espessura:  2,5  cm,  aplicação:  construção_x000a_civil"/>
    <s v="Unidade"/>
    <n v="10"/>
    <n v="22.25"/>
    <n v="222.5"/>
    <n v="300100"/>
    <s v=" CAMPUS NOVA IGUAÇU"/>
    <x v="18"/>
    <s v="DEPARTAMENTO DE ADMINISTRAÇÃO E TURISMO"/>
    <s v="Média"/>
    <d v="2021-02-03T00:00:00"/>
    <s v="23083.004271/2020-19"/>
    <m/>
  </r>
  <r>
    <s v="30.24"/>
    <x v="5"/>
    <m/>
    <n v="233914"/>
    <s v="Pincel   pintura   predial,   material   cerdas:   gris especial,  tipo  cabo:  longo,  tamanho:  2  pol,_x000a_formato: plano, material cabo: madeira"/>
    <s v="Unidade"/>
    <n v="2"/>
    <n v="3.44"/>
    <n v="6.88"/>
    <n v="300100"/>
    <s v=" CAMPUS NOVA IGUAÇU"/>
    <x v="18"/>
    <s v="DEPARTAMENTO DE ADMINISTRAÇÃO E TURISMO"/>
    <s v="Média"/>
    <d v="2021-02-03T00:00:00"/>
    <s v="23083.004271/2020-19"/>
    <m/>
  </r>
  <r>
    <s v="30.24"/>
    <x v="5"/>
    <m/>
    <n v="233915"/>
    <s v="Pincel   pintura   predial,   material   cerdas:   gris_x000a_especial,  tipo  cabo:  longo,  tamanho:  4  pol, formato: plano, material cabo: madeira"/>
    <s v="Unidade"/>
    <n v="2"/>
    <n v="5.55"/>
    <n v="11.1"/>
    <n v="300100"/>
    <s v=" CAMPUS NOVA IGUAÇU"/>
    <x v="18"/>
    <s v="DEPARTAMENTO DE ADMINISTRAÇÃO E TURISMO"/>
    <s v="Média"/>
    <d v="2021-02-03T00:00:00"/>
    <s v="23083.004271/2020-19"/>
    <m/>
  </r>
  <r>
    <s v="30.24"/>
    <x v="5"/>
    <m/>
    <n v="312712"/>
    <s v="Placa  compensado,  tipo:  comum,  tipo  miolo: madeira, comprimento: 2,20 m, largura: 1,60 m,_x000a_espessura: 18 mm"/>
    <s v="Unidade"/>
    <n v="4"/>
    <n v="132"/>
    <n v="528"/>
    <n v="300100"/>
    <s v=" CAMPUS NOVA IGUAÇU"/>
    <x v="18"/>
    <s v="DEPARTAMENTO DE ADMINISTRAÇÃO E TURISMO"/>
    <s v="Média"/>
    <d v="2021-02-03T00:00:00"/>
    <s v="23083.004271/2020-19"/>
    <m/>
  </r>
  <r>
    <s v="30.24"/>
    <x v="5"/>
    <m/>
    <n v="224316"/>
    <s v="Removedora   tinta,   componentes:   solventes ativos para tintas e vernizes, método aplicação: pincel,    aplicação:    superfícies    interiores    e_x000a_exteriores"/>
    <s v="Lata 5 Litros"/>
    <n v="4"/>
    <n v="34.67"/>
    <n v="138.68"/>
    <n v="300100"/>
    <s v=" CAMPUS NOVA IGUAÇU"/>
    <x v="18"/>
    <s v="DEPARTAMENTO DE ADMINISTRAÇÃO E TURISMO"/>
    <s v="Média"/>
    <d v="2021-02-03T00:00:00"/>
    <s v="23083.004271/2020-19"/>
    <m/>
  </r>
  <r>
    <s v="30.24"/>
    <x v="5"/>
    <m/>
    <n v="231858"/>
    <s v="Rolo  pintura  predial,  material:  lã  de  carneiro, altura: 15 cm, material tubo: plástico, aplicação:_x000a_superfície lisa, rugosa, acrílica e látex"/>
    <s v="Unidade"/>
    <n v="8"/>
    <n v="7.17"/>
    <n v="57.36"/>
    <n v="300100"/>
    <s v=" CAMPUS NOVA IGUAÇU"/>
    <x v="18"/>
    <s v="DEPARTAMENTO DE ADMINISTRAÇÃO E TURISMO"/>
    <s v="Média"/>
    <d v="2021-02-03T00:00:00"/>
    <s v="23083.004271/2020-19"/>
    <m/>
  </r>
  <r>
    <s v="30.24"/>
    <x v="5"/>
    <m/>
    <n v="397729"/>
    <s v="Rolo  pintura  predial,  material:  lã  de  carneiro, comprimento: 23 cm, características adicionais:_x000a_com cabo"/>
    <s v="Unidade"/>
    <n v="4"/>
    <n v="7.8"/>
    <n v="31.2"/>
    <n v="300100"/>
    <s v=" CAMPUS NOVA IGUAÇU"/>
    <x v="18"/>
    <s v="DEPARTAMENTO DE ADMINISTRAÇÃO E TURISMO"/>
    <s v="Média"/>
    <d v="2021-02-03T00:00:00"/>
    <s v="23083.004271/2020-19"/>
    <m/>
  </r>
  <r>
    <s v="30.24"/>
    <x v="5"/>
    <m/>
    <n v="229043"/>
    <s v="Rolo pintura predial, material: espuma, material tubo:  não  aplicável,  aplicação:  não  aplicável,_x000a_comprimento: 15 cm"/>
    <s v="Unidade"/>
    <n v="6"/>
    <n v="4.09"/>
    <n v="24.54"/>
    <n v="300100"/>
    <s v=" CAMPUS NOVA IGUAÇU"/>
    <x v="18"/>
    <s v="DEPARTAMENTO DE ADMINISTRAÇÃO E TURISMO"/>
    <s v="Média"/>
    <d v="2021-02-03T00:00:00"/>
    <s v="23083.004271/2020-19"/>
    <m/>
  </r>
  <r>
    <s v="30.24"/>
    <x v="5"/>
    <m/>
    <n v="287618"/>
    <s v="Sargento,  material:  aço,  abertura  útil:  4  pol,_x000a_tamanho:    nº    4,    uso:    oficina    mecânica, carpintaria"/>
    <s v="Unidade"/>
    <n v="2"/>
    <n v="26.5"/>
    <n v="53"/>
    <n v="300100"/>
    <s v=" CAMPUS NOVA IGUAÇU"/>
    <x v="18"/>
    <s v="DEPARTAMENTO DE ADMINISTRAÇÃO E TURISMO"/>
    <s v="Média"/>
    <d v="2021-02-03T00:00:00"/>
    <s v="23083.004271/2020-19"/>
    <m/>
  </r>
  <r>
    <s v="30.24"/>
    <x v="5"/>
    <m/>
    <n v="287624"/>
    <s v="Sargento,  material:  aço,  abertura  útil:  6  pol,_x000a_tamanho:    nº    6,    uso:    oficina    mecânica, carpintaria"/>
    <s v="Unidade"/>
    <n v="4"/>
    <n v="32.81"/>
    <n v="131.24"/>
    <n v="300100"/>
    <s v=" CAMPUS NOVA IGUAÇU"/>
    <x v="18"/>
    <s v="DEPARTAMENTO DE ADMINISTRAÇÃO E TURISMO"/>
    <s v="Média"/>
    <d v="2021-02-03T00:00:00"/>
    <s v="23083.004271/2020-19"/>
    <m/>
  </r>
  <r>
    <s v="30.24"/>
    <x v="5"/>
    <m/>
    <n v="246230"/>
    <s v="Sargento, material: metal, abertura útil: 250 mm,_x000a_tamanho: nº 10, uso: carpintaria"/>
    <s v="Unidade"/>
    <n v="4"/>
    <n v="59.21"/>
    <n v="236.84"/>
    <n v="300100"/>
    <s v=" CAMPUS NOVA IGUAÇU"/>
    <x v="18"/>
    <s v="DEPARTAMENTO DE ADMINISTRAÇÃO E TURISMO"/>
    <s v="Média"/>
    <d v="2021-02-03T00:00:00"/>
    <s v="23083.004271/2020-19"/>
    <m/>
  </r>
  <r>
    <s v="30.24"/>
    <x v="5"/>
    <m/>
    <n v="289865"/>
    <s v="Sarrafo,    material:    pinus,    largura:    10    cm,_x000a_aplicação: construção civil, espessura: 2,50 cm"/>
    <s v="Unidade"/>
    <n v="10"/>
    <n v="5.36"/>
    <n v="53.6"/>
    <n v="300100"/>
    <s v=" CAMPUS NOVA IGUAÇU"/>
    <x v="18"/>
    <s v="DEPARTAMENTO DE ADMINISTRAÇÃO E TURISMO"/>
    <s v="Média"/>
    <d v="2021-02-03T00:00:00"/>
    <s v="23083.004271/2020-19"/>
    <m/>
  </r>
  <r>
    <s v="30.24"/>
    <x v="5"/>
    <m/>
    <n v="358305"/>
    <s v="Selador, fundo preparador, finalidade: melhora rendimento  e  qualidade  acabamento   verniz, aplicação:   superfície   madeira,   cor:   incolor, acabamento:   acetinado,   método   aplicação: pincel,      pistola,      boneca,      características_x000a_adicionais: secagem rápida, interior"/>
    <s v="Galão 3,6 Litros"/>
    <n v="4"/>
    <n v="59.99"/>
    <n v="239.96"/>
    <n v="300100"/>
    <s v=" CAMPUS NOVA IGUAÇU"/>
    <x v="18"/>
    <s v="DEPARTAMENTO DE ADMINISTRAÇÃO E TURISMO"/>
    <s v="Média"/>
    <d v="2021-02-03T00:00:00"/>
    <s v="23083.004271/2020-19"/>
    <m/>
  </r>
  <r>
    <s v="30.24"/>
    <x v="5"/>
    <m/>
    <n v="380223"/>
    <s v="Serra   copo,   material:   aço   rápido   bimetal, diâmetro:  1  1,2  pol,  características  adicionais:_x000a_com haste diamantada"/>
    <s v="Unidade"/>
    <n v="2"/>
    <n v="27.33"/>
    <n v="54.66"/>
    <n v="300100"/>
    <s v=" CAMPUS NOVA IGUAÇU"/>
    <x v="18"/>
    <s v="DEPARTAMENTO DE ADMINISTRAÇÃO E TURISMO"/>
    <s v="Média"/>
    <d v="2021-02-03T00:00:00"/>
    <s v="23083.004271/2020-19"/>
    <m/>
  </r>
  <r>
    <s v="30.24"/>
    <x v="5"/>
    <m/>
    <n v="312286"/>
    <s v="Serra   copo,   material:   aço   rápido   bimetal,_x000a_diâmetro: 3,4 pol"/>
    <s v="Unidade"/>
    <n v="2"/>
    <n v="17.170000000000002"/>
    <n v="34.340000000000003"/>
    <n v="300100"/>
    <s v=" CAMPUS NOVA IGUAÇU"/>
    <x v="18"/>
    <s v="DEPARTAMENTO DE ADMINISTRAÇÃO E TURISMO"/>
    <s v="Média"/>
    <d v="2021-02-03T00:00:00"/>
    <s v="23083.004271/2020-19"/>
    <m/>
  </r>
  <r>
    <s v="30.24"/>
    <x v="5"/>
    <m/>
    <n v="440436"/>
    <s v="Serra   copo,   material:   aço   rápido   bimetal,_x000a_diâmetro: 40 mm"/>
    <s v="Unidade"/>
    <n v="4"/>
    <n v="29.37"/>
    <n v="117.48"/>
    <n v="300100"/>
    <s v=" CAMPUS NOVA IGUAÇU"/>
    <x v="18"/>
    <s v="DEPARTAMENTO DE ADMINISTRAÇÃO E TURISMO"/>
    <s v="Média"/>
    <d v="2021-02-03T00:00:00"/>
    <s v="23083.004271/2020-19"/>
    <m/>
  </r>
  <r>
    <s v="30.24"/>
    <x v="5"/>
    <m/>
    <n v="227650"/>
    <s v="Solvente,   aspecto   físico:   líquido,   aplicação: tintas  e  vernizes  base  alquida,  teor  máximo benzeno:  1  per,  teor  máximo  enxofre:  1  per, ponto  fulgor:  38  °c,  ponto  fusão:  216  °c,  teor aromáticos: 5 a 7 per, teor alifáticos: 93 a 95 per,_x000a_viscosidade: 1,15 cst"/>
    <s v="Lata 5 Litros"/>
    <n v="1"/>
    <n v="52.34"/>
    <n v="52.34"/>
    <n v="300100"/>
    <s v=" CAMPUS NOVA IGUAÇU"/>
    <x v="18"/>
    <s v="DEPARTAMENTO DE ADMINISTRAÇÃO E TURISMO"/>
    <s v="Média"/>
    <d v="2021-02-03T00:00:00"/>
    <s v="23083.004271/2020-19"/>
    <m/>
  </r>
  <r>
    <s v="30.24"/>
    <x v="5"/>
    <m/>
    <n v="292213"/>
    <s v="Terra preta, aplicação: emboço, uso: construção_x000a_civil"/>
    <s v="Metro Cúbico"/>
    <n v="2"/>
    <n v="68"/>
    <n v="136"/>
    <n v="300100"/>
    <s v=" CAMPUS NOVA IGUAÇU"/>
    <x v="18"/>
    <s v="DEPARTAMENTO DE ADMINISTRAÇÃO E TURISMO"/>
    <s v="Média"/>
    <d v="2021-02-03T00:00:00"/>
    <s v="23083.004271/2020-19"/>
    <m/>
  </r>
  <r>
    <s v="30.24"/>
    <x v="5"/>
    <m/>
    <n v="320214"/>
    <s v="Tinta  acrílica,  componentes:  látex  pva,  água, resina   e   pigmentos,   aspecto   físico:   líquido viscoso   colorido,   cor:   branco   neve,   prazo_x000a_validade: 36 mês, tipo acabamento: fosco"/>
    <s v="Galão 18 Litros"/>
    <n v="8"/>
    <n v="72.489999999999995"/>
    <n v="579.91999999999996"/>
    <n v="300100"/>
    <s v=" CAMPUS NOVA IGUAÇU"/>
    <x v="18"/>
    <s v="DEPARTAMENTO DE ADMINISTRAÇÃO E TURISMO"/>
    <s v="Média"/>
    <d v="2021-02-03T00:00:00"/>
    <s v="23083.004271/2020-19"/>
    <m/>
  </r>
  <r>
    <s v="30.24"/>
    <x v="5"/>
    <m/>
    <n v="242293"/>
    <s v="Tinta  demarcação  sinalização,  base:  esmalte sintético,     tipo:     brilhante,     cor:     amarela, características adicionais: resistente à abrasão e intempéries, método aplicação: rolo, pincel e pistola,    aplicação:    pintura    de    asfalto    e_x000a_sinalização de rodovias"/>
    <s v="Galão 3,6 Litros"/>
    <n v="6"/>
    <n v="48.79"/>
    <n v="292.74"/>
    <n v="300100"/>
    <s v=" CAMPUS NOVA IGUAÇU"/>
    <x v="18"/>
    <s v="DEPARTAMENTO DE ADMINISTRAÇÃO E TURISMO"/>
    <s v="Média"/>
    <d v="2021-02-03T00:00:00"/>
    <s v="23083.004271/2020-19"/>
    <m/>
  </r>
  <r>
    <s v="30.24"/>
    <x v="5"/>
    <m/>
    <n v="253850"/>
    <s v="Tinta pintura predial, composição básica: água, pigmentos  ativos  e  inertes,  coalescentes,  mi-, aspecto físico: líquido viscoso, tipo acabamento: fosco     aveludado,     cor:     palha,     superfície aplicação:   lisa,   reboco,   gesso,   concreto   e madeira,     aplicação:     interna     e     externa,_x000a_rendimento: de 30 a 40 m2, gl, tipo: látex"/>
    <s v="Galão 18 Litros"/>
    <n v="6"/>
    <n v="89.99"/>
    <n v="539.93999999999994"/>
    <n v="300100"/>
    <s v=" CAMPUS NOVA IGUAÇU"/>
    <x v="18"/>
    <s v="DEPARTAMENTO DE ADMINISTRAÇÃO E TURISMO"/>
    <s v="Média"/>
    <d v="2021-02-03T00:00:00"/>
    <s v="23083.004271/2020-19"/>
    <m/>
  </r>
  <r>
    <s v="30.24"/>
    <x v="5"/>
    <m/>
    <n v="313510"/>
    <s v="Verniz,   acabamento:   brilhante,   cor:   incolor, aplicação:  madeira,  características  adicionais:_x000a_secagem rápida"/>
    <s v="Galão 3,6 Litros"/>
    <n v="2"/>
    <n v="54.87"/>
    <n v="109.74"/>
    <n v="300100"/>
    <s v=" CAMPUS NOVA IGUAÇU"/>
    <x v="18"/>
    <s v="DEPARTAMENTO DE ADMINISTRAÇÃO E TURISMO"/>
    <s v="Média"/>
    <d v="2021-02-03T00:00:00"/>
    <s v="23083.004271/2020-19"/>
    <m/>
  </r>
  <r>
    <s v="30.24"/>
    <x v="5"/>
    <m/>
    <n v="307470"/>
    <s v="Verniz,   acabamento:   brilhante,   cor:   incolor, método    aplicação:    rolo,    pincel    e    pistola, aplicação:   interior   e   exterior,   características adicionais: resistência riscos e secagem rápida,_x000a_isento benzeno,"/>
    <s v="Galão 3,6 Litros"/>
    <n v="2"/>
    <n v="52.79"/>
    <n v="105.58"/>
    <n v="300100"/>
    <s v=" CAMPUS NOVA IGUAÇU"/>
    <x v="18"/>
    <s v="DEPARTAMENTO DE ADMINISTRAÇÃO E TURISMO"/>
    <s v="Média"/>
    <d v="2021-02-03T00:00:00"/>
    <s v="23083.004271/2020-19"/>
    <m/>
  </r>
  <r>
    <s v="30.24"/>
    <x v="5"/>
    <m/>
    <n v="233059"/>
    <s v="Verniz,        acabamento:        brilhante,        cor: transparente,  método  aplicação:  rolo,  pincel  e pistola,      aplicação:      interior      e      exterior, características adicionais: secagem rápida, tipo:_x000a_marítimo"/>
    <s v="Galão 3,6 Litros"/>
    <n v="1"/>
    <n v="57.53"/>
    <n v="57.53"/>
    <n v="300100"/>
    <s v=" CAMPUS NOVA IGUAÇU"/>
    <x v="18"/>
    <s v="DEPARTAMENTO DE ADMINISTRAÇÃO E TURISMO"/>
    <s v="Média"/>
    <d v="2021-02-03T00:00:00"/>
    <s v="23083.004271/2020-19"/>
    <m/>
  </r>
  <r>
    <s v="30.24"/>
    <x v="5"/>
    <m/>
    <n v="452807"/>
    <s v="Arame,  material:  aço,  tratamento  superficial:_x000a_recozido, bitola: 1,24 mm"/>
    <s v="Quilograma"/>
    <n v="4"/>
    <n v="9.9"/>
    <n v="39.6"/>
    <n v="300100"/>
    <s v=" CAMPUS NOVA IGUAÇU"/>
    <x v="18"/>
    <s v="DEPARTAMENTO DE ADMINISTRAÇÃO E TURISMO"/>
    <s v="Média"/>
    <d v="2021-02-03T00:00:00"/>
    <s v="23083.004271/2020-19"/>
    <m/>
  </r>
  <r>
    <s v="30.24"/>
    <x v="5"/>
    <m/>
    <n v="452813"/>
    <s v="Cantoneira  metal  ferroso,  material:  ferro,  tipo: &quot;l&quot;, largura abas iguais: 2 pol, espessura: 5,16_x000a_pol, comprimento: 6 m"/>
    <s v="Barra 6 Metros"/>
    <n v="6"/>
    <n v="219.36"/>
    <n v="1316.16"/>
    <n v="300100"/>
    <s v=" CAMPUS NOVA IGUAÇU"/>
    <x v="18"/>
    <s v="DEPARTAMENTO DE ADMINISTRAÇÃO E TURISMO"/>
    <s v="Média"/>
    <d v="2021-02-03T00:00:00"/>
    <s v="23083.004271/2020-19"/>
    <m/>
  </r>
  <r>
    <s v="30.24"/>
    <x v="5"/>
    <m/>
    <n v="376991"/>
    <s v="Alizar  de  madeira,  material:  madeira,  formato: liso, largura: 5 cm"/>
    <s v="Jogo"/>
    <n v="6"/>
    <n v="21.99"/>
    <n v="131.94"/>
    <n v="300100"/>
    <s v=" CAMPUS NOVA IGUAÇU"/>
    <x v="18"/>
    <s v="DEPARTAMENTO DE ADMINISTRAÇÃO E TURISMO"/>
    <s v="Média"/>
    <d v="2021-02-03T00:00:00"/>
    <s v="23083.004271/2020-19"/>
    <m/>
  </r>
  <r>
    <s v="30.24"/>
    <x v="5"/>
    <m/>
    <n v="457586"/>
    <s v="Distanciadora   cerca,   material:   aço   zincado, bitola: 8 awg"/>
    <s v="Fardo 100 Unidades"/>
    <n v="6"/>
    <n v="241.19"/>
    <n v="1447.1399999999999"/>
    <n v="300100"/>
    <s v=" CAMPUS NOVA IGUAÇU"/>
    <x v="18"/>
    <s v="DEPARTAMENTO DE ADMINISTRAÇÃO E TURISMO"/>
    <s v="Média"/>
    <d v="2021-02-03T00:00:00"/>
    <s v="23083.004271/2020-19"/>
    <m/>
  </r>
  <r>
    <s v="30.24"/>
    <x v="5"/>
    <m/>
    <n v="463236"/>
    <s v="Disco     corte,     material:     aço     diamantado, diâmetro:  115  mm,  diâmetro  furo:  22,20  mm, aplicação: concreto e alvenaria, espessura: 1,20_x000a_mm"/>
    <s v="Unidade"/>
    <n v="6"/>
    <n v="16.12"/>
    <n v="96.72"/>
    <n v="300100"/>
    <s v=" CAMPUS NOVA IGUAÇU"/>
    <x v="18"/>
    <s v="DEPARTAMENTO DE ADMINISTRAÇÃO E TURISMO"/>
    <s v="Média"/>
    <d v="2021-02-03T00:00:00"/>
    <s v="23083.004271/2020-19"/>
    <m/>
  </r>
  <r>
    <s v="30.24"/>
    <x v="5"/>
    <m/>
    <n v="463235"/>
    <s v="Disco     corte,     material:     aço     diamantado, diâmetro:  125  mm,  diâmetro  furo:  22,20  mm, aplicação:  concreto  e  alvenaria,  espessura:  2_x000a_mm"/>
    <s v="Unidade"/>
    <n v="6"/>
    <n v="38.9"/>
    <n v="233.39999999999998"/>
    <n v="300100"/>
    <s v=" CAMPUS NOVA IGUAÇU"/>
    <x v="18"/>
    <s v="DEPARTAMENTO DE ADMINISTRAÇÃO E TURISMO"/>
    <s v="Média"/>
    <d v="2021-02-03T00:00:00"/>
    <s v="23083.004271/2020-19"/>
    <m/>
  </r>
  <r>
    <s v="30.24"/>
    <x v="5"/>
    <m/>
    <n v="463237"/>
    <s v="Disco corte, material: óxido alumínio, diâmetro: 180  mm,  diâmetro  furo:  22,20  mm,  aplicação:_x000a_corte em inox, espessura: 1,60 mm"/>
    <s v="Unidade"/>
    <n v="6"/>
    <n v="8.82"/>
    <n v="52.92"/>
    <n v="300100"/>
    <s v=" CAMPUS NOVA IGUAÇU"/>
    <x v="18"/>
    <s v="DEPARTAMENTO DE ADMINISTRAÇÃO E TURISMO"/>
    <s v="Média"/>
    <d v="2021-02-03T00:00:00"/>
    <s v="23083.004271/2020-19"/>
    <m/>
  </r>
  <r>
    <s v="30.24"/>
    <x v="5"/>
    <m/>
    <n v="463234"/>
    <s v="Disco     corte,     material:     aço     diamantado, diâmetro:  180  mm,  diâmetro  furo:  22,23  mm, aplicação: concreto e alvenaria, espessura: 1,50_x000a_mm"/>
    <s v="Unidade"/>
    <n v="6"/>
    <n v="45"/>
    <n v="270"/>
    <n v="300100"/>
    <s v=" CAMPUS NOVA IGUAÇU"/>
    <x v="18"/>
    <s v="DEPARTAMENTO DE ADMINISTRAÇÃO E TURISMO"/>
    <s v="Média"/>
    <d v="2021-02-03T00:00:00"/>
    <s v="23083.004271/2020-19"/>
    <m/>
  </r>
  <r>
    <s v="30.24"/>
    <x v="5"/>
    <m/>
    <n v="463238"/>
    <s v="Disco corte, material: óxido alumínio, diâmetro:_x000a_230  mm,  diâmetro  furo:  22,20  mm,  aplicação: corte em inox, espessura: 1 mm"/>
    <s v="Unidade"/>
    <n v="6"/>
    <n v="10.11"/>
    <n v="60.66"/>
    <n v="300100"/>
    <s v=" CAMPUS NOVA IGUAÇU"/>
    <x v="18"/>
    <s v="DEPARTAMENTO DE ADMINISTRAÇÃO E TURISMO"/>
    <s v="Média"/>
    <d v="2021-02-03T00:00:00"/>
    <s v="23083.004271/2020-19"/>
    <m/>
  </r>
  <r>
    <s v="30.24"/>
    <x v="5"/>
    <m/>
    <n v="216957"/>
    <s v="Brita, material: rocha triturada, tamanho: brita 1"/>
    <s v="Metro Cúbico"/>
    <n v="12"/>
    <n v="67.02"/>
    <n v="804.24"/>
    <n v="180000"/>
    <s v="CTUR"/>
    <x v="2"/>
    <s v="COLÉGIO TÉCNICO "/>
    <s v="Média"/>
    <d v="2021-01-04T00:00:00"/>
    <s v="23083.004271/2020-19"/>
    <m/>
  </r>
  <r>
    <s v="30.24"/>
    <x v="5"/>
    <m/>
    <n v="248941"/>
    <s v="Cal  hidratada,  material:  hidróxido  de  cálcio,_x000a_aspecto   físico:   pó,   cor:   branca,   aplicação: construção civil"/>
    <s v="Saco 20 kg"/>
    <n v="200"/>
    <n v="10.5"/>
    <n v="2100"/>
    <n v="180000"/>
    <s v="CTUR"/>
    <x v="2"/>
    <s v="COLÉGIO TÉCNICO "/>
    <s v="Média"/>
    <d v="2021-01-04T00:00:00"/>
    <s v="23083.004271/2020-19"/>
    <m/>
  </r>
  <r>
    <s v="30.24"/>
    <x v="5"/>
    <m/>
    <n v="300403"/>
    <s v="Compensado  madeira,  comprimento:  2,20  m, largura:     1,60     m,     espessura:     15     mm, características   adicionais:   chapa   retangular,_x000a_tipo: naval"/>
    <s v="Unidade"/>
    <n v="2"/>
    <n v="95.4"/>
    <n v="190.8"/>
    <n v="180000"/>
    <s v="CTUR"/>
    <x v="2"/>
    <s v="COLÉGIO TÉCNICO "/>
    <s v="Média"/>
    <d v="2021-01-04T00:00:00"/>
    <s v="23083.004271/2020-19"/>
    <m/>
  </r>
  <r>
    <s v="30.24"/>
    <x v="5"/>
    <m/>
    <n v="236531"/>
    <s v="Fechadura, material caixa: aço, material trinco:_x000a_aço, acabamento superficial: cromado, material"/>
    <s v="Unidade"/>
    <n v="10"/>
    <n v="36.65"/>
    <n v="366.5"/>
    <n v="180000"/>
    <s v="CTUR"/>
    <x v="2"/>
    <s v="COLÉGIO TÉCNICO "/>
    <s v="Média"/>
    <d v="2021-01-04T00:00:00"/>
    <s v="23083.004271/2020-19"/>
    <m/>
  </r>
  <r>
    <s v="30.24"/>
    <x v="5"/>
    <m/>
    <n v="332854"/>
    <s v="Grampo, material:  aço galvanizado,  aplicação:_x000a_cerca arame, tamanho: 19 x 11 pol, tipo: &quot;"/>
    <s v="Quilograma"/>
    <n v="20"/>
    <n v="10.25"/>
    <n v="205"/>
    <n v="180000"/>
    <s v="CTUR"/>
    <x v="2"/>
    <s v="COLÉGIO TÉCNICO "/>
    <s v="Média"/>
    <d v="2021-01-04T00:00:00"/>
    <s v="23083.004271/2020-19"/>
    <m/>
  </r>
  <r>
    <s v="30.24"/>
    <x v="5"/>
    <m/>
    <n v="228706"/>
    <s v="Pincel  pintura  predial,  material  cerdas:  pela orelha de boi, tipo cabo: curto, tamanho: 1 pol, formato:   retangular,   material  cabo:  madeira, características    adicionais:    com    virola    aço_x000a_estanhado"/>
    <s v="Unidade"/>
    <n v="5"/>
    <n v="3.65"/>
    <n v="18.25"/>
    <n v="180000"/>
    <s v="CTUR"/>
    <x v="2"/>
    <s v="COLÉGIO TÉCNICO "/>
    <s v="Média"/>
    <d v="2021-01-04T00:00:00"/>
    <s v="23083.004271/2020-19"/>
    <m/>
  </r>
  <r>
    <s v="30.24"/>
    <x v="5"/>
    <m/>
    <n v="427282"/>
    <s v="Mourão    madeira,    tipo    madeira:    eucalipto, comprimento:      250      cm,      características_x000a_adicionais: madeira tratada, diâmetro: 16 cm"/>
    <s v="Unidade"/>
    <n v="500"/>
    <n v="22.45"/>
    <n v="11225"/>
    <n v="180000"/>
    <s v="CTUR"/>
    <x v="2"/>
    <s v="COLÉGIO TÉCNICO "/>
    <s v="Média"/>
    <d v="2021-01-04T00:00:00"/>
    <s v="23083.004271/2020-19"/>
    <m/>
  </r>
  <r>
    <s v="30.24"/>
    <x v="5"/>
    <m/>
    <n v="354460"/>
    <s v="Argamassa,   composição:   cimento   especial, polímeros,   quartzo,   aditivos,   características adicionais:  colante  de  uso  interno,  tipo:  piso_x000a_sobre piso"/>
    <s v="Saco 20 kg"/>
    <n v="10"/>
    <n v="3.36"/>
    <n v="33.6"/>
    <n v="180000"/>
    <s v="CTUR"/>
    <x v="2"/>
    <s v="COLÉGIO TÉCNICO "/>
    <s v="Média"/>
    <d v="2021-01-04T00:00:00"/>
    <s v="23083.004271/2020-19"/>
    <m/>
  </r>
  <r>
    <s v="30.24"/>
    <x v="5"/>
    <m/>
    <n v="327367"/>
    <s v="Cimento portland, material: clinker, tipo: cp ii - e_x000a_32"/>
    <s v="Saco 50 kg"/>
    <n v="10"/>
    <n v="20.9"/>
    <n v="209"/>
    <n v="180000"/>
    <s v="CTUR"/>
    <x v="2"/>
    <s v="COLÉGIO TÉCNICO "/>
    <s v="Média"/>
    <d v="2021-01-04T00:00:00"/>
    <s v="23083.004271/2020-19"/>
    <m/>
  </r>
  <r>
    <s v="30.24"/>
    <x v="5"/>
    <m/>
    <n v="240385"/>
    <s v="Conjunto (kit) - pintura, componentes: bandeja,_x000a_pincel e rolo, uso: pintura predial"/>
    <s v="Unidade"/>
    <n v="5"/>
    <n v="17.39"/>
    <n v="86.95"/>
    <n v="180000"/>
    <s v="CTUR"/>
    <x v="2"/>
    <s v="COLÉGIO TÉCNICO "/>
    <s v="Média"/>
    <d v="2021-01-04T00:00:00"/>
    <s v="23083.004271/2020-19"/>
    <m/>
  </r>
  <r>
    <s v="30.24"/>
    <x v="5"/>
    <m/>
    <n v="327515"/>
    <s v="Fita adesiva, material: pvc, tipo: auto - adesiva zebrada,  largura:  5  cm,  comprimento:  30  m, espessura:  0,15  mm,  cor:  preta  e  amarela, aplicação:   demarcação   piso,   características_x000a_adicionais: sinalização de segurança"/>
    <s v="Rolo"/>
    <n v="5"/>
    <n v="17.170000000000002"/>
    <n v="85.850000000000009"/>
    <n v="180000"/>
    <s v="CTUR"/>
    <x v="2"/>
    <s v="COLÉGIO TÉCNICO "/>
    <s v="Média"/>
    <d v="2021-01-04T00:00:00"/>
    <s v="23083.004271/2020-19"/>
    <m/>
  </r>
  <r>
    <s v="30.24"/>
    <x v="5"/>
    <m/>
    <n v="235377"/>
    <s v="Madeira  construção,  tipo  madeira:  cedrinho, formato: tábua, comprimento: 3,5 m, largura: 15 cm,     espessura:     2,5     cm,     características_x000a_adicionais: sem tratamento"/>
    <s v="Unidade"/>
    <n v="20"/>
    <n v="28.89"/>
    <n v="577.79999999999995"/>
    <n v="180000"/>
    <s v="CTUR"/>
    <x v="2"/>
    <s v="COLÉGIO TÉCNICO "/>
    <s v="Média"/>
    <d v="2021-01-04T00:00:00"/>
    <s v="23083.004271/2020-19"/>
    <m/>
  </r>
  <r>
    <s v="30.24"/>
    <x v="5"/>
    <m/>
    <n v="272085"/>
    <s v="Madeira    construção,    tipo    madeira:    pinus,_x000a_formato: tábua, comprimento: 3 m, largura: 30 cm,  espessura:  2,5  cm,  aplicação:  construção_x000a_civil"/>
    <s v="Unidade"/>
    <n v="10"/>
    <n v="22.25"/>
    <n v="222.5"/>
    <n v="180000"/>
    <s v="CTUR"/>
    <x v="2"/>
    <s v="COLÉGIO TÉCNICO "/>
    <s v="Média"/>
    <d v="2021-01-04T00:00:00"/>
    <s v="23083.004271/2020-19"/>
    <m/>
  </r>
  <r>
    <s v="30.24"/>
    <x v="5"/>
    <m/>
    <n v="233914"/>
    <s v="Pincel   pintura   predial,   material   cerdas:   gris especial,  tipo  cabo:  longo,  tamanho:  2  pol,_x000a_formato: plano, material cabo: madeira"/>
    <s v="Unidade"/>
    <n v="5"/>
    <n v="3.44"/>
    <n v="17.2"/>
    <n v="180000"/>
    <s v="CTUR"/>
    <x v="2"/>
    <s v="COLÉGIO TÉCNICO "/>
    <s v="Média"/>
    <d v="2021-01-04T00:00:00"/>
    <s v="23083.004271/2020-19"/>
    <m/>
  </r>
  <r>
    <s v="30.24"/>
    <x v="5"/>
    <m/>
    <n v="224316"/>
    <s v="Removedora   tinta,   componentes:   solventes ativos para tintas e vernizes, método aplicação: pincel,    aplicação:    superfícies    interiores    e_x000a_exteriores"/>
    <s v="Lata 5 Litros"/>
    <n v="2"/>
    <n v="34.67"/>
    <n v="69.34"/>
    <n v="180000"/>
    <s v="CTUR"/>
    <x v="2"/>
    <s v="COLÉGIO TÉCNICO "/>
    <s v="Média"/>
    <d v="2021-01-04T00:00:00"/>
    <s v="23083.004271/2020-19"/>
    <m/>
  </r>
  <r>
    <s v="30.24"/>
    <x v="5"/>
    <m/>
    <n v="231858"/>
    <s v="Rolo  pintura  predial,  material:  lã  de  carneiro, altura: 15 cm, material tubo: plástico, aplicação:_x000a_superfície lisa, rugosa, acrílica e látex"/>
    <s v="Unidade"/>
    <n v="5"/>
    <n v="7.17"/>
    <n v="35.85"/>
    <n v="180000"/>
    <s v="CTUR"/>
    <x v="2"/>
    <s v="COLÉGIO TÉCNICO "/>
    <s v="Média"/>
    <d v="2021-01-04T00:00:00"/>
    <s v="23083.004271/2020-19"/>
    <m/>
  </r>
  <r>
    <s v="30.24"/>
    <x v="5"/>
    <m/>
    <n v="397729"/>
    <s v="Rolo  pintura  predial,  material:  lã  de  carneiro, comprimento: 23 cm, características adicionais:_x000a_com cabo"/>
    <s v="Unidade"/>
    <n v="5"/>
    <n v="7.8"/>
    <n v="39"/>
    <n v="180000"/>
    <s v="CTUR"/>
    <x v="2"/>
    <s v="COLÉGIO TÉCNICO "/>
    <s v="Média"/>
    <d v="2021-01-04T00:00:00"/>
    <s v="23083.004271/2020-19"/>
    <m/>
  </r>
  <r>
    <s v="30.24"/>
    <x v="5"/>
    <m/>
    <n v="229043"/>
    <s v="Rolo pintura predial, material: espuma, material tubo:  não  aplicável,  aplicação:  não  aplicável,_x000a_comprimento: 15 cm"/>
    <s v="Unidade"/>
    <n v="10"/>
    <n v="4.09"/>
    <n v="40.9"/>
    <n v="180000"/>
    <s v="CTUR"/>
    <x v="2"/>
    <s v="COLÉGIO TÉCNICO "/>
    <s v="Média"/>
    <d v="2021-01-04T00:00:00"/>
    <s v="23083.004271/2020-19"/>
    <m/>
  </r>
  <r>
    <s v="30.24"/>
    <x v="5"/>
    <m/>
    <n v="242293"/>
    <s v="Tinta  demarcação  sinalização,  base:  esmalte sintético,     tipo:     brilhante,     cor:     amarela, características adicionais: resistente à abrasão e intempéries, método aplicação: rolo, pincel e pistola,    aplicação:    pintura    de    asfalto    e_x000a_sinalização de rodovias"/>
    <s v="Galão 3,6 Litros"/>
    <n v="3"/>
    <n v="48.79"/>
    <n v="146.37"/>
    <n v="180000"/>
    <s v="CTUR"/>
    <x v="2"/>
    <s v="COLÉGIO TÉCNICO "/>
    <s v="Média"/>
    <d v="2021-01-04T00:00:00"/>
    <s v="23083.004271/2020-19"/>
    <m/>
  </r>
  <r>
    <s v="30.24"/>
    <x v="5"/>
    <m/>
    <n v="307470"/>
    <s v="Verniz,   acabamento:   brilhante,   cor:   incolor, método    aplicação:    rolo,    pincel    e    pistola, aplicação:   interior   e   exterior,   características adicionais: resistência riscos e secagem rápida,_x000a_isento benzeno,"/>
    <s v="Galão 3,6 Litros"/>
    <n v="2"/>
    <n v="52.79"/>
    <n v="105.58"/>
    <n v="180000"/>
    <s v="CTUR"/>
    <x v="2"/>
    <s v="COLÉGIO TÉCNICO "/>
    <s v="Média"/>
    <d v="2021-01-04T00:00:00"/>
    <s v="23083.004271/2020-19"/>
    <m/>
  </r>
  <r>
    <s v="30.24"/>
    <x v="5"/>
    <m/>
    <n v="217668"/>
    <s v="Arame  farpado,  material:  aço,  bitola:  16  bwg, comprimento: 250 m, peso: 10,60 kg, diâmetro: 1,60 mm, carga ruptura: 350 kgf, distância entre farpas:  125  mm,  torção:  alternada,  tratamento_x000a_superficial: galvanizado"/>
    <s v="Rolo 250 Metros"/>
    <n v="200"/>
    <n v="165.4"/>
    <n v="33080"/>
    <n v="100500"/>
    <s v="COORDENADORIA DE DESENVOLVIMENTO DA PRODUÇÃO"/>
    <x v="1"/>
    <s v="COORD  DE DESENVOLVIMENTO DA PRODUÇÃO"/>
    <s v="Média"/>
    <d v="2021-03-01T00:00:00"/>
    <s v="23083.004271/2020-19"/>
    <m/>
  </r>
  <r>
    <s v="30.24"/>
    <x v="5"/>
    <m/>
    <n v="265079"/>
    <s v="Arame galvanizado, material: metal, tipo: nº 16"/>
    <s v="Quilograma"/>
    <n v="20"/>
    <n v="13.64"/>
    <n v="272.8"/>
    <n v="100500"/>
    <s v="COORDENADORIA DE DESENVOLVIMENTO DA PRODUÇÃO"/>
    <x v="1"/>
    <s v="COORD  DE DESENVOLVIMENTO DA PRODUÇÃO"/>
    <s v="Média"/>
    <d v="2021-03-01T00:00:00"/>
    <s v="23083.004271/2020-19"/>
    <m/>
  </r>
  <r>
    <s v="30.24"/>
    <x v="5"/>
    <m/>
    <n v="216957"/>
    <s v="Brita, material: rocha triturada, tamanho: brita 1"/>
    <s v="Metro Cúbico"/>
    <n v="50"/>
    <n v="67.02"/>
    <n v="3351"/>
    <n v="100500"/>
    <s v="COORDENADORIA DE DESENVOLVIMENTO DA PRODUÇÃO"/>
    <x v="1"/>
    <s v="COORD  DE DESENVOLVIMENTO DA PRODUÇÃO"/>
    <s v="Média"/>
    <d v="2021-03-01T00:00:00"/>
    <s v="23083.004271/2020-19"/>
    <m/>
  </r>
  <r>
    <s v="30.24"/>
    <x v="5"/>
    <m/>
    <n v="248941"/>
    <s v="Cal  hidratada,  material:  hidróxido  de  cálcio,_x000a_aspecto   físico:   pó,   cor:   branca,   aplicação: construção civil"/>
    <s v="Saco 20 kg"/>
    <n v="100"/>
    <n v="10.5"/>
    <n v="1050"/>
    <n v="100500"/>
    <s v="COORDENADORIA DE DESENVOLVIMENTO DA PRODUÇÃO"/>
    <x v="1"/>
    <s v="COORD  DE DESENVOLVIMENTO DA PRODUÇÃO"/>
    <s v="Média"/>
    <d v="2021-03-01T00:00:00"/>
    <s v="23083.004271/2020-19"/>
    <m/>
  </r>
  <r>
    <s v="30.24"/>
    <x v="5"/>
    <m/>
    <n v="269299"/>
    <s v="Catraca      arame,      material:      aço      1045, revestimento:  bi  cromatizado,  peso:  0,645  kg, capacidade tração: 5.000 kg, aplicação: esticar arame, características adicionais: acolher de 3,0_x000a_a 3,5 m de cordoalha aço 1,4 pol,"/>
    <s v="Unidade"/>
    <n v="100"/>
    <n v="5.5"/>
    <n v="550"/>
    <n v="100500"/>
    <s v="COORDENADORIA DE DESENVOLVIMENTO DA PRODUÇÃO"/>
    <x v="1"/>
    <s v="COORD  DE DESENVOLVIMENTO DA PRODUÇÃO"/>
    <s v="Média"/>
    <d v="2021-03-01T00:00:00"/>
    <s v="23083.004271/2020-19"/>
    <m/>
  </r>
  <r>
    <s v="30.24"/>
    <x v="5"/>
    <m/>
    <n v="300403"/>
    <s v="Compensado  madeira,  comprimento:  2,20  m, largura:     1,60     m,     espessura:     15     mm, características   adicionais:   chapa   retangular,_x000a_tipo: naval"/>
    <s v="Unidade"/>
    <n v="10"/>
    <n v="95.4"/>
    <n v="954"/>
    <n v="100500"/>
    <s v="COORDENADORIA DE DESENVOLVIMENTO DA PRODUÇÃO"/>
    <x v="1"/>
    <s v="COORD  DE DESENVOLVIMENTO DA PRODUÇÃO"/>
    <s v="Média"/>
    <d v="2021-03-01T00:00:00"/>
    <s v="23083.004271/2020-19"/>
    <m/>
  </r>
  <r>
    <s v="30.24"/>
    <x v="5"/>
    <m/>
    <n v="332854"/>
    <s v="Grampo, material:  aço galvanizado,  aplicação:_x000a_cerca arame, tamanho: 19 x 11 pol, tipo: &quot;"/>
    <s v="Quilograma"/>
    <n v="200"/>
    <n v="10.25"/>
    <n v="2050"/>
    <n v="100500"/>
    <s v="COORDENADORIA DE DESENVOLVIMENTO DA PRODUÇÃO"/>
    <x v="1"/>
    <s v="COORD  DE DESENVOLVIMENTO DA PRODUÇÃO"/>
    <s v="Média"/>
    <d v="2021-03-01T00:00:00"/>
    <s v="23083.004271/2020-19"/>
    <m/>
  </r>
  <r>
    <s v="30.24"/>
    <x v="5"/>
    <m/>
    <n v="249186"/>
    <s v="Mourão    concreto,    aplicação:    cerca    tela, comprimento  total:  3,00  m,  comprimento  fora solo: 2,50 m, carga útil: 100 kg, carga ruptura: 150 kg, peso: 42 kg, características adicionais:ponta inclinada com 50 cm"/>
    <s v="Unidade"/>
    <n v="100"/>
    <n v="47.97"/>
    <n v="4797"/>
    <n v="100500"/>
    <s v="COORDENADORIA DE DESENVOLVIMENTO DA PRODUÇÃO"/>
    <x v="1"/>
    <s v="COORD  DE DESENVOLVIMENTO DA PRODUÇÃO"/>
    <s v="Média"/>
    <d v="2021-03-01T00:00:00"/>
    <s v="23083.004271/2020-19"/>
    <m/>
  </r>
  <r>
    <s v="30.24"/>
    <x v="5"/>
    <m/>
    <n v="228217"/>
    <s v="Pincel  pintura  predial,  material  cerdas:  pelo_x000a_orelha de boi, tipo cabo: curto, tamanho: 2 pol,formato:   retangular,   material  cabo:  madeira, características    adicionais:    com    virola    aço_x000a_estanhado"/>
    <s v="Unidade"/>
    <n v="10"/>
    <n v="4.4400000000000004"/>
    <n v="44.400000000000006"/>
    <n v="100500"/>
    <s v="COORDENADORIA DE DESENVOLVIMENTO DA PRODUÇÃO"/>
    <x v="1"/>
    <s v="COORD  DE DESENVOLVIMENTO DA PRODUÇÃO"/>
    <s v="Média"/>
    <d v="2021-03-01T00:00:00"/>
    <s v="23083.004271/2020-19"/>
    <m/>
  </r>
  <r>
    <s v="30.24"/>
    <x v="5"/>
    <m/>
    <n v="238233"/>
    <s v="Pincel  pintura  predial,  material  cerdas:  pelo orelha de boi, tipo cabo: curto, tamanho: 4 pol, formato:   retangular,   material  cabo:  madeira, características    adicionais:    com    virola    aço_x000a_estanhado"/>
    <s v="Unidade"/>
    <n v="10"/>
    <n v="6.95"/>
    <n v="69.5"/>
    <n v="100500"/>
    <s v="COORDENADORIA DE DESENVOLVIMENTO DA PRODUÇÃO"/>
    <x v="1"/>
    <s v="COORD  DE DESENVOLVIMENTO DA PRODUÇÃO"/>
    <s v="Média"/>
    <d v="2021-03-01T00:00:00"/>
    <s v="23083.004271/2020-19"/>
    <m/>
  </r>
  <r>
    <s v="30.24"/>
    <x v="5"/>
    <m/>
    <n v="291297"/>
    <s v="Pó   de   pedra,   material:   brita   0,   aplicação:_x000a_alvenaria"/>
    <s v="Metro Cúbico"/>
    <n v="30"/>
    <n v="54.99"/>
    <n v="1649.7"/>
    <n v="100500"/>
    <s v="COORDENADORIA DE DESENVOLVIMENTO DA PRODUÇÃO"/>
    <x v="1"/>
    <s v="COORD  DE DESENVOLVIMENTO DA PRODUÇÃO"/>
    <s v="Média"/>
    <d v="2021-03-01T00:00:00"/>
    <s v="23083.004271/2020-19"/>
    <m/>
  </r>
  <r>
    <s v="30.24"/>
    <x v="5"/>
    <m/>
    <n v="333252"/>
    <s v="Prego com cabeça, material: aço carbono, tipo_x000a_cabeça: liso, tipo ponta: comum, bitola: 17 x 21"/>
    <s v="Pacote 1 kg"/>
    <n v="20"/>
    <n v="10.31"/>
    <n v="206.20000000000002"/>
    <n v="100500"/>
    <s v="COORDENADORIA DE DESENVOLVIMENTO DA PRODUÇÃO"/>
    <x v="1"/>
    <s v="COORD  DE DESENVOLVIMENTO DA PRODUÇÃO"/>
    <s v="Média"/>
    <d v="2021-03-01T00:00:00"/>
    <s v="23083.004271/2020-19"/>
    <m/>
  </r>
  <r>
    <s v="30.24"/>
    <x v="5"/>
    <m/>
    <n v="333250"/>
    <s v="Prego com cabeça, material: aço carbono, tipo_x000a_cabeça: liso, tipo ponta: comum, bitola: 18 x 27"/>
    <s v="Pacote 1 kg"/>
    <n v="30"/>
    <n v="9.91"/>
    <n v="297.3"/>
    <n v="100500"/>
    <s v="COORDENADORIA DE DESENVOLVIMENTO DA PRODUÇÃO"/>
    <x v="1"/>
    <s v="COORD  DE DESENVOLVIMENTO DA PRODUÇÃO"/>
    <s v="Média"/>
    <d v="2021-03-01T00:00:00"/>
    <s v="23083.004271/2020-19"/>
    <m/>
  </r>
  <r>
    <s v="30.24"/>
    <x v="5"/>
    <m/>
    <n v="333253"/>
    <s v="Prego com cabeça, material: aço carbono, tipo_x000a_cabeça: liso, tipo ponta: comum, bitola: 19 x 36"/>
    <s v="Pacote 1 kg"/>
    <n v="30"/>
    <n v="9.43"/>
    <n v="282.89999999999998"/>
    <n v="100500"/>
    <s v="COORDENADORIA DE DESENVOLVIMENTO DA PRODUÇÃO"/>
    <x v="1"/>
    <s v="COORD  DE DESENVOLVIMENTO DA PRODUÇÃO"/>
    <s v="Média"/>
    <d v="2021-03-01T00:00:00"/>
    <s v="23083.004271/2020-19"/>
    <m/>
  </r>
  <r>
    <s v="30.24"/>
    <x v="5"/>
    <m/>
    <n v="237554"/>
    <s v="Telha,  material:  fibrocimento,  tipo:  ondulada, comprimento:    244    cm,    largura:    110    cm,_x000a_espessura: 6 mm"/>
    <s v="Unidade"/>
    <n v="50"/>
    <n v="48.28"/>
    <n v="2414"/>
    <n v="100500"/>
    <s v="COORDENADORIA DE DESENVOLVIMENTO DA PRODUÇÃO"/>
    <x v="1"/>
    <s v="COORD  DE DESENVOLVIMENTO DA PRODUÇÃO"/>
    <s v="Média"/>
    <d v="2021-03-01T00:00:00"/>
    <s v="23083.004271/2020-19"/>
    <m/>
  </r>
  <r>
    <s v="30.24"/>
    <x v="5"/>
    <m/>
    <n v="242496"/>
    <s v="Tinta    acrílica,    componentes:    água,    resina acrílica,   pigmentos   orgânicos   e   inorgânica, aspecto  físico:  líquido  viscoso  colorido,  cor: palha,  prazo  validade:  24  meses,  rendimento: 30 a 45 m2, gl, aplicação: superfícies porosas reboco,   gesso,   concreto,   madeira,   método aplicação:     rolo,     pincel     e     pistola,     tipo_x000a_acabamento: semi-brilho"/>
    <s v="Galão 18 Litros"/>
    <n v="20"/>
    <n v="210.82"/>
    <n v="4216.3999999999996"/>
    <n v="100500"/>
    <s v="COORDENADORIA DE DESENVOLVIMENTO DA PRODUÇÃO"/>
    <x v="1"/>
    <s v="COORD  DE DESENVOLVIMENTO DA PRODUÇÃO"/>
    <s v="Média"/>
    <d v="2021-03-01T00:00:00"/>
    <s v="23083.004271/2020-19"/>
    <m/>
  </r>
  <r>
    <s v="30.24"/>
    <x v="5"/>
    <m/>
    <n v="243586"/>
    <s v="Tinta   acrílica,    componentes:    látex   acrílico (monocomponente),    aspecto    físico:    líquido viscoso, cor: branca, prazo validade: 36 meses, rendimento:    30    a   40   m2,    gl,    aplicação: superfícies  porosas  reboco,  gesso,  concreto, madeira,         tipo         acabamento:         fosco, características   adicionais:   contém   fungicida,_x000a_algicida, e bactericida atóxico"/>
    <s v="Galão 18 Litros"/>
    <n v="20"/>
    <n v="98.99"/>
    <n v="1979.8"/>
    <n v="100500"/>
    <s v="COORDENADORIA DE DESENVOLVIMENTO DA PRODUÇÃO"/>
    <x v="1"/>
    <s v="COORD  DE DESENVOLVIMENTO DA PRODUÇÃO"/>
    <s v="Média"/>
    <d v="2021-03-01T00:00:00"/>
    <s v="23083.004271/2020-19"/>
    <m/>
  </r>
  <r>
    <s v="30.24"/>
    <x v="5"/>
    <m/>
    <n v="356578"/>
    <s v="Tinta  esmalte,  cor:  azul  del  rey,  aplicação: superfícies     madeira    e     metal,     interiores, exteriores,      material:      resina      alquímica, pigmentos    orgânicos,    inorgânicos,    aspecto físico:    líquido    e    viscoso,    características adicionais: rendimento 40 a 50 m², gl, demão e_x000a_tipo sintética"/>
    <s v="Galão 3,6 Litros"/>
    <n v="30"/>
    <n v="46.97"/>
    <n v="1409.1"/>
    <n v="100500"/>
    <s v="COORDENADORIA DE DESENVOLVIMENTO DA PRODUÇÃO"/>
    <x v="1"/>
    <s v="COORD  DE DESENVOLVIMENTO DA PRODUÇÃO"/>
    <s v="Média"/>
    <d v="2021-03-01T00:00:00"/>
    <s v="23083.004271/2020-19"/>
    <m/>
  </r>
  <r>
    <s v="30.24"/>
    <x v="5"/>
    <m/>
    <n v="427282"/>
    <s v="Mourão    madeira,    tipo    madeira:    eucalipto, comprimento:      250      cm,      características_x000a_adicionais: madeira tratada, diâmetro: 16 cm"/>
    <s v="Unidade"/>
    <n v="1500"/>
    <n v="22.45"/>
    <n v="33675"/>
    <n v="100500"/>
    <s v="COORDENADORIA DE DESENVOLVIMENTO DA PRODUÇÃO"/>
    <x v="1"/>
    <s v="COORD  DE DESENVOLVIMENTO DA PRODUÇÃO"/>
    <s v="Média"/>
    <d v="2021-03-01T00:00:00"/>
    <s v="23083.004271/2020-19"/>
    <m/>
  </r>
  <r>
    <s v="30.24"/>
    <x v="5"/>
    <m/>
    <n v="265078"/>
    <s v="Arame galvanizado, material: metal, tipo: nº 14"/>
    <s v="Quilograma"/>
    <n v="20"/>
    <n v="9.27"/>
    <n v="185.39999999999998"/>
    <n v="100500"/>
    <s v="COORDENADORIA DE DESENVOLVIMENTO DA PRODUÇÃO"/>
    <x v="1"/>
    <s v="COORD  DE DESENVOLVIMENTO DA PRODUÇÃO"/>
    <s v="Média"/>
    <d v="2021-03-01T00:00:00"/>
    <s v="23083.004271/2020-19"/>
    <m/>
  </r>
  <r>
    <s v="30.24"/>
    <x v="5"/>
    <m/>
    <n v="266338"/>
    <s v="Cantoneira metal ferroso, material: ferro, largura_x000a_abas   iguais:   3,4&quot;   pol,   espessura:   1,8   pol, comprimento: 6 m"/>
    <s v="Barra 6 Metros"/>
    <n v="10"/>
    <n v="25.57"/>
    <n v="255.7"/>
    <n v="100500"/>
    <s v="COORDENADORIA DE DESENVOLVIMENTO DA PRODUÇÃO"/>
    <x v="1"/>
    <s v="COORD  DE DESENVOLVIMENTO DA PRODUÇÃO"/>
    <s v="Média"/>
    <d v="2021-03-01T00:00:00"/>
    <s v="23083.004271/2020-19"/>
    <m/>
  </r>
  <r>
    <s v="30.24"/>
    <x v="5"/>
    <m/>
    <n v="327367"/>
    <s v="Cimento portland, material: clinker, tipo: cp ii - e_x000a_32"/>
    <s v="Saco 50 kg"/>
    <n v="100"/>
    <n v="20.9"/>
    <n v="2090"/>
    <n v="100500"/>
    <s v="COORDENADORIA DE DESENVOLVIMENTO DA PRODUÇÃO"/>
    <x v="1"/>
    <s v="COORD  DE DESENVOLVIMENTO DA PRODUÇÃO"/>
    <s v="Média"/>
    <d v="2021-03-01T00:00:00"/>
    <s v="23083.004271/2020-19"/>
    <m/>
  </r>
  <r>
    <s v="30.24"/>
    <x v="5"/>
    <m/>
    <n v="235377"/>
    <s v="Madeira  construção,  tipo  madeira:  cedrinho, formato: tábua, comprimento: 3,5 m, largura: 15 cm,     espessura:     2,5     cm,     características_x000a_adicionais: sem tratamento"/>
    <s v="Unidade"/>
    <n v="15"/>
    <n v="28.89"/>
    <n v="433.35"/>
    <n v="100500"/>
    <s v="COORDENADORIA DE DESENVOLVIMENTO DA PRODUÇÃO"/>
    <x v="1"/>
    <s v="COORD  DE DESENVOLVIMENTO DA PRODUÇÃO"/>
    <s v="Média"/>
    <d v="2021-03-01T00:00:00"/>
    <s v="23083.004271/2020-19"/>
    <m/>
  </r>
  <r>
    <s v="30.24"/>
    <x v="5"/>
    <m/>
    <n v="272085"/>
    <s v="Madeira    construção,    tipo    madeira:    pinus,_x000a_formato: tábua, comprimento: 3 m, largura: 30 cm,  espessura:  2,5  cm,  aplicação:  construção_x000a_civil"/>
    <s v="Unidade"/>
    <n v="20"/>
    <n v="22.25"/>
    <n v="445"/>
    <n v="100500"/>
    <s v="COORDENADORIA DE DESENVOLVIMENTO DA PRODUÇÃO"/>
    <x v="1"/>
    <s v="COORD  DE DESENVOLVIMENTO DA PRODUÇÃO"/>
    <s v="Média"/>
    <d v="2021-03-01T00:00:00"/>
    <s v="23083.004271/2020-19"/>
    <m/>
  </r>
  <r>
    <s v="30.24"/>
    <x v="5"/>
    <m/>
    <n v="397729"/>
    <s v="Rolo  pintura  predial,  material:  lã  de  carneiro, comprimento: 23 cm, características adicionais:_x000a_com cabo"/>
    <s v="Unidade"/>
    <n v="6"/>
    <n v="7.8"/>
    <n v="46.8"/>
    <n v="100500"/>
    <s v="COORDENADORIA DE DESENVOLVIMENTO DA PRODUÇÃO"/>
    <x v="1"/>
    <s v="COORD  DE DESENVOLVIMENTO DA PRODUÇÃO"/>
    <s v="Média"/>
    <d v="2021-03-01T00:00:00"/>
    <s v="23083.004271/2020-19"/>
    <m/>
  </r>
  <r>
    <s v="30.24"/>
    <x v="5"/>
    <m/>
    <n v="227650"/>
    <s v="Solvente,   aspecto   físico:   líquido,   aplicação: tintas  e  vernizes  base  alquida,  teor  máximo benzeno:  1  per,  teor  máximo  enxofre:  1  per, ponto  fulgor:  38  °c,  ponto  fusão:  216  °c,  teor aromáticos: 5 a 7 per, teor alifáticos: 93 a 95 per,_x000a_viscosidade: 1,15 cst"/>
    <s v="Lata 5 Litros"/>
    <n v="5"/>
    <n v="52.34"/>
    <n v="261.70000000000005"/>
    <n v="100500"/>
    <s v="COORDENADORIA DE DESENVOLVIMENTO DA PRODUÇÃO"/>
    <x v="1"/>
    <s v="COORD  DE DESENVOLVIMENTO DA PRODUÇÃO"/>
    <s v="Média"/>
    <d v="2021-03-01T00:00:00"/>
    <s v="23083.004271/2020-19"/>
    <m/>
  </r>
  <r>
    <s v="30.24"/>
    <x v="5"/>
    <m/>
    <n v="320214"/>
    <s v="Tinta  acrílica,  componentes:  látex  pva,  água, resina   e   pigmentos,   aspecto   físico:   líquido viscoso   colorido,   cor:   branco   neve,   prazo_x000a_validade: 36 mês, tipo acabamento: fosco"/>
    <s v="Galão 18 Litros"/>
    <n v="20"/>
    <n v="72.489999999999995"/>
    <n v="1449.8"/>
    <n v="100500"/>
    <s v="COORDENADORIA DE DESENVOLVIMENTO DA PRODUÇÃO"/>
    <x v="1"/>
    <s v="COORD  DE DESENVOLVIMENTO DA PRODUÇÃO"/>
    <s v="Média"/>
    <d v="2021-03-01T00:00:00"/>
    <s v="23083.004271/2020-19"/>
    <m/>
  </r>
  <r>
    <s v="30.24"/>
    <x v="5"/>
    <m/>
    <n v="457586"/>
    <s v="Distanciadora   cerca,   material:   aço   zincado, bitola: 8 awg"/>
    <s v="Fardo 100 Unidades"/>
    <n v="5"/>
    <n v="241.19"/>
    <n v="1205.95"/>
    <n v="100500"/>
    <s v="COORDENADORIA DE DESENVOLVIMENTO DA PRODUÇÃO"/>
    <x v="1"/>
    <s v="COORD  DE DESENVOLVIMENTO DA PRODUÇÃO"/>
    <s v="Média"/>
    <d v="2021-03-01T00:00:00"/>
    <s v="23083.004271/2020-19"/>
    <m/>
  </r>
  <r>
    <s v="30.24"/>
    <x v="5"/>
    <m/>
    <n v="217668"/>
    <s v="Arame  farpado,  material:  aço,  bitola:  16  bwg, comprimento: 250 m, peso: 10,60 kg, diâmetro: 1,60 mm, carga ruptura: 350 kgf, distância entre farpas:  125  mm,  torção:  alternada,  tratamento_x000a_superficial: galvanizado"/>
    <s v="Rolo 250 Metros"/>
    <n v="10"/>
    <n v="165.4"/>
    <n v="1654"/>
    <n v="190000"/>
    <s v="CAMPUS DR. LEONEL MIRANDA"/>
    <x v="0"/>
    <s v="CAMPOS DE GOYTACAZES"/>
    <s v="Média"/>
    <d v="2021-01-04T00:00:00"/>
    <s v="23083.004271/2020-19"/>
    <m/>
  </r>
  <r>
    <s v="30.24"/>
    <x v="5"/>
    <m/>
    <n v="248941"/>
    <s v="Cal  hidratada,  material:  hidróxido  de  cálcio,_x000a_aspecto   físico:   pó,   cor:   branca,   aplicação: construção civil"/>
    <s v="Saco 20 kg"/>
    <n v="20"/>
    <n v="10.5"/>
    <n v="210"/>
    <n v="190000"/>
    <s v="CAMPUS DR. LEONEL MIRANDA"/>
    <x v="0"/>
    <s v="CAMPOS DE GOYTACAZES"/>
    <s v="Média"/>
    <d v="2021-01-04T00:00:00"/>
    <s v="23083.004271/2020-19"/>
    <m/>
  </r>
  <r>
    <s v="30.24"/>
    <x v="5"/>
    <m/>
    <n v="269299"/>
    <s v="Catraca      arame,      material:      aço      1045, revestimento:  bi  cromatizado,  peso:  0,645  kg, capacidade tração: 5.000 kg, aplicação: esticar arame, características adicionais: acolher de 3,0_x000a_a 3,5 m de cordoalha aço 1,4 pol,"/>
    <s v="Unidade"/>
    <n v="20"/>
    <n v="5.5"/>
    <n v="110"/>
    <n v="190000"/>
    <s v="CAMPUS DR. LEONEL MIRANDA"/>
    <x v="0"/>
    <s v="CAMPOS DE GOYTACAZES"/>
    <s v="Média"/>
    <d v="2021-01-04T00:00:00"/>
    <s v="23083.004271/2020-19"/>
    <m/>
  </r>
  <r>
    <s v="30.24"/>
    <x v="5"/>
    <m/>
    <n v="236531"/>
    <s v="Fechadura, material caixa: aço, material trinco:_x000a_aço, acabamento superficial: cromado, material"/>
    <s v="Unidade"/>
    <n v="10"/>
    <n v="36.65"/>
    <n v="366.5"/>
    <n v="190000"/>
    <s v="CAMPUS DR. LEONEL MIRANDA"/>
    <x v="0"/>
    <s v="CAMPOS DE GOYTACAZES"/>
    <s v="Média"/>
    <d v="2021-01-04T00:00:00"/>
    <s v="23083.004271/2020-19"/>
    <m/>
  </r>
  <r>
    <s v="30.24"/>
    <x v="5"/>
    <m/>
    <n v="332854"/>
    <s v="Grampo, material:  aço galvanizado,  aplicação:_x000a_cerca arame, tamanho: 19 x 11 pol, tipo: &quot;"/>
    <s v="Quilograma"/>
    <n v="10"/>
    <n v="10.25"/>
    <n v="102.5"/>
    <n v="190000"/>
    <s v="CAMPUS DR. LEONEL MIRANDA"/>
    <x v="0"/>
    <s v="CAMPOS DE GOYTACAZES"/>
    <s v="Média"/>
    <d v="2021-01-04T00:00:00"/>
    <s v="23083.004271/2020-19"/>
    <m/>
  </r>
  <r>
    <s v="30.24"/>
    <x v="5"/>
    <m/>
    <n v="228706"/>
    <s v="Pincel  pintura  predial,  material  cerdas:  pela orelha de boi, tipo cabo: curto, tamanho: 1 pol, formato:   retangular,   material  cabo:  madeira, características    adicionais:    com    virola    aço_x000a_estanhado"/>
    <s v="Unidade"/>
    <n v="3"/>
    <n v="3.65"/>
    <n v="10.95"/>
    <n v="190000"/>
    <s v="CAMPUS DR. LEONEL MIRANDA"/>
    <x v="0"/>
    <s v="CAMPOS DE GOYTACAZES"/>
    <s v="Média"/>
    <d v="2021-01-04T00:00:00"/>
    <s v="23083.004271/2020-19"/>
    <m/>
  </r>
  <r>
    <s v="30.24"/>
    <x v="5"/>
    <m/>
    <n v="228217"/>
    <s v="Pincel  pintura  predial,  material  cerdas:  pelo_x000a_orelha de boi, tipo cabo: curto, tamanho: 2 pol,formato:   retangular,   material  cabo:  madeira, características    adicionais:    com    virola    aço_x000a_estanhado"/>
    <s v="Unidade"/>
    <n v="3"/>
    <n v="4.4400000000000004"/>
    <n v="13.32"/>
    <n v="190000"/>
    <s v="CAMPUS DR. LEONEL MIRANDA"/>
    <x v="0"/>
    <s v="CAMPOS DE GOYTACAZES"/>
    <s v="Média"/>
    <d v="2021-01-04T00:00:00"/>
    <s v="23083.004271/2020-19"/>
    <m/>
  </r>
  <r>
    <s v="30.24"/>
    <x v="5"/>
    <m/>
    <n v="228707"/>
    <s v="Pincel  pintura  predial,  material  cerdas:  pela orelha de boi, tipo cabo: curto, tamanho: 3 pol, formato:   retangular,   material  cabo:  madeira, características    adicionais:    com    virola    aço_x000a_estanhado"/>
    <s v="Unidade"/>
    <n v="3"/>
    <n v="4.8099999999999996"/>
    <n v="14.43"/>
    <n v="190000"/>
    <s v="CAMPUS DR. LEONEL MIRANDA"/>
    <x v="0"/>
    <s v="CAMPOS DE GOYTACAZES"/>
    <s v="Média"/>
    <d v="2021-01-04T00:00:00"/>
    <s v="23083.004271/2020-19"/>
    <m/>
  </r>
  <r>
    <s v="30.24"/>
    <x v="5"/>
    <m/>
    <n v="238233"/>
    <s v="Pincel  pintura  predial,  material  cerdas:  pelo orelha de boi, tipo cabo: curto, tamanho: 4 pol, formato:   retangular,   material  cabo:  madeira, características    adicionais:    com    virola    aço_x000a_estanhado"/>
    <s v="Unidade"/>
    <n v="3"/>
    <n v="6.95"/>
    <n v="20.85"/>
    <n v="190000"/>
    <s v="CAMPUS DR. LEONEL MIRANDA"/>
    <x v="0"/>
    <s v="CAMPOS DE GOYTACAZES"/>
    <s v="Média"/>
    <d v="2021-01-04T00:00:00"/>
    <s v="23083.004271/2020-19"/>
    <m/>
  </r>
  <r>
    <s v="30.24"/>
    <x v="5"/>
    <m/>
    <n v="390084"/>
    <s v="Prego com cabeça, material: aço carbono, tipo cabeça:   chata,   tipo   corpo:   liso,   tipo   ponta: comum, acabamento superficial: polido, bitola: 4_x000a_x 15 mm"/>
    <s v="Pacote 1 kg"/>
    <n v="3"/>
    <n v="9"/>
    <n v="27"/>
    <n v="190000"/>
    <s v="CAMPUS DR. LEONEL MIRANDA"/>
    <x v="0"/>
    <s v="CAMPOS DE GOYTACAZES"/>
    <s v="Média"/>
    <d v="2021-01-04T00:00:00"/>
    <s v="23083.004271/2020-19"/>
    <m/>
  </r>
  <r>
    <s v="30.24"/>
    <x v="5"/>
    <m/>
    <n v="373307"/>
    <s v="Prego com cabeça, material: aço carbono, tipo_x000a_cabeça: liso, tipo ponta: comum, bitola: 10 x 10 mm"/>
    <s v="Pacote 1 kg"/>
    <n v="3"/>
    <n v="14.09"/>
    <n v="42.269999999999996"/>
    <n v="190000"/>
    <s v="CAMPUS DR. LEONEL MIRANDA"/>
    <x v="0"/>
    <s v="CAMPOS DE GOYTACAZES"/>
    <s v="Média"/>
    <d v="2021-01-04T00:00:00"/>
    <s v="23083.004271/2020-19"/>
    <m/>
  </r>
  <r>
    <s v="30.24"/>
    <x v="5"/>
    <m/>
    <n v="373306"/>
    <s v="Prego com cabeça, material: aço carbono, tipo cabeça: liso, tipo ponta: comum, bitola: 12 x 12_x000a_mm"/>
    <s v="Pacote 1 kg"/>
    <n v="3"/>
    <n v="11.68"/>
    <n v="35.04"/>
    <n v="190000"/>
    <s v="CAMPUS DR. LEONEL MIRANDA"/>
    <x v="0"/>
    <s v="CAMPOS DE GOYTACAZES"/>
    <s v="Média"/>
    <d v="2021-01-04T00:00:00"/>
    <s v="23083.004271/2020-19"/>
    <m/>
  </r>
  <r>
    <s v="30.24"/>
    <x v="5"/>
    <m/>
    <n v="333251"/>
    <s v="Prego com cabeça, material: aço carbono, tipo_x000a_cabeça: liso, tipo ponta: comum, bitola: 15 x 15"/>
    <s v="Pacote 1 kg"/>
    <n v="3"/>
    <n v="9.74"/>
    <n v="29.22"/>
    <n v="190000"/>
    <s v="CAMPUS DR. LEONEL MIRANDA"/>
    <x v="0"/>
    <s v="CAMPOS DE GOYTACAZES"/>
    <s v="Média"/>
    <d v="2021-01-04T00:00:00"/>
    <s v="23083.004271/2020-19"/>
    <m/>
  </r>
  <r>
    <s v="30.24"/>
    <x v="5"/>
    <m/>
    <n v="333252"/>
    <s v="Prego com cabeça, material: aço carbono, tipo_x000a_cabeça: liso, tipo ponta: comum, bitola: 17 x 21"/>
    <s v="Pacote 1 kg"/>
    <n v="3"/>
    <n v="10.31"/>
    <n v="30.93"/>
    <n v="190000"/>
    <s v="CAMPUS DR. LEONEL MIRANDA"/>
    <x v="0"/>
    <s v="CAMPOS DE GOYTACAZES"/>
    <s v="Média"/>
    <d v="2021-01-04T00:00:00"/>
    <s v="23083.004271/2020-19"/>
    <m/>
  </r>
  <r>
    <s v="30.24"/>
    <x v="5"/>
    <m/>
    <n v="333250"/>
    <s v="Prego com cabeça, material: aço carbono, tipo_x000a_cabeça: liso, tipo ponta: comum, bitola: 18 x 27"/>
    <s v="Pacote 1 kg"/>
    <n v="3"/>
    <n v="9.91"/>
    <n v="29.73"/>
    <n v="190000"/>
    <s v="CAMPUS DR. LEONEL MIRANDA"/>
    <x v="0"/>
    <s v="CAMPOS DE GOYTACAZES"/>
    <s v="Média"/>
    <d v="2021-01-04T00:00:00"/>
    <s v="23083.004271/2020-19"/>
    <m/>
  </r>
  <r>
    <s v="30.24"/>
    <x v="5"/>
    <m/>
    <n v="333253"/>
    <s v="Prego com cabeça, material: aço carbono, tipo_x000a_cabeça: liso, tipo ponta: comum, bitola: 19 x 36"/>
    <s v="Pacote 1 kg"/>
    <n v="3"/>
    <n v="9.43"/>
    <n v="28.29"/>
    <n v="190000"/>
    <s v="CAMPUS DR. LEONEL MIRANDA"/>
    <x v="0"/>
    <s v="CAMPOS DE GOYTACAZES"/>
    <s v="Média"/>
    <d v="2021-01-04T00:00:00"/>
    <s v="23083.004271/2020-19"/>
    <m/>
  </r>
  <r>
    <s v="30.24"/>
    <x v="5"/>
    <m/>
    <n v="242496"/>
    <s v="Tinta    acrílica,    componentes:    água,    resina acrílica,   pigmentos   orgânicos   e   inorgânica, aspecto  físico:  líquido  viscoso  colorido,  cor: palha,  prazo  validade:  24  meses,  rendimento: 30 a 45 m2, gl, aplicação: superfícies porosas reboco,   gesso,   concreto,   madeira,   método aplicação:     rolo,     pincel     e     pistola,     tipo_x000a_acabamento: semi-brilho"/>
    <s v="Galão 18 Litros"/>
    <n v="3"/>
    <n v="210.82"/>
    <n v="632.46"/>
    <n v="190000"/>
    <s v="CAMPUS DR. LEONEL MIRANDA"/>
    <x v="0"/>
    <s v="CAMPOS DE GOYTACAZES"/>
    <s v="Média"/>
    <d v="2021-01-04T00:00:00"/>
    <s v="23083.004271/2020-19"/>
    <m/>
  </r>
  <r>
    <s v="30.24"/>
    <x v="5"/>
    <m/>
    <n v="243586"/>
    <s v="Tinta   acrílica,    componentes:    látex   acrílico (monocomponente),    aspecto    físico:    líquido viscoso, cor: branca, prazo validade: 36 meses, rendimento:    30    a   40   m2,    gl,    aplicação: superfícies  porosas  reboco,  gesso,  concreto, madeira,         tipo         acabamento:         fosco, características   adicionais:   contém   fungicida,_x000a_algicida, e bactericida atóxico"/>
    <s v="Galão 18 Litros"/>
    <n v="3"/>
    <n v="98.99"/>
    <n v="296.96999999999997"/>
    <n v="190000"/>
    <s v="CAMPUS DR. LEONEL MIRANDA"/>
    <x v="0"/>
    <s v="CAMPOS DE GOYTACAZES"/>
    <s v="Média"/>
    <d v="2021-01-04T00:00:00"/>
    <s v="23083.004271/2020-19"/>
    <m/>
  </r>
  <r>
    <s v="30.24"/>
    <x v="5"/>
    <m/>
    <n v="356578"/>
    <s v="Tinta  esmalte,  cor:  azul  del  rey,  aplicação: superfícies     madeira    e     metal,     interiores, exteriores,      material:      resina      alquímica, pigmentos    orgânicos,    inorgânicos,    aspecto físico:    líquido    e    viscoso,    características adicionais: rendimento 40 a 50 m², gl, demão e_x000a_tipo sintética"/>
    <s v="Galão 3,6 Litros"/>
    <n v="3"/>
    <n v="46.97"/>
    <n v="140.91"/>
    <n v="190000"/>
    <s v="CAMPUS DR. LEONEL MIRANDA"/>
    <x v="0"/>
    <s v="CAMPOS DE GOYTACAZES"/>
    <s v="Média"/>
    <d v="2021-01-04T00:00:00"/>
    <s v="23083.004271/2020-19"/>
    <m/>
  </r>
  <r>
    <s v="30.24"/>
    <x v="5"/>
    <m/>
    <n v="427282"/>
    <s v="Mourão    madeira,    tipo    madeira:    eucalipto, comprimento:      250      cm,      características_x000a_adicionais: madeira tratada, diâmetro: 16 cm"/>
    <s v="Unidade"/>
    <n v="100"/>
    <n v="22.45"/>
    <n v="2245"/>
    <n v="190000"/>
    <s v="CAMPUS DR. LEONEL MIRANDA"/>
    <x v="0"/>
    <s v="CAMPOS DE GOYTACAZES"/>
    <s v="Média"/>
    <d v="2021-01-04T00:00:00"/>
    <s v="23083.004271/2020-19"/>
    <m/>
  </r>
  <r>
    <s v="30.24"/>
    <x v="5"/>
    <m/>
    <n v="291126"/>
    <s v="Arame       galvanizado,       material:       arame_x000a_galvanizado, tipo: nº 12"/>
    <s v="Rolo 250 Metros"/>
    <n v="3"/>
    <n v="9.98"/>
    <n v="29.94"/>
    <n v="190000"/>
    <s v="CAMPUS DR. LEONEL MIRANDA"/>
    <x v="0"/>
    <s v="CAMPOS DE GOYTACAZES"/>
    <s v="Média"/>
    <d v="2021-01-04T00:00:00"/>
    <s v="23083.004271/2020-19"/>
    <m/>
  </r>
  <r>
    <s v="30.24"/>
    <x v="5"/>
    <m/>
    <n v="240385"/>
    <s v="Conjunto (kit) - pintura, componentes: bandeja,_x000a_pincel e rolo, uso: pintura predial"/>
    <s v="Unidade"/>
    <n v="5"/>
    <n v="17.39"/>
    <n v="86.95"/>
    <n v="190000"/>
    <s v="CAMPUS DR. LEONEL MIRANDA"/>
    <x v="0"/>
    <s v="CAMPOS DE GOYTACAZES"/>
    <s v="Média"/>
    <d v="2021-01-04T00:00:00"/>
    <s v="23083.004271/2020-19"/>
    <m/>
  </r>
  <r>
    <s v="30.24"/>
    <x v="5"/>
    <m/>
    <n v="231858"/>
    <s v="Rolo  pintura  predial,  material:  lã  de  carneiro, altura: 15 cm, material tubo: plástico, aplicação:_x000a_superfície lisa, rugosa, acrílica e látex"/>
    <s v="Unidade"/>
    <n v="4"/>
    <n v="7.17"/>
    <n v="28.68"/>
    <n v="190000"/>
    <s v="CAMPUS DR. LEONEL MIRANDA"/>
    <x v="0"/>
    <s v="CAMPOS DE GOYTACAZES"/>
    <s v="Média"/>
    <d v="2021-01-04T00:00:00"/>
    <s v="23083.004271/2020-19"/>
    <m/>
  </r>
  <r>
    <s v="30.24"/>
    <x v="5"/>
    <m/>
    <n v="397729"/>
    <s v="Rolo  pintura  predial,  material:  lã  de  carneiro, comprimento: 23 cm, características adicionais:_x000a_com cabo"/>
    <s v="Unidade"/>
    <n v="4"/>
    <n v="7.8"/>
    <n v="31.2"/>
    <n v="190000"/>
    <s v="CAMPUS DR. LEONEL MIRANDA"/>
    <x v="0"/>
    <s v="CAMPOS DE GOYTACAZES"/>
    <s v="Média"/>
    <d v="2021-01-04T00:00:00"/>
    <s v="23083.004271/2020-19"/>
    <m/>
  </r>
  <r>
    <s v="30.24"/>
    <x v="5"/>
    <m/>
    <n v="229043"/>
    <s v="Rolo pintura predial, material: espuma, material tubo:  não  aplicável,  aplicação:  não  aplicável,_x000a_comprimento: 15 cm"/>
    <s v="Unidade"/>
    <n v="4"/>
    <n v="4.09"/>
    <n v="16.36"/>
    <n v="190000"/>
    <s v="CAMPUS DR. LEONEL MIRANDA"/>
    <x v="0"/>
    <s v="CAMPOS DE GOYTACAZES"/>
    <s v="Média"/>
    <d v="2021-01-04T00:00:00"/>
    <s v="23083.004271/2020-19"/>
    <m/>
  </r>
  <r>
    <s v="30.24"/>
    <x v="5"/>
    <m/>
    <n v="320214"/>
    <s v="Tinta  acrílica,  componentes:  látex  pva,  água, resina   e   pigmentos,   aspecto   físico:   líquido viscoso   colorido,   cor:   branco   neve,   prazo_x000a_validade: 36 mês, tipo acabamento: fosco"/>
    <s v="Galão 18 Litros"/>
    <n v="5"/>
    <n v="72.489999999999995"/>
    <n v="362.45"/>
    <n v="190000"/>
    <s v="CAMPUS DR. LEONEL MIRANDA"/>
    <x v="0"/>
    <s v="CAMPOS DE GOYTACAZES"/>
    <s v="Média"/>
    <d v="2021-01-04T00:00:00"/>
    <s v="23083.004271/2020-19"/>
    <m/>
  </r>
  <r>
    <s v="30.24"/>
    <x v="5"/>
    <m/>
    <n v="307470"/>
    <s v="Verniz,   acabamento:   brilhante,   cor:   incolor, método    aplicação:    rolo,    pincel    e    pistola, aplicação:   interior   e   exterior,   características adicionais: resistência riscos e secagem rápida,_x000a_isento benzeno,"/>
    <s v="Galão 3,6 Litros"/>
    <n v="3"/>
    <n v="52.79"/>
    <n v="158.37"/>
    <n v="190000"/>
    <s v="CAMPUS DR. LEONEL MIRANDA"/>
    <x v="0"/>
    <s v="CAMPOS DE GOYTACAZES"/>
    <s v="Média"/>
    <d v="2021-01-04T00:00:00"/>
    <s v="23083.004271/2020-19"/>
    <m/>
  </r>
  <r>
    <s v="30.24A"/>
    <x v="6"/>
    <m/>
    <n v="261821"/>
    <s v="Bóia caixa d'água, material: metal, tipo: pressão, bitola: 1 1,4 pol, material balão: metal, aplicação: caixa de água, cisterna "/>
    <s v="UNIDADE"/>
    <n v="4"/>
    <s v="R$ 54,44"/>
    <n v="217.76"/>
    <n v="190000"/>
    <s v="CAMPUS DR. LEONEL MIRANDA"/>
    <x v="0"/>
    <s v="Câmpus Campos dos Goytacazes - UFRRJ"/>
    <s v="Média"/>
    <d v="2021-01-04T00:00:00"/>
    <s v="23083004272/2020-63"/>
    <m/>
  </r>
  <r>
    <s v="30.24A"/>
    <x v="6"/>
    <m/>
    <n v="233939"/>
    <s v="Caixa descarga, material: plástico, cor: branca, altura: 33 cm, largura: 30 cm, profundidade: 14 cm, capacidade: 9 l, características adicionais: engate flexível e suporte fixação "/>
    <s v="UNIDADE"/>
    <n v="5"/>
    <s v="R$ 24,55"/>
    <n v="122.75"/>
    <n v="190000"/>
    <s v="CAMPUS DR. LEONEL MIRANDA"/>
    <x v="0"/>
    <s v="Câmpus Campos dos Goytacazes - UFRRJ"/>
    <s v="Média"/>
    <d v="2021-01-04T00:00:00"/>
    <s v="23083004272/2020-63"/>
    <m/>
  </r>
  <r>
    <s v="30.24A"/>
    <x v="6"/>
    <m/>
    <n v="243111"/>
    <s v="Conexão hidráulica, material: pvc - cloreto de polivinila, tipo: joelho 90°, tipo fixação: roscável, aplicação: instalações prediais água fria, bitola: 3,4 "/>
    <s v="UNIDADE"/>
    <n v="10"/>
    <s v="R$ 2,81"/>
    <n v="28.1"/>
    <n v="190000"/>
    <s v="CAMPUS DR. LEONEL MIRANDA"/>
    <x v="0"/>
    <s v="Câmpus Campos dos Goytacazes - UFRRJ"/>
    <s v="Média"/>
    <d v="2021-01-04T00:00:00"/>
    <s v="23083004272/2020-63"/>
    <m/>
  </r>
  <r>
    <s v="30.24A"/>
    <x v="6"/>
    <m/>
    <n v="242602"/>
    <s v=" Conexão hidráulica, material: pvc - cloreto de polivinila, tipo: luva, tipo fixação: roscável, aplicação: instalações prediais água fria, bitola: 1"/>
    <s v="UNIDADE"/>
    <n v="10"/>
    <s v="R$ 4,31"/>
    <n v="43.099999999999994"/>
    <n v="190000"/>
    <s v="CAMPUS DR. LEONEL MIRANDA"/>
    <x v="0"/>
    <s v="Câmpus Campos dos Goytacazes - UFRRJ"/>
    <s v="Média"/>
    <d v="2021-01-04T00:00:00"/>
    <s v="23083004272/2020-63"/>
    <m/>
  </r>
  <r>
    <s v="30.24A"/>
    <x v="6"/>
    <m/>
    <n v="245220"/>
    <s v="Conexão hidráulica, material: pvc - cloreto de polivinila, tipo: plug, tipo fixação: roscável, aplicação: instalações prediais água fria, bitola: 2 -_x000a_"/>
    <s v="UNIDADE"/>
    <n v="10"/>
    <s v="R$ 6,78"/>
    <n v="67.8"/>
    <n v="190000"/>
    <s v="CAMPUS DR. LEONEL MIRANDA"/>
    <x v="0"/>
    <s v="Câmpus Campos dos Goytacazes - UFRRJ"/>
    <s v="Média"/>
    <d v="2021-01-04T00:00:00"/>
    <s v="23083004272/2020-63"/>
    <m/>
  </r>
  <r>
    <s v="30.24A"/>
    <x v="6"/>
    <m/>
    <n v="260124"/>
    <s v="Conexão hidráulica, material: pvc - cloreto de polivinila, tipo: tê 90°, tipo fixação: roscável, aplicação: instalações prediais água fria, bitola: 1 "/>
    <s v="UNIDADE"/>
    <n v="10"/>
    <s v="R$ 9,04"/>
    <n v="90.399999999999991"/>
    <n v="190000"/>
    <s v="CAMPUS DR. LEONEL MIRANDA"/>
    <x v="0"/>
    <s v="Câmpus Campos dos Goytacazes - UFRRJ"/>
    <s v="Média"/>
    <d v="2021-01-04T00:00:00"/>
    <s v="23083004272/2020-63"/>
    <m/>
  </r>
  <r>
    <s v="30.24A"/>
    <x v="6"/>
    <m/>
    <n v="364376"/>
    <s v="Conexão hidráulica, material: pvc - cloreto de polivinila, tipo: tê, tipo fixação: roscável, aplicação: instalações prediais água fria, bitola i: 3,4 pol _x000a_"/>
    <s v="UNIDADE"/>
    <n v="10"/>
    <s v="R$ 3,12"/>
    <n v="31.200000000000003"/>
    <n v="190000"/>
    <s v="CAMPUS DR. LEONEL MIRANDA"/>
    <x v="0"/>
    <s v="Câmpus Campos dos Goytacazes - UFRRJ"/>
    <s v="Média"/>
    <d v="2021-01-04T00:00:00"/>
    <s v="23083004272/2020-63"/>
    <m/>
  </r>
  <r>
    <s v="30.24A"/>
    <x v="6"/>
    <m/>
    <n v="319589"/>
    <s v="Fita veda rosca, material: teflon, comprimento: 50 m, largura: 18 mm"/>
    <s v="UNIDADE"/>
    <n v="15"/>
    <n v="6.55"/>
    <n v="98.25"/>
    <n v="190000"/>
    <s v="CAMPUS DR. LEONEL MIRANDA"/>
    <x v="0"/>
    <s v="Câmpus Campos dos Goytacazes - UFRRJ"/>
    <s v="Média"/>
    <d v="2021-01-04T00:00:00"/>
    <s v="23083004272/2020-63"/>
    <m/>
  </r>
  <r>
    <s v="30.24A"/>
    <x v="6"/>
    <m/>
    <n v="214170"/>
    <s v="Niple para tubos canos - roscável, material: pvc - cloreto de_x000a_polivinila, diâmetro: 1 pol, comprimento total: 53 mm, diâmetro anel: 9 mm, peso: 28 g, normas técnicas: nbr 5.648"/>
    <s v="UNIDADE"/>
    <n v="10"/>
    <s v="R$ 3,20"/>
    <n v="32"/>
    <n v="190000"/>
    <s v="CAMPUS DR. LEONEL MIRANDA"/>
    <x v="0"/>
    <s v="Câmpus Campos dos Goytacazes - UFRRJ"/>
    <s v="Média"/>
    <d v="2021-01-04T00:00:00"/>
    <s v="23083004272/2020-63"/>
    <m/>
  </r>
  <r>
    <s v="30.24A"/>
    <x v="6"/>
    <m/>
    <n v="214173"/>
    <s v="Niple para tubos canos - roscável, material: pvc - cloreto de_x000a_polivinila, diâmetro: 2 pol, comprimento total: 67,50 mm, diâmetro anel: 10,50 mm, peso: 93 g, normas técnicas: nbr 5.648"/>
    <s v="UNIDADE"/>
    <n v="10"/>
    <s v="R$ 11,57"/>
    <n v="115.7"/>
    <n v="190000"/>
    <s v="CAMPUS DR. LEONEL MIRANDA"/>
    <x v="0"/>
    <s v="Câmpus Campos dos Goytacazes - UFRRJ"/>
    <s v="Média"/>
    <d v="2021-01-04T00:00:00"/>
    <s v="23083004272/2020-63"/>
    <m/>
  </r>
  <r>
    <s v="30.24A"/>
    <x v="6"/>
    <m/>
    <n v="214169"/>
    <s v="Niple para tubos canos - roscável, material: pvc - cloreto de_x000a_polivinila, diâmetro: 3,4 pol, comprimento total: 45,50 mm, diâmetro anel: 8,50 mm, peso: 16 g, normas técnicas: nbr 5.648"/>
    <s v="UNIDADE"/>
    <n v="10"/>
    <s v="R$ 0,98"/>
    <n v="9.8000000000000007"/>
    <n v="190000"/>
    <s v="CAMPUS DR. LEONEL MIRANDA"/>
    <x v="0"/>
    <s v="Câmpus Campos dos Goytacazes - UFRRJ"/>
    <s v="Média"/>
    <d v="2021-01-04T00:00:00"/>
    <s v="23083004272/2020-63"/>
    <m/>
  </r>
  <r>
    <s v="30.24A"/>
    <x v="6"/>
    <m/>
    <n v="250115"/>
    <s v="Plug tubo, material: pvc - cloreto de polivinila rígido, tipo: roscável, bitola: 1 pol, aplicação: rede hidraulica, formato: tampão "/>
    <s v="UNIDADE"/>
    <n v="10"/>
    <s v="R$ 1,73"/>
    <n v="17.3"/>
    <n v="190000"/>
    <s v="CAMPUS DR. LEONEL MIRANDA"/>
    <x v="0"/>
    <s v="Câmpus Campos dos Goytacazes - UFRRJ"/>
    <s v="Média"/>
    <d v="2021-01-04T00:00:00"/>
    <s v="23083004272/2020-63"/>
    <m/>
  </r>
  <r>
    <s v="30.24A"/>
    <x v="6"/>
    <m/>
    <n v="250120"/>
    <s v="Plug tubo, material: pvc - cloreto de polivinila rígido, tipo: roscável, bitola: 3,4 pol, aplicação: rede hidraulica, formato: tampão"/>
    <s v="UNIDADE"/>
    <n v="10"/>
    <s v="R$ 0,86"/>
    <n v="8.6"/>
    <n v="190000"/>
    <s v="CAMPUS DR. LEONEL MIRANDA"/>
    <x v="0"/>
    <s v="Câmpus Campos dos Goytacazes - UFRRJ"/>
    <s v="Média"/>
    <d v="2021-01-04T00:00:00"/>
    <s v="23083004272/2020-63"/>
    <m/>
  </r>
  <r>
    <s v="30.24A"/>
    <x v="6"/>
    <m/>
    <n v="242700"/>
    <s v="Registro esfera, material: pvc, tipo: manual, bitola: 1&quot;, aplicação: instalação hidráulica, tipo fixação:_x000a_roscável"/>
    <s v="UNIDADE"/>
    <n v="5"/>
    <s v="R$ 12,06"/>
    <n v="60.300000000000004"/>
    <n v="190000"/>
    <s v="CAMPUS DR. LEONEL MIRANDA"/>
    <x v="0"/>
    <s v="Câmpus Campos dos Goytacazes - UFRRJ"/>
    <s v="Média"/>
    <d v="2021-01-04T00:00:00"/>
    <s v="23083004272/2020-63"/>
    <m/>
  </r>
  <r>
    <s v="30.24A"/>
    <x v="6"/>
    <m/>
    <n v="240634"/>
    <s v="Registro esfera, material: pvc, tipo: manual, bitola: 1,2&quot;, aplicação: instalação hidráulica, tipo fixação:_x000a_roscável "/>
    <s v="UNIDADE"/>
    <n v="5"/>
    <s v="R$ 5,72"/>
    <n v="28.599999999999998"/>
    <n v="190000"/>
    <s v="CAMPUS DR. LEONEL MIRANDA"/>
    <x v="0"/>
    <s v="Câmpus Campos dos Goytacazes - UFRRJ"/>
    <s v="Média"/>
    <d v="2021-01-04T00:00:00"/>
    <s v="23083004272/2020-63"/>
    <m/>
  </r>
  <r>
    <s v="30.24A"/>
    <x v="6"/>
    <m/>
    <n v="295252"/>
    <s v="Registro esfera, material: pvc, tipo: vs, bitola: 1 1,4&quot;, tipo fixação:_x000a_roscável "/>
    <s v="UNIDADE"/>
    <n v="5"/>
    <s v="R$ 13,40"/>
    <n v="67"/>
    <n v="190000"/>
    <s v="CAMPUS DR. LEONEL MIRANDA"/>
    <x v="0"/>
    <s v="Câmpus Campos dos Goytacazes - UFRRJ"/>
    <s v="Média"/>
    <d v="2021-01-04T00:00:00"/>
    <s v="23083004272/2020-63"/>
    <m/>
  </r>
  <r>
    <s v="30.24A"/>
    <x v="6"/>
    <m/>
    <n v="294597"/>
    <s v="Registro esfera, material: pvc, tipo: vs, bitola: 2&quot;, tipo fixação: roscável "/>
    <s v="UNIDADE"/>
    <n v="4"/>
    <s v="R$ 54,64"/>
    <n v="218.56"/>
    <n v="190000"/>
    <s v="CAMPUS DR. LEONEL MIRANDA"/>
    <x v="0"/>
    <s v="Câmpus Campos dos Goytacazes - UFRRJ"/>
    <s v="Média"/>
    <d v="2021-01-04T00:00:00"/>
    <s v="23083004272/2020-63"/>
    <m/>
  </r>
  <r>
    <s v="30.24A"/>
    <x v="6"/>
    <m/>
    <n v="294595"/>
    <s v="Registro esfera, material: pvc, tipo: vs, bitola: 3,4&quot;, tipo fixação: roscável_x000a_"/>
    <s v="UNIDADE"/>
    <n v="5"/>
    <s v="R$ 7,03"/>
    <n v="35.15"/>
    <n v="190000"/>
    <s v="CAMPUS DR. LEONEL MIRANDA"/>
    <x v="0"/>
    <s v="Câmpus Campos dos Goytacazes - UFRRJ"/>
    <s v="Média"/>
    <d v="2021-01-04T00:00:00"/>
    <s v="23083004272/2020-63"/>
    <m/>
  </r>
  <r>
    <s v="30.24A"/>
    <x v="6"/>
    <m/>
    <n v="401652"/>
    <s v="Torneira, material corpo:_x000a_metal cromado, tipo: parede, diâmetro: 3,4 pol, caracteristicas adicionais: com bica móvel longa e bico arejador, aplicação: cozinha"/>
    <s v="UNIDADE"/>
    <n v="10"/>
    <s v="R$ 37,26"/>
    <n v="372.59999999999997"/>
    <n v="190000"/>
    <s v="CAMPUS DR. LEONEL MIRANDA"/>
    <x v="0"/>
    <s v="Câmpus Campos dos Goytacazes - UFRRJ"/>
    <s v="Média"/>
    <d v="2021-01-04T00:00:00"/>
    <s v="23083004272/2020-63"/>
    <m/>
  </r>
  <r>
    <s v="30.24A"/>
    <x v="6"/>
    <m/>
    <n v="214195"/>
    <s v="União roscável, material: pvc - cloreto de polivinila, diâmetro: 1 1,4 pol."/>
    <s v="UNIDADE"/>
    <n v="10"/>
    <s v="R$ 18,36"/>
    <n v="183.6"/>
    <n v="190000"/>
    <s v="CAMPUS DR. LEONEL MIRANDA"/>
    <x v="0"/>
    <s v="Câmpus Campos dos Goytacazes - UFRRJ"/>
    <s v="Média"/>
    <d v="2021-01-04T00:00:00"/>
    <s v="23083004272/2020-63"/>
    <m/>
  </r>
  <r>
    <s v="30.24A"/>
    <x v="6"/>
    <m/>
    <n v="348752"/>
    <s v="União roscável, material: pvc - cloreto de polivinila, diâmetro: 1 pol _x000a_"/>
    <s v="UNIDADE"/>
    <n v="10"/>
    <s v="R$ 16,07"/>
    <n v="160.69999999999999"/>
    <n v="190000"/>
    <s v="CAMPUS DR. LEONEL MIRANDA"/>
    <x v="0"/>
    <s v="Câmpus Campos dos Goytacazes - UFRRJ"/>
    <s v="Média"/>
    <d v="2021-01-04T00:00:00"/>
    <s v="23083004272/2020-63"/>
    <m/>
  </r>
  <r>
    <s v="30.24A"/>
    <x v="6"/>
    <m/>
    <n v="214197"/>
    <s v="União roscável, material: pvc - cloreto de polivinila, diâmetro: 2 pol, comprimento total: 78 mm, altura: 105_x000a_mm, peso: 386 g, normas técnicas: nbr 5.648 "/>
    <s v="UNIDADE"/>
    <n v="5"/>
    <s v="R$ 48,89"/>
    <n v="244.45"/>
    <n v="190000"/>
    <s v="CAMPUS DR. LEONEL MIRANDA"/>
    <x v="0"/>
    <s v="Câmpus Campos dos Goytacazes - UFRRJ"/>
    <s v="Média"/>
    <d v="2021-01-04T00:00:00"/>
    <s v="23083004272/2020-63"/>
    <m/>
  </r>
  <r>
    <s v="30.24A"/>
    <x v="6"/>
    <m/>
    <n v="214193"/>
    <s v="União roscável, material: pvc - cloreto de polivinila, diâmetro: 3,4 pol, comprimento total: 51 mm, altura: 54,50 mm, peso: 81 g, normas técnicas: nbr 5.648"/>
    <s v="UNIDADE"/>
    <n v="10"/>
    <s v="R$ 7,73"/>
    <n v="77.300000000000011"/>
    <n v="190000"/>
    <s v="CAMPUS DR. LEONEL MIRANDA"/>
    <x v="0"/>
    <s v="Câmpus Campos dos Goytacazes - UFRRJ"/>
    <s v="Média"/>
    <d v="2021-01-04T00:00:00"/>
    <s v="23083004272/2020-63"/>
    <m/>
  </r>
  <r>
    <s v="30.24A"/>
    <x v="6"/>
    <m/>
    <n v="261821"/>
    <s v="Bóia caixa d'água, material: metal, tipo: pressão, bitola: 1 1,4 pol, material balão: metal, aplicação: caixa de água, cisterna "/>
    <s v="UNIDADE"/>
    <n v="5"/>
    <s v="R$ 54,44"/>
    <n v="272.2"/>
    <n v="400000"/>
    <s v="CAMPUS DA UFRRJ EM TRÊS RIOS"/>
    <x v="15"/>
    <s v="Campus Três Rios"/>
    <s v="Média"/>
    <s v="30/04/2021"/>
    <s v="23083004272/2020-63"/>
    <m/>
  </r>
  <r>
    <s v="30.24A"/>
    <x v="6"/>
    <m/>
    <n v="260872"/>
    <s v="Conexão hidráulica, material: pvc - cloreto de polivinila, tipo: cap, tipo fixação: soldável, aplicação: instalações prediais água fria, bitola: 60 mm _x000a_"/>
    <s v="UNIDADE"/>
    <n v="10"/>
    <s v="R$ 10,98"/>
    <n v="109.80000000000001"/>
    <n v="400000"/>
    <s v="CAMPUS DA UFRRJ EM TRÊS RIOS"/>
    <x v="15"/>
    <s v="Campus Três Rios"/>
    <s v="Média"/>
    <s v="30/04/2021"/>
    <s v="23083004272/2020-63"/>
    <m/>
  </r>
  <r>
    <s v="30.24A"/>
    <x v="6"/>
    <m/>
    <n v="304344"/>
    <s v="Conexão hidráulica, material: pvc - cloreto de polivinila, tipo: joelho 45°, tipo fixação: soldável, aplicação: rede hidráulica e esgoto, bitola: 100 mm -_x000a_"/>
    <s v="UNIDADE"/>
    <n v="10"/>
    <s v="R$ 7,67"/>
    <n v="76.7"/>
    <n v="400000"/>
    <s v="CAMPUS DA UFRRJ EM TRÊS RIOS"/>
    <x v="15"/>
    <s v="Campus Três Rios"/>
    <s v="Média"/>
    <s v="30/04/2021"/>
    <s v="23083004272/2020-63"/>
    <m/>
  </r>
  <r>
    <s v="30.24A"/>
    <x v="6"/>
    <m/>
    <n v="351458"/>
    <s v="Conexão hidráulica, material: pvc - cloreto de polivinila, tipo: joelho 90°, tipo fixação: ponta e bolsa, aplicação: instalações esgoto, normas técnicas: nbr 5688, bitola i: 150 mm"/>
    <s v="UNIDADE"/>
    <n v="5"/>
    <s v="R$ 47,60"/>
    <n v="238"/>
    <n v="400000"/>
    <s v="CAMPUS DA UFRRJ EM TRÊS RIOS"/>
    <x v="15"/>
    <s v="Campus Três Rios"/>
    <s v="Média"/>
    <s v="30/04/2021"/>
    <s v="23083004272/2020-63"/>
    <m/>
  </r>
  <r>
    <s v="30.24A"/>
    <x v="6"/>
    <m/>
    <n v="238873"/>
    <s v="Conexão hidráulica, material: pvc - cloreto de polivinila, tipo: joelho 90°, tipo fixação: roscável, aplicação: instalações prediais água fria, bitola: 1,2 "/>
    <s v="UNIDADE"/>
    <n v="10"/>
    <s v="R$ 2,45"/>
    <n v="24.5"/>
    <n v="400000"/>
    <s v="CAMPUS DA UFRRJ EM TRÊS RIOS"/>
    <x v="15"/>
    <s v="Campus Três Rios"/>
    <s v="Média"/>
    <s v="30/04/2021"/>
    <s v="23083004272/2020-63"/>
    <m/>
  </r>
  <r>
    <s v="30.24A"/>
    <x v="6"/>
    <m/>
    <n v="243111"/>
    <s v="Conexão hidráulica, material: pvc - cloreto de polivinila, tipo: joelho 90°, tipo fixação: roscável, aplicação: instalações prediais água fria, bitola: 3,4 "/>
    <s v="UNIDADE"/>
    <n v="10"/>
    <s v="R$ 2,81"/>
    <n v="28.1"/>
    <n v="400000"/>
    <s v="CAMPUS DA UFRRJ EM TRÊS RIOS"/>
    <x v="15"/>
    <s v="Campus Três Rios"/>
    <s v="Média"/>
    <s v="30/04/2021"/>
    <s v="23083004272/2020-63"/>
    <m/>
  </r>
  <r>
    <s v="30.24A"/>
    <x v="6"/>
    <m/>
    <n v="236902"/>
    <s v="Conexão hidráulica, material: pvc - cloreto de polivinila, tipo: joelho 90°, tipo fixação: soldável, aplicação: instalação sanitária, bitola: 100 mm "/>
    <s v="UNIDADE"/>
    <n v="10"/>
    <s v="R$ 7,69"/>
    <n v="76.900000000000006"/>
    <n v="400000"/>
    <s v="CAMPUS DA UFRRJ EM TRÊS RIOS"/>
    <x v="15"/>
    <s v="Campus Três Rios"/>
    <s v="Média"/>
    <s v="30/04/2021"/>
    <s v="23083004272/2020-63"/>
    <m/>
  </r>
  <r>
    <s v="30.24A"/>
    <x v="6"/>
    <m/>
    <n v="236912"/>
    <s v="Conexão hidráulica, material: pvc - cloreto de polivinila, tipo: junção simples, tipo fixação: soldável, aplicação: instalação sanitária, bitola: 100 x 100 mm_x000a_"/>
    <s v="UNIDADE"/>
    <n v="5"/>
    <s v="R$ 22,54"/>
    <n v="112.69999999999999"/>
    <n v="400000"/>
    <s v="CAMPUS DA UFRRJ EM TRÊS RIOS"/>
    <x v="15"/>
    <s v="Campus Três Rios"/>
    <s v="Média"/>
    <s v="30/04/2021"/>
    <s v="23083004272/2020-63"/>
    <m/>
  </r>
  <r>
    <s v="30.24A"/>
    <x v="6"/>
    <m/>
    <n v="253402"/>
    <s v="Conexão hidráulica, material: pvc - cloreto de polivinila, tipo: luva de correr, tipo fixação: roscável, aplicação: instalações prediais água fria, bitola: 1,2 "/>
    <s v="UNIDADE"/>
    <n v="10"/>
    <s v="R$ 11,63"/>
    <n v="116.30000000000001"/>
    <n v="400000"/>
    <s v="CAMPUS DA UFRRJ EM TRÊS RIOS"/>
    <x v="15"/>
    <s v="Campus Três Rios"/>
    <s v="Média"/>
    <s v="30/04/2021"/>
    <s v="23083004272/2020-63"/>
    <m/>
  </r>
  <r>
    <s v="30.24A"/>
    <x v="6"/>
    <m/>
    <n v="319589"/>
    <s v="Fita veda rosca, material: teflon, comprimento: 50 m, largura: 18 mm"/>
    <s v="UNIDADE"/>
    <n v="10"/>
    <n v="6.55"/>
    <n v="65.5"/>
    <n v="400000"/>
    <s v="CAMPUS DA UFRRJ EM TRÊS RIOS"/>
    <x v="15"/>
    <s v="Campus Três Rios"/>
    <s v="Média"/>
    <s v="30/04/2021"/>
    <s v="23083004272/2020-63"/>
    <m/>
  </r>
  <r>
    <s v="30.24A"/>
    <x v="6"/>
    <m/>
    <n v="214168"/>
    <s v="Niple para tubos canos - roscável, material: pvc - cloreto de_x000a_polivinila, diâmetro: 1,2 pol, comprimento total: 41 mm, diâmetro anel: 7 mm, peso: 11 g, normas técnicas: nbr 5.648 _x000a_"/>
    <s v="UNIDADE"/>
    <n v="10"/>
    <s v="R$ 0,61"/>
    <n v="6.1"/>
    <n v="400000"/>
    <s v="CAMPUS DA UFRRJ EM TRÊS RIOS"/>
    <x v="15"/>
    <s v="Campus Três Rios"/>
    <s v="Média"/>
    <s v="30/04/2021"/>
    <s v="23083004272/2020-63"/>
    <m/>
  </r>
  <r>
    <s v="30.24A"/>
    <x v="6"/>
    <m/>
    <n v="214169"/>
    <s v="Niple para tubos canos - roscável, material: pvc - cloreto de_x000a_polivinila, diâmetro: 3,4 pol, comprimento total: 45,50 mm, diâmetro anel: 8,50 mm, peso: 16 g, normas técnicas: nbr 5.648"/>
    <s v="UNIDADE"/>
    <n v="5"/>
    <s v="R$ 0,98"/>
    <n v="4.9000000000000004"/>
    <n v="400000"/>
    <s v="CAMPUS DA UFRRJ EM TRÊS RIOS"/>
    <x v="15"/>
    <s v="Campus Três Rios"/>
    <s v="Média"/>
    <s v="30/04/2021"/>
    <s v="23083004272/2020-63"/>
    <m/>
  </r>
  <r>
    <s v="30.24A"/>
    <x v="6"/>
    <m/>
    <n v="250120"/>
    <s v="Plug tubo, material: pvc - cloreto de polivinila rígido, tipo: roscável, bitola: 3,4 pol, aplicação: rede hidraulica, formato: tampão"/>
    <s v="UNIDADE"/>
    <n v="5"/>
    <s v="R$ 0,86"/>
    <n v="4.3"/>
    <n v="400000"/>
    <s v="CAMPUS DA UFRRJ EM TRÊS RIOS"/>
    <x v="15"/>
    <s v="Campus Três Rios"/>
    <s v="Média"/>
    <s v="30/04/2021"/>
    <s v="23083004272/2020-63"/>
    <m/>
  </r>
  <r>
    <s v="30.24A"/>
    <x v="6"/>
    <m/>
    <n v="240634"/>
    <s v="Registro esfera, material: pvc, tipo: manual, bitola: 1,2&quot;, aplicação: instalação hidráulica, tipo fixação:_x000a_roscável "/>
    <s v="UNIDADE"/>
    <n v="5"/>
    <s v="R$ 5,72"/>
    <n v="28.599999999999998"/>
    <n v="400000"/>
    <s v="CAMPUS DA UFRRJ EM TRÊS RIOS"/>
    <x v="15"/>
    <s v="Campus Três Rios"/>
    <s v="Média"/>
    <s v="30/04/2021"/>
    <s v="23083004272/2020-63"/>
    <m/>
  </r>
  <r>
    <s v="30.24A"/>
    <x v="6"/>
    <m/>
    <n v="294595"/>
    <s v="Registro esfera, material: pvc, tipo: vs, bitola: 3,4&quot;, tipo fixação: roscável_x000a_"/>
    <s v="UNIDADE"/>
    <n v="5"/>
    <s v="R$ 7,03"/>
    <n v="35.15"/>
    <n v="400000"/>
    <s v="CAMPUS DA UFRRJ EM TRÊS RIOS"/>
    <x v="15"/>
    <s v="Campus Três Rios"/>
    <s v="Média"/>
    <s v="30/04/2021"/>
    <s v="23083004272/2020-63"/>
    <m/>
  </r>
  <r>
    <s v="30.24A"/>
    <x v="6"/>
    <m/>
    <n v="311931"/>
    <s v="Sifão, material: metal cromado, diâmetro saída: 40 mm, diâmetro entrada: 1 pol, aplicação: lavatório e pia, características adicionais: com regulagem "/>
    <s v="UNIDADE"/>
    <n v="20"/>
    <s v="R$ 48,17"/>
    <n v="963.40000000000009"/>
    <n v="400000"/>
    <s v="CAMPUS DA UFRRJ EM TRÊS RIOS"/>
    <x v="15"/>
    <s v="Campus Três Rios"/>
    <s v="Média"/>
    <s v="30/04/2021"/>
    <s v="23083004272/2020-63"/>
    <m/>
  </r>
  <r>
    <s v="30.24A"/>
    <x v="6"/>
    <m/>
    <n v="261038"/>
    <s v="Torneira, material corpo:_x000a_metal, tipo: lavatório, diâmetro: 1,2 pol, acabamento superficial: cromado "/>
    <s v="UNIDADE"/>
    <n v="20"/>
    <s v="R$ 29,90"/>
    <n v="598"/>
    <n v="400000"/>
    <s v="CAMPUS DA UFRRJ EM TRÊS RIOS"/>
    <x v="15"/>
    <s v="Campus Três Rios"/>
    <s v="Média"/>
    <s v="30/04/2021"/>
    <s v="23083004272/2020-63"/>
    <m/>
  </r>
  <r>
    <s v="30.24A"/>
    <x v="6"/>
    <m/>
    <n v="233939"/>
    <s v="Caixa descarga, material: plástico, cor: branca, altura: 33 cm, largura: 30 cm, profundidade: 14 cm, capacidade: 9 l, características adicionais: engate flexível e suporte fixação "/>
    <s v="UNIDADE"/>
    <n v="5"/>
    <s v="R$ 24,55"/>
    <n v="122.75"/>
    <n v="100500"/>
    <s v="COORDENADORIA DE DESENVOLVIMENTO DA PRODUÇÃO"/>
    <x v="1"/>
    <s v="Coordenação de Produção integrada ao ensino, Pesquisa e Extensão"/>
    <s v="Média"/>
    <s v="01/03/2021"/>
    <s v="23083004272/2020-63"/>
    <m/>
  </r>
  <r>
    <s v="30.24A"/>
    <x v="6"/>
    <m/>
    <n v="238873"/>
    <s v="Conexão hidráulica, material: pvc - cloreto de polivinila, tipo: joelho 90°, tipo fixação: roscável, aplicação: instalações prediais água fria, bitola: 1,2 "/>
    <s v="UNIDADE"/>
    <n v="30"/>
    <s v="R$ 2,45"/>
    <n v="73.5"/>
    <n v="100500"/>
    <s v="COORDENADORIA DE DESENVOLVIMENTO DA PRODUÇÃO"/>
    <x v="1"/>
    <s v="Coordenação de Produção integrada ao ensino, Pesquisa e Extensão"/>
    <s v="Média"/>
    <s v="01/03/2021"/>
    <s v="23083004272/2020-63"/>
    <m/>
  </r>
  <r>
    <s v="30.24A"/>
    <x v="6"/>
    <m/>
    <n v="243111"/>
    <s v="Conexão hidráulica, material: pvc - cloreto de polivinila, tipo: joelho 90°, tipo fixação: roscável, aplicação: instalações prediais água fria, bitola: 3,4 "/>
    <s v="UNIDADE"/>
    <n v="20"/>
    <s v="R$ 2,81"/>
    <n v="56.2"/>
    <n v="100500"/>
    <s v="COORDENADORIA DE DESENVOLVIMENTO DA PRODUÇÃO"/>
    <x v="1"/>
    <s v="Coordenação de Produção integrada ao ensino, Pesquisa e Extensão"/>
    <s v="Média"/>
    <s v="01/03/2021"/>
    <s v="23083004272/2020-63"/>
    <m/>
  </r>
  <r>
    <s v="30.24A"/>
    <x v="6"/>
    <m/>
    <n v="242602"/>
    <s v=" Conexão hidráulica, material: pvc - cloreto de polivinila, tipo: luva, tipo fixação: roscável, aplicação: instalações prediais água fria, bitola: 1"/>
    <s v="UNIDADE"/>
    <n v="5"/>
    <s v="R$ 4,31"/>
    <n v="21.549999999999997"/>
    <n v="100500"/>
    <s v="COORDENADORIA DE DESENVOLVIMENTO DA PRODUÇÃO"/>
    <x v="1"/>
    <s v="Coordenação de Produção integrada ao ensino, Pesquisa e Extensão"/>
    <s v="Média"/>
    <s v="01/03/2021"/>
    <s v="23083004272/2020-63"/>
    <m/>
  </r>
  <r>
    <s v="30.24A"/>
    <x v="6"/>
    <m/>
    <n v="364376"/>
    <s v="Conexão hidráulica, material: pvc - cloreto de polivinila, tipo: tê, tipo fixação: roscável, aplicação: instalações prediais água fria, bitola i: 3,4 pol _x000a_"/>
    <s v="UNIDADE"/>
    <n v="5"/>
    <s v="R$ 3,12"/>
    <n v="15.600000000000001"/>
    <n v="100500"/>
    <s v="COORDENADORIA DE DESENVOLVIMENTO DA PRODUÇÃO"/>
    <x v="1"/>
    <s v="Coordenação de Produção integrada ao ensino, Pesquisa e Extensão"/>
    <s v="Média"/>
    <s v="01/03/2021"/>
    <s v="23083004272/2020-63"/>
    <m/>
  </r>
  <r>
    <s v="30.24A"/>
    <x v="6"/>
    <m/>
    <n v="319589"/>
    <s v="Fita veda rosca, material: teflon, comprimento: 50 m, largura: 18 mm"/>
    <s v="UNIDADE"/>
    <n v="40"/>
    <n v="6.55"/>
    <n v="262"/>
    <n v="100500"/>
    <s v="COORDENADORIA DE DESENVOLVIMENTO DA PRODUÇÃO"/>
    <x v="1"/>
    <s v="Coordenação de Produção integrada ao ensino, Pesquisa e Extensão"/>
    <s v="Média"/>
    <s v="01/03/2021"/>
    <s v="23083004272/2020-63"/>
    <m/>
  </r>
  <r>
    <s v="30.24A"/>
    <x v="6"/>
    <m/>
    <n v="250093"/>
    <s v="Lavatório mãos, material: louça, comprimento: 400 mm, largura: 500 mm, altura: 190 mm, características adicionais: com coluna, cor: branca "/>
    <s v="UNIDADE"/>
    <n v="2"/>
    <n v="151.26"/>
    <n v="302.52"/>
    <n v="100500"/>
    <s v="COORDENADORIA DE DESENVOLVIMENTO DA PRODUÇÃO"/>
    <x v="1"/>
    <s v="Coordenação de Produção integrada ao ensino, Pesquisa e Extensão"/>
    <s v="Média"/>
    <s v="01/03/2021"/>
    <s v="23083004272/2020-63"/>
    <m/>
  </r>
  <r>
    <s v="30.24A"/>
    <x v="6"/>
    <m/>
    <n v="306722"/>
    <s v="Conexão hidráulica, material: pvc - cloreto de polivinila, tipo: luva, tipo fixação: roscável, aplicação: instalação hidráulica, bitola i: 3,4 pol"/>
    <s v="UNIDADE"/>
    <n v="30"/>
    <n v="1.99"/>
    <n v="59.7"/>
    <n v="100500"/>
    <s v="COORDENADORIA DE DESENVOLVIMENTO DA PRODUÇÃO"/>
    <x v="1"/>
    <s v="Coordenação de Produção integrada ao ensino, Pesquisa e Extensão"/>
    <s v="Média"/>
    <s v="01/03/2021"/>
    <s v="23083004272/2020-63"/>
    <m/>
  </r>
  <r>
    <s v="30.24A"/>
    <x v="6"/>
    <m/>
    <n v="214170"/>
    <s v="Niple para tubos canos - roscável, material: pvc - cloreto de_x000a_polivinila, diâmetro: 1 pol, comprimento total: 53 mm, diâmetro anel: 9 mm, peso: 28 g, normas técnicas: nbr 5.648"/>
    <s v="UNIDADE"/>
    <n v="5"/>
    <s v="R$ 3,20"/>
    <n v="16"/>
    <n v="100500"/>
    <s v="COORDENADORIA DE DESENVOLVIMENTO DA PRODUÇÃO"/>
    <x v="1"/>
    <s v="Coordenação de Produção integrada ao ensino, Pesquisa e Extensão"/>
    <s v="Média"/>
    <s v="01/03/2021"/>
    <s v="23083004272/2020-63"/>
    <m/>
  </r>
  <r>
    <s v="30.24A"/>
    <x v="6"/>
    <m/>
    <n v="214168"/>
    <s v="Niple para tubos canos - roscável, material: pvc - cloreto de_x000a_polivinila, diâmetro: 1,2 pol, comprimento total: 41 mm, diâmetro anel: 7 mm, peso: 11 g, normas técnicas: nbr 5.648 _x000a_"/>
    <s v="UNIDADE"/>
    <n v="10"/>
    <s v="R$ 0,61"/>
    <n v="6.1"/>
    <n v="100500"/>
    <s v="COORDENADORIA DE DESENVOLVIMENTO DA PRODUÇÃO"/>
    <x v="1"/>
    <s v="Coordenação de Produção integrada ao ensino, Pesquisa e Extensão"/>
    <s v="Média"/>
    <s v="01/03/2021"/>
    <s v="23083004272/2020-63"/>
    <m/>
  </r>
  <r>
    <s v="30.24A"/>
    <x v="6"/>
    <m/>
    <n v="214173"/>
    <s v="Niple para tubos canos - roscável, material: pvc - cloreto de_x000a_polivinila, diâmetro: 2 pol, comprimento total: 67,50 mm, diâmetro anel: 10,50 mm, peso: 93 g, normas técnicas: nbr 5.648"/>
    <s v="UNIDADE"/>
    <n v="2"/>
    <s v="R$ 11,57"/>
    <n v="23.14"/>
    <n v="100500"/>
    <s v="COORDENADORIA DE DESENVOLVIMENTO DA PRODUÇÃO"/>
    <x v="1"/>
    <s v="Coordenação de Produção integrada ao ensino, Pesquisa e Extensão"/>
    <s v="Média"/>
    <s v="01/03/2021"/>
    <s v="23083004272/2020-63"/>
    <m/>
  </r>
  <r>
    <s v="30.24A"/>
    <x v="6"/>
    <m/>
    <n v="214169"/>
    <s v="Niple para tubos canos - roscável, material: pvc - cloreto de_x000a_polivinila, diâmetro: 3,4 pol, comprimento total: 45,50 mm, diâmetro anel: 8,50 mm, peso: 16 g, normas técnicas: nbr 5.648"/>
    <s v="UNIDADE"/>
    <n v="10"/>
    <s v="R$ 0,98"/>
    <n v="9.8000000000000007"/>
    <n v="100500"/>
    <s v="COORDENADORIA DE DESENVOLVIMENTO DA PRODUÇÃO"/>
    <x v="1"/>
    <s v="Coordenação de Produção integrada ao ensino, Pesquisa e Extensão"/>
    <s v="Média"/>
    <s v="01/03/2021"/>
    <s v="23083004272/2020-63"/>
    <m/>
  </r>
  <r>
    <s v="30.24A"/>
    <x v="6"/>
    <m/>
    <n v="242700"/>
    <s v="Registro esfera, material: pvc, tipo: manual, bitola: 1&quot;, aplicação: instalação hidráulica, tipo fixação:_x000a_roscável"/>
    <s v="UNIDADE"/>
    <n v="2"/>
    <s v="R$ 12,06"/>
    <n v="24.12"/>
    <n v="100500"/>
    <s v="COORDENADORIA DE DESENVOLVIMENTO DA PRODUÇÃO"/>
    <x v="1"/>
    <s v="Coordenação de Produção integrada ao ensino, Pesquisa e Extensão"/>
    <s v="Média"/>
    <s v="01/03/2021"/>
    <s v="23083004272/2020-63"/>
    <m/>
  </r>
  <r>
    <s v="30.24A"/>
    <x v="6"/>
    <m/>
    <n v="240634"/>
    <s v="Registro esfera, material: pvc, tipo: manual, bitola: 1,2&quot;, aplicação: instalação hidráulica, tipo fixação:_x000a_roscável "/>
    <s v="UNIDADE"/>
    <n v="10"/>
    <s v="R$ 5,72"/>
    <n v="57.199999999999996"/>
    <n v="100500"/>
    <s v="COORDENADORIA DE DESENVOLVIMENTO DA PRODUÇÃO"/>
    <x v="1"/>
    <s v="Coordenação de Produção integrada ao ensino, Pesquisa e Extensão"/>
    <s v="Média"/>
    <s v="01/03/2021"/>
    <s v="23083004272/2020-63"/>
    <m/>
  </r>
  <r>
    <s v="30.24A"/>
    <x v="6"/>
    <m/>
    <n v="294597"/>
    <s v="Registro esfera, material: pvc, tipo: vs, bitola: 2&quot;, tipo fixação: roscável "/>
    <s v="UNIDADE"/>
    <n v="1"/>
    <s v="R$ 54,64"/>
    <n v="54.64"/>
    <n v="100500"/>
    <s v="COORDENADORIA DE DESENVOLVIMENTO DA PRODUÇÃO"/>
    <x v="1"/>
    <s v="Coordenação de Produção integrada ao ensino, Pesquisa e Extensão"/>
    <s v="Média"/>
    <s v="01/03/2021"/>
    <s v="23083004272/2020-63"/>
    <m/>
  </r>
  <r>
    <s v="30.24A"/>
    <x v="6"/>
    <m/>
    <n v="294595"/>
    <s v="Registro esfera, material: pvc, tipo: vs, bitola: 3,4&quot;, tipo fixação: roscável_x000a_"/>
    <s v="UNIDADE"/>
    <n v="10"/>
    <s v="R$ 7,03"/>
    <n v="70.3"/>
    <n v="100500"/>
    <s v="COORDENADORIA DE DESENVOLVIMENTO DA PRODUÇÃO"/>
    <x v="1"/>
    <s v="Coordenação de Produção integrada ao ensino, Pesquisa e Extensão"/>
    <s v="Média"/>
    <s v="01/03/2021"/>
    <s v="23083004272/2020-63"/>
    <m/>
  </r>
  <r>
    <s v="30.24A"/>
    <x v="6"/>
    <m/>
    <n v="214721"/>
    <s v="Tubo pvc roscável, aplicação: hidráulica, cor: branca, diâmetro nominal: 1 pol, comprimento: 6 m, comprimento_x000a_rosca: 19 mm "/>
    <s v="UNIDADE"/>
    <n v="5"/>
    <s v="R$ 52,25"/>
    <n v="261.25"/>
    <n v="100500"/>
    <s v="COORDENADORIA DE DESENVOLVIMENTO DA PRODUÇÃO"/>
    <x v="1"/>
    <s v="Coordenação de Produção integrada ao ensino, Pesquisa e Extensão"/>
    <s v="Média"/>
    <s v="01/03/2021"/>
    <s v="23083004272/2020-63"/>
    <m/>
  </r>
  <r>
    <s v="30.24A"/>
    <x v="6"/>
    <m/>
    <n v="369393"/>
    <s v=" Tubo pvc roscável, aplicação: hidráulica, cor: branca, diâmetro nominal: 2 pol, comprimento: 3 m "/>
    <s v="UNIDADE"/>
    <n v="2"/>
    <s v="R$ 123,73"/>
    <n v="247.46"/>
    <n v="100500"/>
    <s v="COORDENADORIA DE DESENVOLVIMENTO DA PRODUÇÃO"/>
    <x v="1"/>
    <s v="Coordenação de Produção integrada ao ensino, Pesquisa e Extensão"/>
    <s v="Média"/>
    <s v="01/03/2021"/>
    <s v="23083004272/2020-63"/>
    <m/>
  </r>
  <r>
    <s v="30.24A"/>
    <x v="6"/>
    <m/>
    <n v="330270"/>
    <s v="Tubo pvc roscável, aplicação: hidráulica, diâmetro nominal: 3,4 pol, comprimento: 3 m "/>
    <s v="UNIDADE"/>
    <n v="20"/>
    <s v="R$ 27,64"/>
    <n v="552.79999999999995"/>
    <n v="100500"/>
    <s v="COORDENADORIA DE DESENVOLVIMENTO DA PRODUÇÃO"/>
    <x v="1"/>
    <s v="Coordenação de Produção integrada ao ensino, Pesquisa e Extensão"/>
    <s v="Média"/>
    <s v="01/03/2021"/>
    <s v="23083004272/2020-63"/>
    <m/>
  </r>
  <r>
    <s v="30.24A"/>
    <x v="6"/>
    <m/>
    <n v="330269"/>
    <s v="Tubo pvc roscável, aplicação: hidráulica, diâmetro nominal: 1,2 pol, comprimento: 3 m "/>
    <s v="UNIDADE"/>
    <n v="30"/>
    <s v="R$ 19,66"/>
    <n v="589.79999999999995"/>
    <n v="100500"/>
    <s v="COORDENADORIA DE DESENVOLVIMENTO DA PRODUÇÃO"/>
    <x v="1"/>
    <s v="Coordenação de Produção integrada ao ensino, Pesquisa e Extensão"/>
    <s v="Média"/>
    <s v="01/03/2021"/>
    <s v="23083004272/2020-63"/>
    <m/>
  </r>
  <r>
    <s v="30.24A"/>
    <x v="6"/>
    <m/>
    <n v="348752"/>
    <s v="União roscável, material: pvc - cloreto de polivinila, diâmetro: 1 pol _x000a_"/>
    <s v="UNIDADE"/>
    <n v="4"/>
    <s v="R$ 16,07"/>
    <n v="64.28"/>
    <n v="100500"/>
    <s v="COORDENADORIA DE DESENVOLVIMENTO DA PRODUÇÃO"/>
    <x v="1"/>
    <s v="Coordenação de Produção integrada ao ensino, Pesquisa e Extensão"/>
    <s v="Média"/>
    <s v="01/03/2021"/>
    <s v="23083004272/2020-63"/>
    <m/>
  </r>
  <r>
    <s v="30.24A"/>
    <x v="6"/>
    <m/>
    <n v="214192"/>
    <s v="União roscável, material: pvc - cloreto de polivinila, diâmetro: 1,2 pol, comprimento total: 46 mm, altura: 48 mm, peso: 59 g, normas técnicas: nbr 5.648"/>
    <s v="UNIDADE"/>
    <n v="20"/>
    <s v="R$ 5,46"/>
    <n v="109.2"/>
    <n v="100500"/>
    <s v="COORDENADORIA DE DESENVOLVIMENTO DA PRODUÇÃO"/>
    <x v="1"/>
    <s v="Coordenação de Produção integrada ao ensino, Pesquisa e Extensão"/>
    <s v="Média"/>
    <s v="01/03/2021"/>
    <s v="23083004272/2020-63"/>
    <m/>
  </r>
  <r>
    <s v="30.24A"/>
    <x v="6"/>
    <m/>
    <n v="214197"/>
    <s v="União roscável, material: pvc - cloreto de polivinila, diâmetro: 2 pol, comprimento total: 78 mm, altura: 105_x000a_mm, peso: 386 g, normas técnicas: nbr 5.648 "/>
    <s v="UNIDADE"/>
    <n v="3"/>
    <s v="R$ 48,89"/>
    <n v="146.67000000000002"/>
    <n v="100500"/>
    <s v="COORDENADORIA DE DESENVOLVIMENTO DA PRODUÇÃO"/>
    <x v="1"/>
    <s v="Coordenação de Produção integrada ao ensino, Pesquisa e Extensão"/>
    <s v="Média"/>
    <s v="01/03/2021"/>
    <s v="23083004272/2020-63"/>
    <m/>
  </r>
  <r>
    <s v="30.24A"/>
    <x v="6"/>
    <m/>
    <n v="214193"/>
    <s v="União roscável, material: pvc - cloreto de polivinila, diâmetro: 3,4 pol, comprimento total: 51 mm, altura: 54,50 mm, peso: 81 g, normas técnicas: nbr 5.648"/>
    <s v="UNIDADE"/>
    <n v="30"/>
    <s v="R$ 7,73"/>
    <n v="231.9"/>
    <n v="100500"/>
    <s v="COORDENADORIA DE DESENVOLVIMENTO DA PRODUÇÃO"/>
    <x v="1"/>
    <s v="Coordenação de Produção integrada ao ensino, Pesquisa e Extensão"/>
    <s v="Média"/>
    <s v="01/03/2021"/>
    <s v="23083004272/2020-63"/>
    <m/>
  </r>
  <r>
    <s v="30.24A"/>
    <x v="6"/>
    <m/>
    <n v="233166"/>
    <s v="Vaso sanitário, material: cerâmica, cor: branca, características adicionais: acoplado com descarga"/>
    <s v="UNIDADE"/>
    <n v="2"/>
    <s v="R$ 164,86"/>
    <n v="329.72"/>
    <n v="100500"/>
    <s v="COORDENADORIA DE DESENVOLVIMENTO DA PRODUÇÃO"/>
    <x v="1"/>
    <s v="Coordenação de Produção integrada ao ensino, Pesquisa e Extensão"/>
    <s v="Média"/>
    <s v="01/03/2021"/>
    <s v="23083004272/2020-63"/>
    <m/>
  </r>
  <r>
    <s v="30.24A"/>
    <x v="6"/>
    <m/>
    <n v="266924"/>
    <s v="Adesivo conexão hidráulica, prazo validade: 1 ano após fabricação, aplicação: tubos e conexões de pvc, apresentação: frasco, características adicionais: com pincel aplicador"/>
    <s v="Frasco 175G"/>
    <n v="10"/>
    <s v="13,54"/>
    <n v="135.39999999999998"/>
    <n v="300100"/>
    <s v=" CAMPUS NOVA IGUAÇU"/>
    <x v="18"/>
    <s v="Direção do Campus Nova Iguaçu"/>
    <s v="Média"/>
    <s v="03/02/2021"/>
    <s v="23083004272/2020-63"/>
    <m/>
  </r>
  <r>
    <s v="30.24A"/>
    <x v="6"/>
    <m/>
    <n v="261821"/>
    <s v="Bóia caixa d'água, material: metal, tipo: pressão, bitola: 1 1,4 pol, material balão: metal, aplicação: caixa de água, cisterna "/>
    <s v="UNIDADE"/>
    <n v="4"/>
    <s v="R$ 54,44"/>
    <n v="217.76"/>
    <n v="300100"/>
    <s v=" CAMPUS NOVA IGUAÇU"/>
    <x v="18"/>
    <s v="Direção do Campus Nova Iguaçu"/>
    <s v="Média"/>
    <s v="03/02/2021"/>
    <s v="23083004272/2020-63"/>
    <m/>
  </r>
  <r>
    <s v="30.24A"/>
    <x v="6"/>
    <m/>
    <n v="441181"/>
    <s v=" - Bolsa ligação, material: borracha, bitola: 1 1,2 pol, aplicação: vaso sanitário "/>
    <s v="UNIDADE"/>
    <n v="12"/>
    <s v="R$ 9,02"/>
    <n v="108.24"/>
    <n v="300100"/>
    <s v=" CAMPUS NOVA IGUAÇU"/>
    <x v="18"/>
    <s v="Direção do Campus Nova Iguaçu"/>
    <s v="Média"/>
    <s v="03/02/2021"/>
    <s v="23083004272/2020-63"/>
    <m/>
  </r>
  <r>
    <s v="30.24A"/>
    <x v="6"/>
    <m/>
    <n v="233939"/>
    <s v="Caixa descarga, material: plástico, cor: branca, altura: 33 cm, largura: 30 cm, profundidade: 14 cm, capacidade: 9 l, características adicionais: engate flexível e suporte fixação "/>
    <s v="UNIDADE"/>
    <n v="3"/>
    <s v="R$ 24,55"/>
    <n v="73.650000000000006"/>
    <n v="300100"/>
    <s v=" CAMPUS NOVA IGUAÇU"/>
    <x v="18"/>
    <s v="Direção do Campus Nova Iguaçu"/>
    <s v="Média"/>
    <s v="03/02/2021"/>
    <s v="23083004272/2020-63"/>
    <m/>
  </r>
  <r>
    <s v="30.24A"/>
    <x v="6"/>
    <m/>
    <n v="237445"/>
    <s v="Conexão hidráulica, material: bronze, tipo: conector macho, tipo fixação: soldável e roscável, bitola lado_x000a_roscável: 1 pol, bitola lado soldável: 28 mm, aplicação: instalações prediais água fria"/>
    <s v="UNIDADE"/>
    <n v="4"/>
    <s v="R$ 26,98"/>
    <n v="107.92"/>
    <n v="300100"/>
    <s v=" CAMPUS NOVA IGUAÇU"/>
    <x v="18"/>
    <s v="Direção do Campus Nova Iguaçu"/>
    <s v="Média"/>
    <s v="03/02/2021"/>
    <s v="23083004272/2020-63"/>
    <m/>
  </r>
  <r>
    <s v="30.24A"/>
    <x v="6"/>
    <m/>
    <n v="380283"/>
    <s v=" Conexão hidráulica, material: cpvc, tipo: joelho 90°, tipo fixação: soldável, aplicação: instalações prediais água quente, características adicionais 1: resistente a temperatura até 80ºc, bitola ii: 22 mm"/>
    <s v="UNIDADE"/>
    <n v="10"/>
    <s v="R$ 5,08"/>
    <n v="50.8"/>
    <n v="300100"/>
    <s v=" CAMPUS NOVA IGUAÇU"/>
    <x v="18"/>
    <s v="Direção do Campus Nova Iguaçu"/>
    <s v="Média"/>
    <s v="03/02/2021"/>
    <s v="23083004272/2020-63"/>
    <m/>
  </r>
  <r>
    <s v="30.24A"/>
    <x v="6"/>
    <m/>
    <n v="304231"/>
    <s v="Conexão hidráulica, material: ferro galvanizado, tipo: joelho 90°, tipo fixação: roscável, aplicação: instalações prediais água fria, bitola: 1 1,4"/>
    <s v="UNIDADE"/>
    <n v="2"/>
    <s v="R$ 9,27"/>
    <n v="18.54"/>
    <n v="300100"/>
    <s v=" CAMPUS NOVA IGUAÇU"/>
    <x v="18"/>
    <s v="Direção do Campus Nova Iguaçu"/>
    <s v="Média"/>
    <s v="03/02/2021"/>
    <s v="23083004272/2020-63"/>
    <m/>
  </r>
  <r>
    <s v="30.24A"/>
    <x v="6"/>
    <m/>
    <n v="367451"/>
    <s v="Conexão hidráulica, material: pvc - cloreto de polivinila, tipo: adaptador longo com flanges, tipo fixação: soldável e roscável, bitola lado roscável: 1 1,2 pol, bitola lado soldável: 50 mm, características adicionais: flanges livres, aplicação: instalações prediais água fria"/>
    <s v="UNIDADE"/>
    <n v="8"/>
    <s v="R$ 14,60"/>
    <n v="116.8"/>
    <n v="300100"/>
    <s v=" CAMPUS NOVA IGUAÇU"/>
    <x v="18"/>
    <s v="Direção do Campus Nova Iguaçu"/>
    <s v="Média"/>
    <s v="03/02/2021"/>
    <s v="23083004272/2020-63"/>
    <m/>
  </r>
  <r>
    <s v="30.24A"/>
    <x v="6"/>
    <m/>
    <n v="260871"/>
    <s v="Conexão hidráulica, material: pvc - cloreto de polivinila, tipo: cap, tipo fixação: soldável, aplicação: instalações prediais água fria, bitola: 40 mm -_x000a_"/>
    <s v="UNIDADE"/>
    <n v="3"/>
    <s v="R$ 2,79"/>
    <n v="8.370000000000001"/>
    <n v="300100"/>
    <s v=" CAMPUS NOVA IGUAÇU"/>
    <x v="18"/>
    <s v="Direção do Campus Nova Iguaçu"/>
    <s v="Média"/>
    <s v="03/02/2021"/>
    <s v="23083004272/2020-63"/>
    <m/>
  </r>
  <r>
    <s v="30.24A"/>
    <x v="6"/>
    <m/>
    <n v="233982"/>
    <s v="Conexão hidráulica, material: pvc - cloreto de polivinila, tipo: joelho 90°, tipo fixação: soldável, aplicação: rede hidráulica e esgoto, bitola: 40 "/>
    <s v="UNIDADE"/>
    <n v="4"/>
    <s v="R$ 2,16"/>
    <n v="8.64"/>
    <n v="300100"/>
    <s v=" CAMPUS NOVA IGUAÇU"/>
    <x v="18"/>
    <s v="Direção do Campus Nova Iguaçu"/>
    <s v="Média"/>
    <s v="03/02/2021"/>
    <s v="23083004272/2020-63"/>
    <m/>
  </r>
  <r>
    <s v="30.24A"/>
    <x v="6"/>
    <m/>
    <n v="236910"/>
    <s v="Conexão hidráulica, material: pvc - cloreto de polivinila, tipo: junção simples, tipo fixação: soldável, aplicação: instalação sanitária, bitola: 50 x 50 mm "/>
    <s v="UNIDADE"/>
    <n v="2"/>
    <s v="R$ 9,69"/>
    <n v="19.38"/>
    <n v="300100"/>
    <s v=" CAMPUS NOVA IGUAÇU"/>
    <x v="18"/>
    <s v="Direção do Campus Nova Iguaçu"/>
    <s v="Média"/>
    <s v="03/02/2021"/>
    <s v="23083004272/2020-63"/>
    <m/>
  </r>
  <r>
    <s v="30.24A"/>
    <x v="6"/>
    <m/>
    <n v="247440"/>
    <s v="Conexão hidráulica, material: pvc - cloreto de polivinila, tipo: junção simples, tipo fixação: soldável, aplicação: instalação sanitária, bitola: 75 x 75 mm "/>
    <s v="UNIDADE"/>
    <n v="5"/>
    <s v="R$ 11,03"/>
    <n v="55.15"/>
    <n v="300100"/>
    <s v=" CAMPUS NOVA IGUAÇU"/>
    <x v="18"/>
    <s v="Direção do Campus Nova Iguaçu"/>
    <s v="Média"/>
    <s v="03/02/2021"/>
    <s v="23083004272/2020-63"/>
    <m/>
  </r>
  <r>
    <s v="30.24A"/>
    <x v="6"/>
    <m/>
    <n v="240479"/>
    <s v="Conexão hidráulica, material: pvc - cloreto de polivinila, tipo: junção simples, tipo fixação: soldável, bitola lado soldável: 40 mm mm, aplicação: rede hidráulica e esgoto, bitola: 40 x 40mm _x000a_"/>
    <s v="UNIDADE"/>
    <n v="2"/>
    <s v="R$ 4,39"/>
    <n v="8.7799999999999994"/>
    <n v="300100"/>
    <s v=" CAMPUS NOVA IGUAÇU"/>
    <x v="18"/>
    <s v="Direção do Campus Nova Iguaçu"/>
    <s v="Média"/>
    <s v="03/02/2021"/>
    <s v="23083004272/2020-63"/>
    <m/>
  </r>
  <r>
    <s v="30.24A"/>
    <x v="6"/>
    <m/>
    <n v="253402"/>
    <s v="Conexão hidráulica, material: pvc - cloreto de polivinila, tipo: luva de correr, tipo fixação: roscável, aplicação: instalações prediais água fria, bitola: 1,2"/>
    <s v="UNIDADE"/>
    <n v="5"/>
    <s v="R$ 11,63"/>
    <n v="58.150000000000006"/>
    <n v="300100"/>
    <s v=" CAMPUS NOVA IGUAÇU"/>
    <x v="18"/>
    <s v="Direção do Campus Nova Iguaçu"/>
    <s v="Média"/>
    <s v="03/02/2021"/>
    <s v="23083004272/2020-63"/>
    <m/>
  </r>
  <r>
    <s v="30.24A"/>
    <x v="6"/>
    <m/>
    <n v="364376"/>
    <s v="Conexão hidráulica, material: pvc - cloreto de polivinila, tipo: tê, tipo fixação: roscável, aplicação: instalações prediais água fria, bitola i: 3,4 pol _x000a_"/>
    <s v="UNIDADE"/>
    <n v="5"/>
    <s v="R$ 3,12"/>
    <n v="15.600000000000001"/>
    <n v="300100"/>
    <s v=" CAMPUS NOVA IGUAÇU"/>
    <x v="18"/>
    <s v="Direção do Campus Nova Iguaçu"/>
    <s v="Média"/>
    <s v="03/02/2021"/>
    <s v="23083004272/2020-63"/>
    <m/>
  </r>
  <r>
    <s v="30.24A"/>
    <x v="6"/>
    <m/>
    <n v="242742"/>
    <s v="Engate hidráulico, material: pvc flexível, bitola: 1,2 pol, comprimento: 40 cm, aplicação: instalações prediais água fria "/>
    <s v="UNIDADE"/>
    <n v="100"/>
    <n v="9.35"/>
    <n v="935"/>
    <n v="300100"/>
    <s v=" CAMPUS NOVA IGUAÇU"/>
    <x v="18"/>
    <s v="Direção do Campus Nova Iguaçu"/>
    <s v="Média"/>
    <s v="03/02/2021"/>
    <s v="23083004272/2020-63"/>
    <m/>
  </r>
  <r>
    <s v="30.24A"/>
    <x v="6"/>
    <m/>
    <n v="319589"/>
    <s v="Fita veda rosca, material: teflon, comprimento: 50 m, largura: 18 mm"/>
    <s v="UNIDADE"/>
    <n v="50"/>
    <n v="6.55"/>
    <n v="327.5"/>
    <n v="300100"/>
    <s v=" CAMPUS NOVA IGUAÇU"/>
    <x v="18"/>
    <s v="Direção do Campus Nova Iguaçu"/>
    <s v="Média"/>
    <s v="03/02/2021"/>
    <s v="23083004272/2020-63"/>
    <m/>
  </r>
  <r>
    <s v="30.24A"/>
    <x v="6"/>
    <m/>
    <n v="300187"/>
    <s v="Plug tubo, material: pvc - cloreto de polivinila rígido, tipo: roscável, bitola: 1 1,2 pol, aplicação: rede hidraulica, formato: tampão"/>
    <s v="UNIDADE"/>
    <n v="10"/>
    <n v="5.51"/>
    <n v="55.099999999999994"/>
    <n v="300100"/>
    <s v=" CAMPUS NOVA IGUAÇU"/>
    <x v="18"/>
    <s v="Direção do Campus Nova Iguaçu"/>
    <s v="Média"/>
    <s v="03/02/2021"/>
    <s v="23083004272/2020-63"/>
    <m/>
  </r>
  <r>
    <s v="30.24A"/>
    <x v="6"/>
    <m/>
    <n v="250115"/>
    <s v="Plug tubo, material: pvc - cloreto de polivinila rígido, tipo: roscável, bitola: 1 pol, aplicação: rede hidraulica, formato: tampão "/>
    <s v="UNIDADE"/>
    <n v="10"/>
    <s v="R$ 1,73"/>
    <n v="17.3"/>
    <n v="300100"/>
    <s v=" CAMPUS NOVA IGUAÇU"/>
    <x v="18"/>
    <s v="Direção do Campus Nova Iguaçu"/>
    <s v="Média"/>
    <s v="03/02/2021"/>
    <s v="23083004272/2020-63"/>
    <m/>
  </r>
  <r>
    <s v="30.24A"/>
    <x v="6"/>
    <m/>
    <n v="242700"/>
    <s v="Registro esfera, material: pvc, tipo: manual, bitola: 1&quot;, aplicação: instalação hidráulica, tipo fixação:_x000a_roscável"/>
    <s v="UNIDADE"/>
    <n v="8"/>
    <s v="R$ 12,06"/>
    <n v="96.48"/>
    <n v="300100"/>
    <s v=" CAMPUS NOVA IGUAÇU"/>
    <x v="18"/>
    <s v="Direção do Campus Nova Iguaçu"/>
    <s v="Média"/>
    <s v="03/02/2021"/>
    <s v="23083004272/2020-63"/>
    <m/>
  </r>
  <r>
    <s v="30.24A"/>
    <x v="6"/>
    <m/>
    <n v="240634"/>
    <s v="Registro esfera, material: pvc, tipo: manual, bitola: 1,2&quot;, aplicação: instalação hidráulica, tipo fixação:_x000a_roscável "/>
    <s v="UNIDADE"/>
    <n v="4"/>
    <s v="R$ 5,72"/>
    <n v="22.88"/>
    <n v="300100"/>
    <s v=" CAMPUS NOVA IGUAÇU"/>
    <x v="18"/>
    <s v="Direção do Campus Nova Iguaçu"/>
    <s v="Média"/>
    <s v="03/02/2021"/>
    <s v="23083004272/2020-63"/>
    <m/>
  </r>
  <r>
    <s v="30.24A"/>
    <x v="6"/>
    <m/>
    <n v="294595"/>
    <s v="Registro esfera, material: pvc, tipo: vs, bitola: 3,4&quot;, tipo fixação: roscável_x000a_"/>
    <s v="UNIDADE"/>
    <n v="8"/>
    <s v="R$ 7,03"/>
    <n v="56.24"/>
    <n v="300100"/>
    <s v=" CAMPUS NOVA IGUAÇU"/>
    <x v="18"/>
    <s v="Direção do Campus Nova Iguaçu"/>
    <s v="Média"/>
    <s v="03/02/2021"/>
    <s v="23083004272/2020-63"/>
    <m/>
  </r>
  <r>
    <s v="30.24A"/>
    <x v="6"/>
    <m/>
    <n v="233457"/>
    <s v="Registro pressão, material: bronze fundido, diâmetro: 1,2 pol, tipo: manual, características adicionais: castelo com rosca para fixação de_x000a_acabamento"/>
    <s v="UNIDADE"/>
    <n v="4"/>
    <s v="R$ 38,41"/>
    <n v="153.63999999999999"/>
    <n v="300100"/>
    <s v=" CAMPUS NOVA IGUAÇU"/>
    <x v="18"/>
    <s v="Direção do Campus Nova Iguaçu"/>
    <s v="Média"/>
    <s v="03/02/2021"/>
    <s v="23083004272/2020-63"/>
    <m/>
  </r>
  <r>
    <s v="30.24A"/>
    <x v="6"/>
    <m/>
    <n v="227631"/>
    <s v="Registro pressão, material: aço inoxidável, diâmetro: 3,4 pol"/>
    <s v="UNIDADE"/>
    <n v="4"/>
    <s v="R$ 22,60"/>
    <n v="90.4"/>
    <n v="300100"/>
    <s v=" CAMPUS NOVA IGUAÇU"/>
    <x v="18"/>
    <s v="Direção do Campus Nova Iguaçu"/>
    <s v="Média"/>
    <s v="03/02/2021"/>
    <s v="23083004272/2020-63"/>
    <m/>
  </r>
  <r>
    <s v="30.24A"/>
    <x v="6"/>
    <m/>
    <n v="311931"/>
    <s v="Sifão, material: metal cromado, diâmetro saída: 40 mm, diâmetro entrada: 1 pol, aplicação: lavatório e pia, características adicionais: com regulagem "/>
    <s v="UNIDADE"/>
    <n v="100"/>
    <s v="R$ 48,17"/>
    <n v="4817"/>
    <n v="300100"/>
    <s v=" CAMPUS NOVA IGUAÇU"/>
    <x v="18"/>
    <s v="Direção do Campus Nova Iguaçu"/>
    <s v="Média"/>
    <s v="03/02/2021"/>
    <s v="23083004272/2020-63"/>
    <m/>
  </r>
  <r>
    <s v="30.24A"/>
    <x v="6"/>
    <m/>
    <n v="271421"/>
    <s v="Tê - conexão para tubos e canos - soldável, material: pvc - cloreto de polivinila, diâmetro entrada: 100 mm, diâmetro saída: 100 mm, aplicação: rede hidráulica e esgoto"/>
    <s v="UNIDADE"/>
    <n v="2"/>
    <s v="R$ 8,93"/>
    <n v="17.86"/>
    <n v="300100"/>
    <s v=" CAMPUS NOVA IGUAÇU"/>
    <x v="18"/>
    <s v="Direção do Campus Nova Iguaçu"/>
    <s v="Média"/>
    <s v="03/02/2021"/>
    <s v="23083004272/2020-63"/>
    <m/>
  </r>
  <r>
    <s v="30.24A"/>
    <x v="6"/>
    <m/>
    <n v="271422"/>
    <s v="Tê - conexão para tubos e canos - soldável, material: pvc - cloreto de polivinila, diâmetro entrada: 40 mm, diâmetro saída: 40 mm, aplicação: rede hidráulica e esgoto "/>
    <s v="UNIDADE"/>
    <n v="2"/>
    <s v="R$ 3,19"/>
    <n v="6.38"/>
    <n v="300100"/>
    <s v=" CAMPUS NOVA IGUAÇU"/>
    <x v="18"/>
    <s v="Direção do Campus Nova Iguaçu"/>
    <s v="Média"/>
    <s v="03/02/2021"/>
    <s v="23083004272/2020-63"/>
    <m/>
  </r>
  <r>
    <s v="30.24A"/>
    <x v="6"/>
    <m/>
    <n v="271424"/>
    <s v="Tê - conexão para tubos e canos - soldável, material: pvc - cloreto de polivinila, diâmetro entrada: 75 mm, diâmetro saída: 75 mm, aplicação: rede hidráulica e esgoto"/>
    <s v="UNIDADE"/>
    <n v="6"/>
    <s v="R$ 15,07"/>
    <n v="90.42"/>
    <n v="300100"/>
    <s v=" CAMPUS NOVA IGUAÇU"/>
    <x v="18"/>
    <s v="Direção do Campus Nova Iguaçu"/>
    <s v="Média"/>
    <s v="03/02/2021"/>
    <s v="23083004272/2020-63"/>
    <m/>
  </r>
  <r>
    <s v="30.24A"/>
    <x v="6"/>
    <m/>
    <n v="254393"/>
    <s v="Torneira, material corpo: aço inoxidável cromado, tipo: haste regulável, diâmetro: 1,2 pol, caracteristicas adicionais: curta com bico arejador, aplicação: lavatório, cor: prateada, tratamento superficial: cromado"/>
    <s v="UNIDADE"/>
    <n v="20"/>
    <s v="R$ 45,67"/>
    <n v="913.40000000000009"/>
    <n v="300100"/>
    <s v=" CAMPUS NOVA IGUAÇU"/>
    <x v="18"/>
    <s v="Direção do Campus Nova Iguaçu"/>
    <s v="Média"/>
    <s v="03/02/2021"/>
    <s v="23083004272/2020-63"/>
    <m/>
  </r>
  <r>
    <s v="30.24A"/>
    <x v="6"/>
    <m/>
    <n v="370842"/>
    <s v="Tubo plástico, material: cpvc, diâmetro: 22 mm, comprimento: 3 m, aplicação: instalações prediais água fria e quente, cor: bege, referência: aquatherm"/>
    <s v="UNIDADE"/>
    <n v="4"/>
    <s v="R$ 33,20"/>
    <n v="132.80000000000001"/>
    <n v="300100"/>
    <s v=" CAMPUS NOVA IGUAÇU"/>
    <x v="18"/>
    <s v="Direção do Campus Nova Iguaçu"/>
    <s v="Média"/>
    <s v="03/02/2021"/>
    <s v="23083004272/2020-63"/>
    <m/>
  </r>
  <r>
    <s v="30.24A"/>
    <x v="6"/>
    <m/>
    <n v="233972"/>
    <s v="Tubo plástico, material: pvc, diâmetro: 100 mm, comprimento: 6 m, aplicação: esgoto"/>
    <s v="UNIDADE"/>
    <n v="2"/>
    <s v="R$ 43,21"/>
    <n v="86.42"/>
    <n v="300100"/>
    <s v=" CAMPUS NOVA IGUAÇU"/>
    <x v="18"/>
    <s v="Direção do Campus Nova Iguaçu"/>
    <s v="Média"/>
    <s v="03/02/2021"/>
    <s v="23083004272/2020-63"/>
    <m/>
  </r>
  <r>
    <s v="30.24A"/>
    <x v="6"/>
    <m/>
    <n v="299424"/>
    <s v="Tubo plástico, material: pvc, diâmetro: 200 mm, comprimento: 6 m, aplicação: esgoto "/>
    <s v="UNIDADE"/>
    <n v="1"/>
    <s v="R$ 191,70"/>
    <n v="191.7"/>
    <n v="300100"/>
    <s v=" CAMPUS NOVA IGUAÇU"/>
    <x v="18"/>
    <s v="Direção do Campus Nova Iguaçu"/>
    <s v="Média"/>
    <s v="03/02/2021"/>
    <s v="23083004272/2020-63"/>
    <m/>
  </r>
  <r>
    <s v="30.24A"/>
    <x v="6"/>
    <m/>
    <n v="233970"/>
    <s v="Tubo plástico, material: pvc, diâmetro: 40 mm, comprimento: 6 m, aplicação: esgoto "/>
    <s v="UNIDADE"/>
    <n v="4"/>
    <s v="R$ 20,96"/>
    <n v="83.84"/>
    <n v="300100"/>
    <s v=" CAMPUS NOVA IGUAÇU"/>
    <x v="18"/>
    <s v="Direção do Campus Nova Iguaçu"/>
    <s v="Média"/>
    <s v="03/02/2021"/>
    <s v="23083004272/2020-63"/>
    <m/>
  </r>
  <r>
    <s v="30.24A"/>
    <x v="6"/>
    <m/>
    <n v="286283"/>
    <s v="Tubo plástico, material: pvc, diâmetro: 75 mm, comprimento: 6 m, aplicação: esgoto "/>
    <s v="UNIDADE"/>
    <n v="2"/>
    <s v="R$ 45,11"/>
    <n v="90.22"/>
    <n v="300100"/>
    <s v=" CAMPUS NOVA IGUAÇU"/>
    <x v="18"/>
    <s v="Direção do Campus Nova Iguaçu"/>
    <s v="Média"/>
    <s v="03/02/2021"/>
    <s v="23083004272/2020-63"/>
    <m/>
  </r>
  <r>
    <s v="30.24A"/>
    <x v="6"/>
    <m/>
    <n v="264981"/>
    <s v="Válvula descarga, material: metal, tratamento superficial: cromado, bitola: 1,2 pol, aplicação: mictório, tipo: roscável "/>
    <s v="UNIDADE"/>
    <n v="30"/>
    <s v="R$ 61,73"/>
    <n v="1851.8999999999999"/>
    <n v="300100"/>
    <s v=" CAMPUS NOVA IGUAÇU"/>
    <x v="18"/>
    <s v="Direção do Campus Nova Iguaçu"/>
    <s v="Média"/>
    <s v="03/02/2021"/>
    <s v="23083004272/2020-63"/>
    <m/>
  </r>
  <r>
    <s v="30.24A"/>
    <x v="6"/>
    <m/>
    <n v="376793"/>
    <s v="Válvula escoamento, material: metal, diâmetro: 3 1,2 x 1 1,2 pol, características adicionais: tipo americana_x000a_"/>
    <s v="UNIDADE"/>
    <n v="15"/>
    <s v="R$ 10,72"/>
    <n v="160.80000000000001"/>
    <n v="300100"/>
    <s v=" CAMPUS NOVA IGUAÇU"/>
    <x v="18"/>
    <s v="Direção do Campus Nova Iguaçu"/>
    <s v="Média"/>
    <s v="03/02/2021"/>
    <s v="23083004272/2020-63"/>
    <m/>
  </r>
  <r>
    <s v="30.24A"/>
    <x v="6"/>
    <m/>
    <n v="242663"/>
    <s v="Vedante torneira, material: pvc, bitola: 1,2 "/>
    <s v="UNIDADE"/>
    <n v="20"/>
    <s v="R$ 1,35"/>
    <n v="27"/>
    <n v="300100"/>
    <s v=" CAMPUS NOVA IGUAÇU"/>
    <x v="18"/>
    <s v="Direção do Campus Nova Iguaçu"/>
    <s v="Média"/>
    <s v="03/02/2021"/>
    <s v="23083004272/2020-63"/>
    <m/>
  </r>
  <r>
    <s v="30.24A"/>
    <x v="6"/>
    <m/>
    <n v="242664"/>
    <s v="Vedante torneira, material: pvc, bitola: 3,4 pol "/>
    <s v="UNIDADE"/>
    <n v="20"/>
    <s v="R$ 0,54"/>
    <n v="10.8"/>
    <n v="300100"/>
    <s v=" CAMPUS NOVA IGUAÇU"/>
    <x v="18"/>
    <s v="Direção do Campus Nova Iguaçu"/>
    <s v="Média"/>
    <s v="03/02/2021"/>
    <s v="23083004272/2020-63"/>
    <m/>
  </r>
  <r>
    <s v="30.24A"/>
    <x v="6"/>
    <m/>
    <n v="266924"/>
    <s v="Adesivo conexão hidráulica, prazo validade: 1 ano após fabricação, aplicação: tubos e conexões de pvc, apresentação: frasco, características adicionais: com pincel aplicador"/>
    <s v="Frasco 175G"/>
    <n v="5"/>
    <s v="13,54"/>
    <n v="67.699999999999989"/>
    <n v="180000"/>
    <s v="CTUR"/>
    <x v="2"/>
    <s v="COLÉGIO TÉCNICO DA UFRRJ"/>
    <s v="Alta"/>
    <d v="2021-01-04T00:00:00"/>
    <s v="23083004272/2020-63"/>
    <m/>
  </r>
  <r>
    <s v="30.24A"/>
    <x v="6"/>
    <m/>
    <n v="261821"/>
    <s v="Bóia caixa d'água, material: metal, tipo: pressão, bitola: 1 1,4 pol, material balão: metal, aplicação: caixa de água, cisterna "/>
    <s v="UNIDADE"/>
    <n v="20"/>
    <s v="R$ 54,44"/>
    <n v="1088.8"/>
    <n v="180000"/>
    <s v="CTUR"/>
    <x v="2"/>
    <s v="COLÉGIO TÉCNICO DA UFRRJ"/>
    <s v="Alta"/>
    <d v="2021-01-04T00:00:00"/>
    <s v="23083004272/2020-63"/>
    <m/>
  </r>
  <r>
    <s v="30.24A"/>
    <x v="6"/>
    <m/>
    <n v="441181"/>
    <s v=" - Bolsa ligação, material: borracha, bitola: 1 1,2 pol, aplicação: vaso sanitário "/>
    <s v="UNIDADE"/>
    <n v="20"/>
    <s v="R$ 9,02"/>
    <n v="180.39999999999998"/>
    <n v="180000"/>
    <s v="CTUR"/>
    <x v="2"/>
    <s v="COLÉGIO TÉCNICO DA UFRRJ"/>
    <s v="Alta"/>
    <d v="2021-01-04T00:00:00"/>
    <s v="23083004272/2020-63"/>
    <m/>
  </r>
  <r>
    <s v="30.24A"/>
    <x v="6"/>
    <m/>
    <n v="233939"/>
    <s v="Caixa descarga, material: plástico, cor: branca, altura: 33 cm, largura: 30 cm, profundidade: 14 cm, capacidade: 9 l, características adicionais: engate flexível e suporte fixação "/>
    <s v="UNIDADE"/>
    <n v="40"/>
    <s v="R$ 24,55"/>
    <n v="982"/>
    <n v="180000"/>
    <s v="CTUR"/>
    <x v="2"/>
    <s v="COLÉGIO TÉCNICO DA UFRRJ"/>
    <s v="Alta"/>
    <d v="2021-01-04T00:00:00"/>
    <s v="23083004272/2020-63"/>
    <m/>
  </r>
  <r>
    <s v="30.24A"/>
    <x v="6"/>
    <m/>
    <n v="241398"/>
    <s v="Engate hidráulico, material: pvc flexível, bitola: 1,2 pol, comprimento: 30 cm, aplicação: instalações prediais água fria"/>
    <s v="UNIDADE"/>
    <n v="5"/>
    <s v="R$ 4,91"/>
    <n v="24.55"/>
    <n v="180000"/>
    <s v="CTUR"/>
    <x v="2"/>
    <s v="COLÉGIO TÉCNICO DA UFRRJ"/>
    <s v="Alta"/>
    <d v="2021-01-04T00:00:00"/>
    <s v="23083004272/2020-63"/>
    <m/>
  </r>
  <r>
    <s v="30.24A"/>
    <x v="6"/>
    <m/>
    <n v="242742"/>
    <s v="Engate hidráulico, material: pvc flexível, bitola: 1,2 pol, comprimento: 40 cm, aplicação: instalações prediais água fria "/>
    <s v="UNIDADE"/>
    <n v="5"/>
    <n v="9.35"/>
    <n v="46.75"/>
    <n v="180000"/>
    <s v="CTUR"/>
    <x v="2"/>
    <s v="COLÉGIO TÉCNICO DA UFRRJ"/>
    <s v="Alta"/>
    <d v="2021-01-04T00:00:00"/>
    <s v="23083004272/2020-63"/>
    <m/>
  </r>
  <r>
    <s v="30.24A"/>
    <x v="6"/>
    <m/>
    <n v="319589"/>
    <s v="Fita veda rosca, material: teflon, comprimento: 50 m, largura: 18 mm"/>
    <s v="UNIDADE"/>
    <n v="40"/>
    <n v="6.55"/>
    <n v="262"/>
    <n v="180000"/>
    <s v="CTUR"/>
    <x v="2"/>
    <s v="COLÉGIO TÉCNICO DA UFRRJ"/>
    <s v="Alta"/>
    <d v="2021-01-04T00:00:00"/>
    <s v="23083004272/2020-63"/>
    <m/>
  </r>
  <r>
    <s v="30.24A"/>
    <x v="6"/>
    <m/>
    <n v="240634"/>
    <s v="Registro esfera, material: pvc, tipo: manual, bitola: 1,2&quot;, aplicação: instalação hidráulica, tipo fixação:_x000a_roscável "/>
    <s v="UNIDADE"/>
    <n v="10"/>
    <s v="R$ 5,72"/>
    <n v="57.199999999999996"/>
    <n v="180000"/>
    <s v="CTUR"/>
    <x v="2"/>
    <s v="COLÉGIO TÉCNICO DA UFRRJ"/>
    <s v="Alta"/>
    <d v="2021-01-04T00:00:00"/>
    <s v="23083004272/2020-63"/>
    <m/>
  </r>
  <r>
    <s v="30.24A"/>
    <x v="6"/>
    <m/>
    <n v="294595"/>
    <s v="Registro esfera, material: pvc, tipo: vs, bitola: 3,4&quot;, tipo fixação: roscável_x000a_"/>
    <s v="UNIDADE"/>
    <n v="10"/>
    <s v="R$ 7,03"/>
    <n v="70.3"/>
    <n v="180000"/>
    <s v="CTUR"/>
    <x v="2"/>
    <s v="COLÉGIO TÉCNICO DA UFRRJ"/>
    <s v="Alta"/>
    <d v="2021-01-04T00:00:00"/>
    <s v="23083004272/2020-63"/>
    <m/>
  </r>
  <r>
    <s v="30.24A"/>
    <x v="6"/>
    <m/>
    <n v="254393"/>
    <s v="Torneira, material corpo: aço inoxidável cromado, tipo: haste regulável, diâmetro: 1,2 pol, caracteristicas adicionais: curta com bico arejador, aplicação: lavatório, cor: prateada, tratamento superficial: cromado"/>
    <s v="UNIDADE"/>
    <n v="3"/>
    <s v="R$ 45,67"/>
    <n v="137.01"/>
    <n v="180000"/>
    <s v="CTUR"/>
    <x v="2"/>
    <s v="COLÉGIO TÉCNICO DA UFRRJ"/>
    <s v="Alta"/>
    <d v="2021-01-04T00:00:00"/>
    <s v="23083004272/2020-63"/>
    <m/>
  </r>
  <r>
    <s v="30.24A"/>
    <x v="6"/>
    <m/>
    <n v="429870"/>
    <s v="Torneira, material corpo:_x000a_metal, tipo: automática, diâmetro: 1,2 pol, acabamento superficial: cromado, caracteristicas adicionais: acionamento hidromecânico com leve pressão manual, aplicação: lavatório e pia "/>
    <s v="UNIDADE"/>
    <n v="2"/>
    <s v="R$ 25,82"/>
    <n v="51.64"/>
    <n v="180000"/>
    <s v="CTUR"/>
    <x v="2"/>
    <s v="COLÉGIO TÉCNICO DA UFRRJ"/>
    <s v="Alta"/>
    <d v="2021-01-04T00:00:00"/>
    <s v="23083004272/2020-63"/>
    <m/>
  </r>
  <r>
    <s v="30.24A"/>
    <x v="6"/>
    <m/>
    <n v="396880"/>
    <s v="Torneira, material corpo:_x000a_metal, tipo: bóia caixa-d'água, diâmetro: 3,4 pol, características adicionais: botão plástico, aplicação: caixa d’água _x000a_"/>
    <s v="UNIDADE"/>
    <n v="4"/>
    <s v="R$ 6,80"/>
    <n v="27.2"/>
    <n v="180000"/>
    <s v="CTUR"/>
    <x v="2"/>
    <s v="COLÉGIO TÉCNICO DA UFRRJ"/>
    <s v="Alta"/>
    <d v="2021-01-04T00:00:00"/>
    <s v="23083004272/2020-63"/>
    <m/>
  </r>
  <r>
    <s v="30.24A"/>
    <x v="6"/>
    <m/>
    <n v="240514"/>
    <s v="Torneira, material corpo: pvc, tipo: jardim, diâmetro: 1,2 pol "/>
    <s v="UNIDADE"/>
    <n v="20"/>
    <s v="R$ 2,99"/>
    <n v="59.800000000000004"/>
    <n v="180000"/>
    <s v="CTUR"/>
    <x v="2"/>
    <s v="COLÉGIO TÉCNICO DA UFRRJ"/>
    <s v="Alta"/>
    <d v="2021-01-04T00:00:00"/>
    <s v="23083004272/2020-63"/>
    <m/>
  </r>
  <r>
    <s v="30.24A"/>
    <x v="6"/>
    <m/>
    <n v="233972"/>
    <s v="Tubo plástico, material: pvc, diâmetro: 100 mm, comprimento: 6 m, aplicação: esgoto"/>
    <s v="UNIDADE"/>
    <n v="10"/>
    <s v="R$ 43,21"/>
    <n v="432.1"/>
    <n v="180000"/>
    <s v="CTUR"/>
    <x v="2"/>
    <s v="COLÉGIO TÉCNICO DA UFRRJ"/>
    <s v="Alta"/>
    <d v="2021-01-04T00:00:00"/>
    <s v="23083004272/2020-63"/>
    <m/>
  </r>
  <r>
    <s v="30.24A"/>
    <x v="6"/>
    <m/>
    <n v="233970"/>
    <s v="Tubo plástico, material: pvc, diâmetro: 40 mm, comprimento: 6 m, aplicação: esgoto "/>
    <s v="UNIDADE"/>
    <n v="10"/>
    <s v="R$ 20,96"/>
    <n v="209.60000000000002"/>
    <n v="180000"/>
    <s v="CTUR"/>
    <x v="2"/>
    <s v="COLÉGIO TÉCNICO DA UFRRJ"/>
    <s v="Alta"/>
    <d v="2021-01-04T00:00:00"/>
    <s v="23083004272/2020-63"/>
    <m/>
  </r>
  <r>
    <s v="30.24A"/>
    <x v="6"/>
    <m/>
    <n v="433360"/>
    <s v="Tubo pvc soldável, diâmetro nominal: 25 mm, comprimento: 3 m -_x000a_"/>
    <s v="UNIDADE"/>
    <n v="35"/>
    <s v="R$ 11,20"/>
    <n v="392"/>
    <n v="180000"/>
    <s v="CTUR"/>
    <x v="2"/>
    <s v="COLÉGIO TÉCNICO DA UFRRJ"/>
    <s v="Alta"/>
    <d v="2021-01-04T00:00:00"/>
    <s v="23083004272/2020-63"/>
    <m/>
  </r>
  <r>
    <s v="30.24A"/>
    <x v="6"/>
    <m/>
    <n v="233939"/>
    <s v="Caixa descarga, material: plástico, cor: branca, altura: 33 cm, largura: 30 cm, profundidade: 14 cm, capacidade: 9 l, características adicionais: engate flexível e suporte fixação "/>
    <s v="UNIDADE"/>
    <n v="50"/>
    <s v="R$ 24,55"/>
    <n v="1227.5"/>
    <n v="100070"/>
    <s v="POSTO MÉDICO"/>
    <x v="16"/>
    <s v="Divisão de Saúde"/>
    <s v="Média"/>
    <s v="11/01/2021"/>
    <s v="23083004272/2020-63"/>
    <m/>
  </r>
  <r>
    <s v="30.24A"/>
    <x v="6"/>
    <m/>
    <n v="241398"/>
    <s v="Engate hidráulico, material: pvc flexível, bitola: 1,2 pol, comprimento: 30 cm, aplicação: instalações prediais água fria"/>
    <s v="UNIDADE"/>
    <n v="5"/>
    <s v="R$ 4,91"/>
    <n v="24.55"/>
    <n v="100070"/>
    <s v="POSTO MÉDICO"/>
    <x v="16"/>
    <s v="Divisão de Saúde"/>
    <s v="Média"/>
    <s v="11/01/2021"/>
    <s v="23083004272/2020-63"/>
    <m/>
  </r>
  <r>
    <s v="30.24A"/>
    <x v="6"/>
    <m/>
    <n v="242742"/>
    <s v="Engate hidráulico, material: pvc flexível, bitola: 1,2 pol, comprimento: 40 cm, aplicação: instalações prediais água fria "/>
    <s v="UNIDADE"/>
    <n v="5"/>
    <n v="9.35"/>
    <n v="46.75"/>
    <n v="100070"/>
    <s v="POSTO MÉDICO"/>
    <x v="16"/>
    <s v="Divisão de Saúde"/>
    <s v="Média"/>
    <s v="11/01/2021"/>
    <s v="23083004272/2020-63"/>
    <m/>
  </r>
  <r>
    <s v="30.24A"/>
    <x v="6"/>
    <m/>
    <n v="319589"/>
    <s v="Fita veda rosca, material: teflon, comprimento: 50 m, largura: 18 mm"/>
    <s v="UNIDADE"/>
    <n v="5"/>
    <n v="6.55"/>
    <n v="32.75"/>
    <n v="100070"/>
    <s v="POSTO MÉDICO"/>
    <x v="16"/>
    <s v="Divisão de Saúde"/>
    <s v="Média"/>
    <s v="11/01/2021"/>
    <s v="23083004272/2020-63"/>
    <m/>
  </r>
  <r>
    <s v="30.24A"/>
    <x v="6"/>
    <m/>
    <n v="240634"/>
    <s v="Registro esfera, material: pvc, tipo: manual, bitola: 1,2&quot;, aplicação: instalação hidráulica, tipo fixação:_x000a_roscável "/>
    <s v="UNIDADE"/>
    <n v="5"/>
    <s v="R$ 5,72"/>
    <n v="28.599999999999998"/>
    <n v="100070"/>
    <s v="POSTO MÉDICO"/>
    <x v="16"/>
    <s v="Divisão de Saúde"/>
    <s v="Média"/>
    <s v="11/01/2021"/>
    <s v="23083004272/2020-63"/>
    <m/>
  </r>
  <r>
    <s v="30.24A"/>
    <x v="6"/>
    <m/>
    <n v="429870"/>
    <s v="Torneira, material corpo:_x000a_metal, tipo: automática, diâmetro: 1,2 pol, acabamento superficial: cromado, caracteristicas adicionais: acionamento hidromecânico com leve pressão manual, aplicação: lavatório e pia "/>
    <s v="UNIDADE"/>
    <n v="10"/>
    <s v="R$ 25,82"/>
    <n v="258.2"/>
    <n v="100070"/>
    <s v="POSTO MÉDICO"/>
    <x v="16"/>
    <s v="Divisão de Saúde"/>
    <s v="Média"/>
    <s v="11/01/2021"/>
    <s v="23083004272/2020-63"/>
    <m/>
  </r>
  <r>
    <s v="30.24A"/>
    <x v="6"/>
    <m/>
    <n v="261038"/>
    <s v="Torneira, material corpo:_x000a_metal, tipo: lavatório, diâmetro: 1,2 pol, acabamento superficial: cromado "/>
    <s v="UNIDADE"/>
    <n v="5"/>
    <s v="R$ 29,90"/>
    <n v="149.5"/>
    <n v="100070"/>
    <s v="POSTO MÉDICO"/>
    <x v="16"/>
    <s v="Divisão de Saúde"/>
    <s v="Média"/>
    <s v="11/01/2021"/>
    <s v="23083004272/2020-63"/>
    <m/>
  </r>
  <r>
    <s v="30.24A"/>
    <x v="6"/>
    <m/>
    <n v="240514"/>
    <s v="Torneira, material corpo: pvc, tipo: jardim, diâmetro: 1,2 pol "/>
    <s v="UNIDADE"/>
    <n v="2"/>
    <s v="R$ 2,99"/>
    <n v="5.98"/>
    <n v="100070"/>
    <s v="POSTO MÉDICO"/>
    <x v="16"/>
    <s v="Divisão de Saúde"/>
    <s v="Média"/>
    <s v="11/01/2021"/>
    <s v="23083004272/2020-63"/>
    <m/>
  </r>
  <r>
    <s v="30.24A"/>
    <x v="6"/>
    <m/>
    <n v="261821"/>
    <s v="Bóia caixa d'água, material: metal, tipo: pressão, bitola: 1 1,4 pol, material balão: metal, aplicação: caixa de água, cisterna "/>
    <s v="UNIDADE"/>
    <n v="3"/>
    <s v="R$ 54,44"/>
    <n v="163.32"/>
    <n v="260200"/>
    <s v="DEPARTAMENTO DE PRODUTOS FLORESTAIS"/>
    <x v="4"/>
    <s v="DEPARTAMENTO DE PRODUTOS FLORESTAIS"/>
    <s v="Alta"/>
    <s v="04/01/2021"/>
    <s v="23083004272/2020-63"/>
    <m/>
  </r>
  <r>
    <s v="30.24A"/>
    <x v="6"/>
    <m/>
    <n v="233939"/>
    <s v="Caixa descarga, material: plástico, cor: branca, altura: 33 cm, largura: 30 cm, profundidade: 14 cm, capacidade: 9 l, características adicionais: engate flexível e suporte fixação "/>
    <s v="UNIDADE"/>
    <n v="5"/>
    <s v="R$ 24,55"/>
    <n v="122.75"/>
    <n v="260200"/>
    <s v="DEPARTAMENTO DE PRODUTOS FLORESTAIS"/>
    <x v="4"/>
    <s v="DEPARTAMENTO DE PRODUTOS FLORESTAIS"/>
    <s v="Alta"/>
    <s v="04/01/2021"/>
    <s v="23083004272/2020-63"/>
    <m/>
  </r>
  <r>
    <s v="30.24A"/>
    <x v="6"/>
    <m/>
    <n v="319589"/>
    <s v="Fita veda rosca, material: teflon, comprimento: 50 m, largura: 18 mm"/>
    <s v="UNIDADE"/>
    <n v="10"/>
    <n v="6.55"/>
    <n v="65.5"/>
    <n v="260200"/>
    <s v="DEPARTAMENTO DE PRODUTOS FLORESTAIS"/>
    <x v="4"/>
    <s v="DEPARTAMENTO DE PRODUTOS FLORESTAIS"/>
    <s v="Alta"/>
    <s v="04/01/2021"/>
    <s v="23083004272/2020-63"/>
    <m/>
  </r>
  <r>
    <s v="30.24A"/>
    <x v="6"/>
    <m/>
    <n v="311931"/>
    <s v="Sifão, material: metal cromado, diâmetro saída: 40 mm, diâmetro entrada: 1 pol, aplicação: lavatório e pia, características adicionais: com regulagem "/>
    <s v="UNIDADE"/>
    <n v="5"/>
    <s v="R$ 48,17"/>
    <n v="240.85000000000002"/>
    <n v="260200"/>
    <s v="DEPARTAMENTO DE PRODUTOS FLORESTAIS"/>
    <x v="4"/>
    <s v="DEPARTAMENTO DE PRODUTOS FLORESTAIS"/>
    <s v="Alta"/>
    <s v="04/01/2021"/>
    <s v="23083004272/2020-63"/>
    <m/>
  </r>
  <r>
    <s v="30.24A"/>
    <x v="6"/>
    <m/>
    <n v="429870"/>
    <s v="Torneira, material corpo:_x000a_metal, tipo: automática, diâmetro: 1,2 pol, acabamento superficial: cromado, caracteristicas adicionais: acionamento hidromecânico com leve pressão manual, aplicação: lavatório e pia "/>
    <s v="UNIDADE"/>
    <n v="15"/>
    <s v="R$ 25,82"/>
    <n v="387.3"/>
    <n v="240000"/>
    <s v="INSTITUTO DE CIÊNCIAS HUMANAS E SOCIAIS"/>
    <x v="12"/>
    <s v="ALMOXARIFADO DO ICHS"/>
    <s v="Média"/>
    <s v="20/04/2020"/>
    <s v="23083004272/2020-63"/>
    <m/>
  </r>
  <r>
    <s v="30.24A"/>
    <x v="6"/>
    <m/>
    <n v="261038"/>
    <s v="Torneira, material corpo:_x000a_metal, tipo: lavatório, diâmetro: 1,2 pol, acabamento superficial: cromado "/>
    <s v="UNIDADE"/>
    <n v="20"/>
    <s v="R$ 29,90"/>
    <n v="598"/>
    <n v="240000"/>
    <s v="INSTITUTO DE CIÊNCIAS HUMANAS E SOCIAIS"/>
    <x v="12"/>
    <s v="ALMOXARIFADO DO ICHS"/>
    <s v="Média"/>
    <s v="20/04/2020"/>
    <s v="23083004272/2020-63"/>
    <m/>
  </r>
  <r>
    <s v="30.24A"/>
    <x v="6"/>
    <m/>
    <n v="261821"/>
    <s v="Bóia caixa d'água, material: metal, tipo: pressão, bitola: 1 1,4 pol, material balão: metal, aplicação: caixa de água, cisterna "/>
    <s v="UNIDADE"/>
    <n v="4"/>
    <s v="R$ 54,44"/>
    <n v="217.76"/>
    <n v="250000"/>
    <s v="INSTITUTO DE EDUCAÇÃO"/>
    <x v="13"/>
    <s v="INSTITUTO DE EDUCAÇÃO"/>
    <s v="Alta"/>
    <s v="02/03/2021"/>
    <s v="23083004272/2020-63"/>
    <m/>
  </r>
  <r>
    <s v="30.24A"/>
    <x v="6"/>
    <m/>
    <n v="233939"/>
    <s v="Caixa descarga, material: plástico, cor: branca, altura: 33 cm, largura: 30 cm, profundidade: 14 cm, capacidade: 9 l, características adicionais: engate flexível e suporte fixação "/>
    <s v="UNIDADE"/>
    <n v="20"/>
    <s v="R$ 24,55"/>
    <n v="491"/>
    <n v="250000"/>
    <s v="INSTITUTO DE EDUCAÇÃO"/>
    <x v="13"/>
    <s v="INSTITUTO DE EDUCAÇÃO"/>
    <s v="Alta"/>
    <s v="02/03/2021"/>
    <s v="23083004272/2020-63"/>
    <m/>
  </r>
  <r>
    <s v="30.24A"/>
    <x v="6"/>
    <m/>
    <n v="319589"/>
    <s v="Fita veda rosca, material: teflon, comprimento: 50 m, largura: 18 mm"/>
    <s v="UNIDADE"/>
    <n v="10"/>
    <n v="6.55"/>
    <n v="65.5"/>
    <n v="250000"/>
    <s v="INSTITUTO DE EDUCAÇÃO"/>
    <x v="13"/>
    <s v="INSTITUTO DE EDUCAÇÃO"/>
    <s v="Alta"/>
    <s v="02/03/2021"/>
    <s v="23083004272/2020-63"/>
    <m/>
  </r>
  <r>
    <s v="30.24A"/>
    <x v="6"/>
    <m/>
    <n v="214168"/>
    <s v="Niple para tubos canos - roscável, material: pvc - cloreto de_x000a_polivinila, diâmetro: 1,2 pol, comprimento total: 41 mm, diâmetro anel: 7 mm, peso: 11 g, normas técnicas: nbr 5.648 _x000a_"/>
    <s v="UNIDADE"/>
    <n v="10"/>
    <s v="R$ 0,61"/>
    <n v="6.1"/>
    <n v="250000"/>
    <s v="INSTITUTO DE EDUCAÇÃO"/>
    <x v="13"/>
    <s v="INSTITUTO DE EDUCAÇÃO"/>
    <s v="Alta"/>
    <s v="02/03/2021"/>
    <s v="23083004272/2020-63"/>
    <m/>
  </r>
  <r>
    <s v="30.24A"/>
    <x v="6"/>
    <m/>
    <n v="214169"/>
    <s v="Niple para tubos canos - roscável, material: pvc - cloreto de_x000a_polivinila, diâmetro: 3,4 pol, comprimento total: 45,50 mm, diâmetro anel: 8,50 mm, peso: 16 g, normas técnicas: nbr 5.648"/>
    <s v="UNIDADE"/>
    <n v="10"/>
    <s v="R$ 0,98"/>
    <n v="9.8000000000000007"/>
    <n v="250000"/>
    <s v="INSTITUTO DE EDUCAÇÃO"/>
    <x v="13"/>
    <s v="INSTITUTO DE EDUCAÇÃO"/>
    <s v="Alta"/>
    <s v="02/03/2021"/>
    <s v="23083004272/2020-63"/>
    <m/>
  </r>
  <r>
    <s v="30.24A"/>
    <x v="6"/>
    <m/>
    <n v="214182"/>
    <s v="Tê - conexão para tubos canos - roscável, material: pvc - cloreto de polivinila, diâmetro entrada: 1 1,2 pol, diâmetro redução: 3,4 pol, comprimento total: 81 mm, altura: 48 mm, peso: 156 g, normas técnicas: nbr 5.648, características adicionais: de redução 90° com roscade"/>
    <s v="UNIDADE"/>
    <n v="10"/>
    <s v="R$ 10,40"/>
    <n v="104"/>
    <n v="250000"/>
    <s v="INSTITUTO DE EDUCAÇÃO"/>
    <x v="13"/>
    <s v="INSTITUTO DE EDUCAÇÃO"/>
    <s v="Alta"/>
    <s v="02/03/2021"/>
    <s v="23083004272/2020-63"/>
    <m/>
  </r>
  <r>
    <s v="30.24A"/>
    <x v="6"/>
    <m/>
    <n v="397027"/>
    <s v="Tê - conexão para tubos canos - roscável, material: pvc - cloreto de polivinila, diâmetro entrada: 1,2 pol, comprimento total: 100 mm -_x000a_"/>
    <s v="UNIDADE"/>
    <n v="10"/>
    <s v="R$ 3,76"/>
    <n v="37.599999999999994"/>
    <n v="250000"/>
    <s v="INSTITUTO DE EDUCAÇÃO"/>
    <x v="13"/>
    <s v="INSTITUTO DE EDUCAÇÃO"/>
    <s v="Alta"/>
    <s v="02/03/2021"/>
    <s v="23083004272/2020-63"/>
    <m/>
  </r>
  <r>
    <s v="30.24A"/>
    <x v="6"/>
    <m/>
    <n v="254393"/>
    <s v="Torneira, material corpo: aço inoxidável cromado, tipo: haste regulável, diâmetro: 1,2 pol, caracteristicas adicionais: curta com bico arejador, aplicação: lavatório, cor: prateada, tratamento superficial: cromado"/>
    <s v="UNIDADE"/>
    <n v="10"/>
    <s v="R$ 45,67"/>
    <n v="456.70000000000005"/>
    <n v="250000"/>
    <s v="INSTITUTO DE EDUCAÇÃO"/>
    <x v="13"/>
    <s v="INSTITUTO DE EDUCAÇÃO"/>
    <s v="Alta"/>
    <s v="02/03/2021"/>
    <s v="23083004272/2020-63"/>
    <m/>
  </r>
  <r>
    <s v="30.24A"/>
    <x v="6"/>
    <m/>
    <n v="249820"/>
    <s v="Torneira, material corpo: metal, tipo: pia, diâmetro: 1,2 pol, acabamento superficial: cromado, características adicionais: longa,_x000a_aplicação: pia "/>
    <s v="UNIDADE"/>
    <n v="8"/>
    <s v="R$ 36,69"/>
    <n v="293.52"/>
    <n v="250000"/>
    <s v="INSTITUTO DE EDUCAÇÃO"/>
    <x v="13"/>
    <s v="INSTITUTO DE EDUCAÇÃO"/>
    <s v="Alta"/>
    <s v="02/03/2021"/>
    <s v="23083004272/2020-63"/>
    <m/>
  </r>
  <r>
    <s v="30.26"/>
    <x v="7"/>
    <m/>
    <n v="265016"/>
    <s v="Canaleta, material: pvc - cloreto de polivinila, tipo: com tampa, cor: branca, largura: 50 mm, altura: 20 mm, comprimento: 2,00 m, características adicionais: com divisória, referência: sistema &quot;x&quot;, aplicação: instalação elétrica"/>
    <s v="Unidade"/>
    <n v="10"/>
    <s v="R$ 12,55"/>
    <n v="125.5"/>
    <n v="400000"/>
    <s v="CAMPUS DA UFRRJ EM TRÊS RIOS"/>
    <x v="15"/>
    <s v="Campus Três Rios"/>
    <m/>
    <m/>
    <s v="23083.004274/2020-52"/>
    <m/>
  </r>
  <r>
    <s v="30.26"/>
    <x v="7"/>
    <m/>
    <n v="264071"/>
    <s v="Carregador bateria, tensão alimentação: 110, 220 v, tipo bateria: recarregáveis aa, aaa e 9 volts"/>
    <s v="Unidade"/>
    <n v="1"/>
    <s v="R$ 38,10"/>
    <n v="38.1"/>
    <n v="400000"/>
    <s v="CAMPUS DA UFRRJ EM TRÊS RIOS"/>
    <x v="15"/>
    <s v="Campus Três Rios"/>
    <m/>
    <m/>
    <s v="23083.004274/2020-52"/>
    <m/>
  </r>
  <r>
    <s v="30.26"/>
    <x v="7"/>
    <m/>
    <n v="407480"/>
    <s v="Extensão elétrica, tipo: flexível, comprimento: 10 m, componentes: 3 tomadas fêmeas e plugue terra, tensão nominal: 250 v, normas técnicas: nbr"/>
    <s v="Unidade"/>
    <n v="2"/>
    <s v="R$ 16,91"/>
    <n v="33.82"/>
    <n v="400000"/>
    <s v="CAMPUS DA UFRRJ EM TRÊS RIOS"/>
    <x v="15"/>
    <s v="Campus Três Rios"/>
    <m/>
    <m/>
    <s v="23083.004274/2020-52"/>
    <m/>
  </r>
  <r>
    <s v="30.26"/>
    <x v="7"/>
    <m/>
    <n v="419864"/>
    <s v="Fita isolante elétrica adesiva, material dorso: filme de pvc Antichama, largura nominal: 19 mm, comprimento nominal:20 m, cor: preta"/>
    <s v="Unidade"/>
    <n v="5"/>
    <s v="R$ 2,95"/>
    <n v="14.75"/>
    <n v="400000"/>
    <s v="CAMPUS DA UFRRJ EM TRÊS RIOS"/>
    <x v="15"/>
    <s v="Campus Três Rios"/>
    <m/>
    <m/>
    <s v="23083.004274/2020-52"/>
    <m/>
  </r>
  <r>
    <s v="30.26"/>
    <x v="7"/>
    <m/>
    <n v="437543"/>
    <s v="Lâmpada led, tensão nominal: bivolt v, potência nominal: 9 w, fluxo luminoso: mín. 750 lm, tipo bulbo: t8, temperatura de cor: mín. 6000 k, comprimento: 600_x000a_mm, fator potência: &gt; 0,92"/>
    <s v="Unidade"/>
    <n v="10"/>
    <s v="R$ 11,57"/>
    <n v="115.7"/>
    <n v="400000"/>
    <s v="CAMPUS DA UFRRJ EM TRÊS RIOS"/>
    <x v="15"/>
    <s v="Campus Três Rios"/>
    <m/>
    <m/>
    <s v="23083.004274/2020-52"/>
    <m/>
  </r>
  <r>
    <s v="30.26"/>
    <x v="7"/>
    <m/>
    <n v="441654"/>
    <s v="Lâmpada led, tensão nominal: bivolt, potência nominal: 20 w, tipo base: g13, tipo bulbo: t8, temperatura de cor: 6500k, comprimento: 1200 mm"/>
    <s v="Unidade"/>
    <n v="50"/>
    <s v="R$ 11,15"/>
    <n v="557.5"/>
    <n v="400000"/>
    <s v="CAMPUS DA UFRRJ EM TRÊS RIOS"/>
    <x v="15"/>
    <s v="Campus Três Rios"/>
    <m/>
    <m/>
    <s v="23083.004274/2020-52"/>
    <m/>
  </r>
  <r>
    <s v="30.26"/>
    <x v="7"/>
    <m/>
    <n v="209407"/>
    <s v="Lâmpada luz mista, tensão nominal: 220 v, potência nominal: 250 watts, tipo base: Edson - 27 mm, tipo bulbo:elíptico, diâmetro máximo: 91 mm"/>
    <s v="Unidade"/>
    <n v="20"/>
    <s v="R$ 19,00"/>
    <n v="380"/>
    <n v="400000"/>
    <s v="CAMPUS DA UFRRJ EM TRÊS RIOS"/>
    <x v="15"/>
    <s v="Campus Três Rios"/>
    <m/>
    <m/>
    <s v="23083.004274/2020-52"/>
    <m/>
  </r>
  <r>
    <s v="30.26"/>
    <x v="7"/>
    <m/>
    <n v="317533"/>
    <s v="Pilha recarregável, composição: níquel metal hidreto (nimh), modelo: aa, tensão: 1,2 v, capacidade corrente: 2500 mah"/>
    <s v="Embalagem 4 unid."/>
    <n v="5"/>
    <s v="R$ 26,78"/>
    <n v="133.9"/>
    <n v="400000"/>
    <s v="CAMPUS DA UFRRJ EM TRÊS RIOS"/>
    <x v="15"/>
    <s v="Campus Três Rios"/>
    <m/>
    <m/>
    <s v="23083.004274/2020-52"/>
    <m/>
  </r>
  <r>
    <s v="30.26"/>
    <x v="7"/>
    <m/>
    <n v="321139"/>
    <s v="Pilha recarregável, composição: níquel metal hidreto (nimh), tamanho pilha: palito, modelo: aaa, tensão: 1,5 v, capacidade corrente: 800 mah"/>
    <s v="Embalagem 4 unid."/>
    <n v="20"/>
    <s v="R$ 17,15"/>
    <n v="343"/>
    <n v="400000"/>
    <s v="CAMPUS DA UFRRJ EM TRÊS RIOS"/>
    <x v="15"/>
    <s v="Campus Três Rios"/>
    <m/>
    <m/>
    <s v="23083.004274/2020-52"/>
    <m/>
  </r>
  <r>
    <s v="30.26"/>
    <x v="7"/>
    <m/>
    <n v="231790"/>
    <s v="Pilha, tamanho: pequena, tipo: alcalina,modelo: aa"/>
    <s v="Embalagem 4 unid."/>
    <n v="10"/>
    <s v="R$ 6,00"/>
    <n v="60"/>
    <n v="400000"/>
    <s v="CAMPUS DA UFRRJ EM TRÊS RIOS"/>
    <x v="15"/>
    <s v="Campus Três Rios"/>
    <m/>
    <m/>
    <s v="23083.004274/2020-52"/>
    <m/>
  </r>
  <r>
    <s v="30.26"/>
    <x v="7"/>
    <m/>
    <n v="231788"/>
    <s v="Pilha, tamanho: pequena, tipo: alcalina,modelo: aaa"/>
    <s v="Embalagem 4 unid."/>
    <n v="20"/>
    <s v="R$ 6,61"/>
    <n v="132.20000000000002"/>
    <n v="400000"/>
    <s v="CAMPUS DA UFRRJ EM TRÊS RIOS"/>
    <x v="15"/>
    <s v="Campus Três Rios"/>
    <m/>
    <m/>
    <s v="23083.004274/2020-52"/>
    <m/>
  </r>
  <r>
    <s v="30.26"/>
    <x v="7"/>
    <m/>
    <n v="424892"/>
    <s v="Tomada, cor corpo: branca, corrente nominal: 10 a, tensão nominal: 250 v, número polos: 2 p + t, características adicionais: com espelho, normas técnicas: nbr 14136, posição relativa:embutir"/>
    <s v="Unidade"/>
    <n v="10"/>
    <s v="R$ 2,50"/>
    <n v="25"/>
    <n v="400000"/>
    <s v="CAMPUS DA UFRRJ EM TRÊS RIOS"/>
    <x v="15"/>
    <s v="Campus Três Rios"/>
    <m/>
    <m/>
    <s v="23083.004274/2020-52"/>
    <m/>
  </r>
  <r>
    <s v="30.26"/>
    <x v="7"/>
    <m/>
    <n v="424893"/>
    <s v="Tomada, cor corpo: branca, corrente nominal: 20 a, tensão nominal: 250 v, número polos: 2 p + t, características adicionais: com espelho, normas técnicas: nbr 14136, posição relativa:embutir"/>
    <s v="Unidade"/>
    <n v="10"/>
    <s v="R$ 3,97"/>
    <n v="39.700000000000003"/>
    <n v="400000"/>
    <s v="CAMPUS DA UFRRJ EM TRÊS RIOS"/>
    <x v="15"/>
    <s v="Campus Três Rios"/>
    <m/>
    <m/>
    <s v="23083.004274/2020-52"/>
    <m/>
  </r>
  <r>
    <s v="30.26"/>
    <x v="7"/>
    <m/>
    <n v="350031"/>
    <s v="Adaptador, conexão: tomada 2p+t para 2p"/>
    <s v="Unidade"/>
    <n v="10"/>
    <s v="R$ 4,50"/>
    <n v="45"/>
    <n v="110200"/>
    <s v="SEÇÃO DE ARQUIVO E PROTOCOLO GERAL"/>
    <x v="19"/>
    <s v="Seção de Arquivo e Protocolo  Geral"/>
    <m/>
    <m/>
    <s v="23083.004274/2020-52"/>
    <m/>
  </r>
  <r>
    <s v="30.26"/>
    <x v="7"/>
    <m/>
    <n v="387255"/>
    <s v="Adaptador, quantidade pólos: 2 p + t, conexão: plug 2p+t padrão antigo p,tomada 2p+t padrão bras., corrente nominal: 15 a"/>
    <s v="Unidade"/>
    <n v="10"/>
    <s v="R$ 3,50"/>
    <n v="35"/>
    <n v="110200"/>
    <s v="SEÇÃO DE ARQUIVO E PROTOCOLO GERAL"/>
    <x v="19"/>
    <s v="Seção de Arquivo e Protocolo  Geral"/>
    <m/>
    <m/>
    <s v="23083.004274/2020-52"/>
    <m/>
  </r>
  <r>
    <s v="30.26"/>
    <x v="7"/>
    <m/>
    <n v="387254"/>
    <s v="Adaptador, quantidade pólos: 2 p + t, conexão: plug 2p+t padrão bras.p,tomada 2p+t padrão antigo, corrente nominal: 15 a"/>
    <s v="Unidade"/>
    <n v="10"/>
    <s v="R$ 3,40"/>
    <n v="34"/>
    <n v="110200"/>
    <s v="SEÇÃO DE ARQUIVO E PROTOCOLO GERAL"/>
    <x v="19"/>
    <s v="Seção de Arquivo e Protocolo  Geral"/>
    <m/>
    <m/>
    <s v="23083.004274/2020-52"/>
    <m/>
  </r>
  <r>
    <s v="30.26"/>
    <x v="7"/>
    <m/>
    <n v="231790"/>
    <s v="Pilha, tamanho: pequena, tipo: alcalina,modelo: aa"/>
    <s v="Embalagem 4 unid."/>
    <n v="3"/>
    <s v="R$ 6,00"/>
    <n v="18"/>
    <n v="110200"/>
    <s v="SEÇÃO DE ARQUIVO E PROTOCOLO GERAL"/>
    <x v="19"/>
    <s v="Seção de Arquivo e Protocolo  Geral"/>
    <m/>
    <m/>
    <s v="23083.004274/2020-52"/>
    <m/>
  </r>
  <r>
    <s v="30.26"/>
    <x v="7"/>
    <m/>
    <n v="231788"/>
    <s v="Pilha, tamanho: pequena, tipo: alcalina,modelo: aaa"/>
    <s v="Embalagem 4 unid."/>
    <n v="3"/>
    <s v="R$ 6,61"/>
    <n v="19.830000000000002"/>
    <n v="110200"/>
    <s v="SEÇÃO DE ARQUIVO E PROTOCOLO GERAL"/>
    <x v="19"/>
    <s v="Seção de Arquivo e Protocolo  Geral"/>
    <m/>
    <m/>
    <s v="23083.004274/2020-52"/>
    <m/>
  </r>
  <r>
    <s v="30.26"/>
    <x v="7"/>
    <m/>
    <n v="350031"/>
    <s v="Adaptador, conexão: tomada 2p+t para 2p"/>
    <s v="Unidade"/>
    <n v="20"/>
    <s v="R$ 4,50"/>
    <n v="90"/>
    <n v="160100"/>
    <s v="PROAP - PRÓ-REITORIA DE PESQUISA E PÓS GRADUAÇÃO"/>
    <x v="20"/>
    <s v="Pró Reitoria de Pesquisa e pós graduação"/>
    <m/>
    <m/>
    <s v="23083.004274/2020-52"/>
    <m/>
  </r>
  <r>
    <s v="30.26"/>
    <x v="7"/>
    <m/>
    <n v="387255"/>
    <s v="Adaptador, quantidade pólos: 2 p + t, conexão: plug 2p+t padrão antigo p,tomada 2p+t padrão bras., corrente nominal: 15 a"/>
    <s v="Unidade"/>
    <n v="20"/>
    <s v="R$ 3,50"/>
    <n v="70"/>
    <n v="160100"/>
    <s v="PROAP - PRÓ-REITORIA DE PESQUISA E PÓS GRADUAÇÃO"/>
    <x v="20"/>
    <s v="Pró Reitoria de Pesquisa e pós graduação"/>
    <m/>
    <m/>
    <s v="23083.004274/2020-52"/>
    <m/>
  </r>
  <r>
    <s v="30.26"/>
    <x v="7"/>
    <m/>
    <n v="387254"/>
    <s v="Adaptador, quantidade pólos: 2 p + t, conexão: plug 2p+t padrão bras.p,tomada 2p+t padrão antigo, corrente nominal: 15 a"/>
    <s v="Unidade"/>
    <n v="20"/>
    <s v="R$ 3,40"/>
    <n v="68"/>
    <n v="160100"/>
    <s v="PROAP - PRÓ-REITORIA DE PESQUISA E PÓS GRADUAÇÃO"/>
    <x v="20"/>
    <s v="Pró Reitoria de Pesquisa e pós graduação"/>
    <m/>
    <m/>
    <s v="23083.004274/2020-52"/>
    <m/>
  </r>
  <r>
    <s v="30.26"/>
    <x v="7"/>
    <m/>
    <n v="407480"/>
    <s v="Extensão elétrica, tipo: flexível, comprimento: 10 m, componentes: 3 tomadas fêmeas e plugue terra, tensão nominal: 250 v, normas técnicas: nbr"/>
    <s v="Unidade"/>
    <n v="16"/>
    <s v="R$ 16,91"/>
    <n v="270.56"/>
    <n v="160100"/>
    <s v="PROAP - PRÓ-REITORIA DE PESQUISA E PÓS GRADUAÇÃO"/>
    <x v="20"/>
    <s v="Pró Reitoria de Pesquisa e pós graduação"/>
    <m/>
    <m/>
    <s v="23083.004274/2020-52"/>
    <m/>
  </r>
  <r>
    <s v="30.26"/>
    <x v="7"/>
    <m/>
    <n v="246939"/>
    <s v="Filtro linha, tensão alimentação: 110,220 v, potência máxima: 1.875 w, corrente máxima: 10 a, quantidade saída: 8, características adicionais: tomada iluminada liga, desliga, com proteção variação, aplicação: equipamento informática, elétrico"/>
    <s v="Unidade"/>
    <n v="13"/>
    <s v="R$ 27,30"/>
    <n v="354.90000000000003"/>
    <n v="160100"/>
    <s v="PROAP - PRÓ-REITORIA DE PESQUISA E PÓS GRADUAÇÃO"/>
    <x v="20"/>
    <s v="Pró Reitoria de Pesquisa e pós graduação"/>
    <m/>
    <m/>
    <s v="23083.004274/2020-52"/>
    <m/>
  </r>
  <r>
    <s v="30.26"/>
    <x v="7"/>
    <m/>
    <n v="367594"/>
    <s v="Filtro linha, tensão alimentação: 110,220 v, quantidade saída: 4 tomadas mod. Universal, número polos: 2p + t"/>
    <s v="Unidade"/>
    <n v="15"/>
    <s v="R$ 17,99"/>
    <n v="269.84999999999997"/>
    <n v="160100"/>
    <s v="PROAP - PRÓ-REITORIA DE PESQUISA E PÓS GRADUAÇÃO"/>
    <x v="20"/>
    <s v="Pró Reitoria de Pesquisa e pós graduação"/>
    <m/>
    <m/>
    <s v="23083.004274/2020-52"/>
    <m/>
  </r>
  <r>
    <s v="30.26"/>
    <x v="7"/>
    <m/>
    <n v="419864"/>
    <s v="Fita isolante elétrica adesiva, material dorso: filme de pvc Antichama, largura nominal: 19 mm, comprimento nominal:20 m, cor: preta"/>
    <s v="Unidade"/>
    <n v="5"/>
    <s v="R$ 2,95"/>
    <n v="14.75"/>
    <n v="160100"/>
    <s v="PROAP - PRÓ-REITORIA DE PESQUISA E PÓS GRADUAÇÃO"/>
    <x v="20"/>
    <s v="Pró Reitoria de Pesquisa e pós graduação"/>
    <m/>
    <m/>
    <s v="23083.004274/2020-52"/>
    <m/>
  </r>
  <r>
    <s v="30.26"/>
    <x v="7"/>
    <m/>
    <n v="441654"/>
    <s v="Lâmpada led, tensão nominal: bivolt, potência nominal: 20 w, tipo base: g13, tipo bulbo: t8, temperatura de cor: 6500k, comprimento: 1200 mm"/>
    <s v="Unidade"/>
    <n v="5"/>
    <s v="R$ 11,15"/>
    <n v="55.75"/>
    <n v="160100"/>
    <s v="PROAP - PRÓ-REITORIA DE PESQUISA E PÓS GRADUAÇÃO"/>
    <x v="20"/>
    <s v="Pró Reitoria de Pesquisa e pós graduação"/>
    <m/>
    <m/>
    <s v="23083.004274/2020-52"/>
    <m/>
  </r>
  <r>
    <s v="30.26"/>
    <x v="7"/>
    <m/>
    <n v="445742"/>
    <s v="Lâmpada led, tensão nominal: bivolt, potência nominal:60 w, tipo base: e-40, temperatura de cor: 6500 k"/>
    <s v="Unidade"/>
    <n v="3"/>
    <s v="R$ 20,00"/>
    <n v="60"/>
    <n v="160100"/>
    <s v="PROAP - PRÓ-REITORIA DE PESQUISA E PÓS GRADUAÇÃO"/>
    <x v="20"/>
    <s v="Pró Reitoria de Pesquisa e pós graduação"/>
    <m/>
    <m/>
    <s v="23083.004274/2020-52"/>
    <m/>
  </r>
  <r>
    <s v="30.26"/>
    <x v="7"/>
    <m/>
    <n v="426453"/>
    <s v="Luminária, tipo: emergência, material corpo: plástico abs alto impacto, formato: retangular, tipo lâmpada: led, cor: branca, quantidade lâmpadas: 30 un, aplicação: edificações, tensão nominal: bivolt automático 127,220 v, potência nominal lâmpada: 2 w,componentes: chave teste"/>
    <s v="Unidade"/>
    <n v="30"/>
    <s v="R$ 14,00"/>
    <n v="420"/>
    <n v="160100"/>
    <s v="PROAP - PRÓ-REITORIA DE PESQUISA E PÓS GRADUAÇÃO"/>
    <x v="20"/>
    <s v="Pró Reitoria de Pesquisa e pós graduação"/>
    <m/>
    <m/>
    <s v="23083.004274/2020-52"/>
    <m/>
  </r>
  <r>
    <s v="30.26"/>
    <x v="7"/>
    <m/>
    <n v="272871"/>
    <s v="Pilha recarregável, composição: níquel metal hidreto (nimh), tamanho pilha:mini, modelo: aaa, tensão: 1,2 v"/>
    <s v="Embalagem 4 unid."/>
    <n v="5"/>
    <s v="R$ 22,63"/>
    <n v="113.14999999999999"/>
    <n v="160100"/>
    <s v="PROAP - PRÓ-REITORIA DE PESQUISA E PÓS GRADUAÇÃO"/>
    <x v="20"/>
    <s v="Pró Reitoria de Pesquisa e pós graduação"/>
    <m/>
    <m/>
    <s v="23083.004274/2020-52"/>
    <m/>
  </r>
  <r>
    <s v="30.26"/>
    <x v="7"/>
    <m/>
    <n v="321139"/>
    <s v="Pilha recarregável, composição: níquel metal hidreto (nimh), tamanho pilha: palito, modelo: aaa, tensão: 1,5 v, capacidade corrente: 800 mah"/>
    <s v="Embalagem 4 unid."/>
    <n v="5"/>
    <s v="R$ 17,15"/>
    <n v="85.75"/>
    <n v="160100"/>
    <s v="PROAP - PRÓ-REITORIA DE PESQUISA E PÓS GRADUAÇÃO"/>
    <x v="20"/>
    <s v="Pró Reitoria de Pesquisa e pós graduação"/>
    <m/>
    <m/>
    <s v="23083.004274/2020-52"/>
    <m/>
  </r>
  <r>
    <s v="30.26"/>
    <x v="7"/>
    <m/>
    <n v="231790"/>
    <s v="Pilha, tamanho: pequena, tipo: alcalina,modelo: aa"/>
    <s v="Embalagem 4 unid."/>
    <n v="10"/>
    <s v="R$ 6,00"/>
    <n v="60"/>
    <n v="160100"/>
    <s v="PROAP - PRÓ-REITORIA DE PESQUISA E PÓS GRADUAÇÃO"/>
    <x v="20"/>
    <s v="Pró Reitoria de Pesquisa e pós graduação"/>
    <m/>
    <m/>
    <s v="23083.004274/2020-52"/>
    <m/>
  </r>
  <r>
    <s v="30.26"/>
    <x v="7"/>
    <m/>
    <n v="231788"/>
    <s v="Pilha, tamanho: pequena, tipo: alcalina,modelo: aaa"/>
    <s v="Embalagem 4 unid."/>
    <n v="15"/>
    <s v="R$ 6,61"/>
    <n v="99.15"/>
    <n v="160100"/>
    <s v="PROAP - PRÓ-REITORIA DE PESQUISA E PÓS GRADUAÇÃO"/>
    <x v="20"/>
    <s v="Pró Reitoria de Pesquisa e pós graduação"/>
    <m/>
    <m/>
    <s v="23083.004274/2020-52"/>
    <m/>
  </r>
  <r>
    <s v="30.26"/>
    <x v="7"/>
    <m/>
    <n v="340977"/>
    <s v="Abraçadeira, material: metal galvanizado, tipo: copo, espessura: 1,2 pol, aplicação: fixação tubos e canos"/>
    <s v="Unidade"/>
    <n v="500"/>
    <s v="R$ 1,59"/>
    <n v="795"/>
    <n v="130000"/>
    <s v="PRÓ-REITORIA DE ASSUNTOS ESTUDANTIS"/>
    <x v="7"/>
    <s v="Pró Reitoria de Assuntos Estudantis"/>
    <m/>
    <m/>
    <s v="23083.004274/2020-52"/>
    <m/>
  </r>
  <r>
    <s v="30.26"/>
    <x v="7"/>
    <m/>
    <n v="271272"/>
    <s v="Abraçadeira, material: metal galvanizado, tipo: copo, espessura: 3,4 pol, aplicação: fixação tubos e canos"/>
    <s v="Unidade"/>
    <n v="500"/>
    <s v="R$ 0,70"/>
    <n v="350"/>
    <n v="130000"/>
    <s v="PRÓ-REITORIA DE ASSUNTOS ESTUDANTIS"/>
    <x v="7"/>
    <s v="Pró Reitoria de Assuntos Estudantis"/>
    <m/>
    <m/>
    <s v="23083.004274/2020-52"/>
    <m/>
  </r>
  <r>
    <s v="30.26"/>
    <x v="7"/>
    <m/>
    <n v="350031"/>
    <s v="Adaptador, conexão: tomada 2p+t para 2p"/>
    <s v="Unidade"/>
    <n v="10"/>
    <s v="R$ 4,50"/>
    <n v="45"/>
    <n v="130000"/>
    <s v="PRÓ-REITORIA DE ASSUNTOS ESTUDANTIS"/>
    <x v="7"/>
    <s v="Pró Reitoria de Assuntos Estudantis"/>
    <m/>
    <m/>
    <s v="23083.004274/2020-52"/>
    <m/>
  </r>
  <r>
    <s v="30.26"/>
    <x v="7"/>
    <m/>
    <n v="387255"/>
    <s v="Adaptador, quantidade pólos: 2 p + t, conexão: plug 2p+t padrão antigo p,tomada 2p+t padrão bras., corrente nominal: 15 a"/>
    <s v="Unidade"/>
    <n v="10"/>
    <s v="R$ 3,50"/>
    <n v="35"/>
    <n v="130000"/>
    <s v="PRÓ-REITORIA DE ASSUNTOS ESTUDANTIS"/>
    <x v="7"/>
    <s v="Pró Reitoria de Assuntos Estudantis"/>
    <m/>
    <m/>
    <s v="23083.004274/2020-52"/>
    <m/>
  </r>
  <r>
    <s v="30.26"/>
    <x v="7"/>
    <m/>
    <n v="239156"/>
    <s v="Cabo elétrico flexível, material: cobre eletrolítico, revestimento: pvc - cloreto de polivinila, temperatura: 70 °c, tensão isolamento: 750 v, cor: azul, seção nominal condutor: 10 mm2, bitola condutor: 10 mm2, quantidade fios: 1"/>
    <s v="Rolo 100 Metros"/>
    <n v="10"/>
    <s v="R$ 285,67"/>
    <n v="2856.7000000000003"/>
    <n v="130000"/>
    <s v="PRÓ-REITORIA DE ASSUNTOS ESTUDANTIS"/>
    <x v="7"/>
    <s v="Pró Reitoria de Assuntos Estudantis"/>
    <m/>
    <m/>
    <s v="23083.004274/2020-52"/>
    <m/>
  </r>
  <r>
    <s v="30.26"/>
    <x v="7"/>
    <m/>
    <n v="237830"/>
    <s v="Cabo elétrico flexível, material: cobre eletrolítico, revestimento: pvc - cloreto de polivinila, temperatura: 70 °c, tensão isolamento: 750 v, cor: azul, seção nominal condutor: 4 mm2, bitola condutor: 4 mm2, quantidade fios: 1"/>
    <s v="Rolo 100 Metros"/>
    <n v="10"/>
    <s v="R$ 122,39"/>
    <n v="1223.9000000000001"/>
    <n v="130000"/>
    <s v="PRÓ-REITORIA DE ASSUNTOS ESTUDANTIS"/>
    <x v="7"/>
    <s v="Pró Reitoria de Assuntos Estudantis"/>
    <m/>
    <m/>
    <s v="23083.004274/2020-52"/>
    <m/>
  </r>
  <r>
    <s v="30.26"/>
    <x v="7"/>
    <m/>
    <n v="239152"/>
    <s v="Cabo elétrico flexível, material: cobre eletrolítico, revestimento: pvc - cloreto de polivinila, temperatura: 70 °c, tensão isolamento: 750 v, cor: azul, seção nominal condutor: 6 mm2, bitola condutor: 6 mm2, quantidade fios: 1"/>
    <s v="Rolo 100_x000a_Metros"/>
    <n v="10"/>
    <s v="R$ 160,00"/>
    <n v="1600"/>
    <n v="130000"/>
    <s v="PRÓ-REITORIA DE ASSUNTOS ESTUDANTIS"/>
    <x v="7"/>
    <s v="Pró Reitoria de Assuntos Estudantis"/>
    <m/>
    <m/>
    <s v="23083.004274/2020-52"/>
    <m/>
  </r>
  <r>
    <s v="30.26"/>
    <x v="7"/>
    <m/>
    <n v="250565"/>
    <s v="Cabo elétrico flexível, material: cobre eletrolítico, revestimento: pvc - cloreto de polivinila, temperatura: 70 °c, tensão isolamento: 750 v, cor: preta, seção nominal condutor: 10 mm2, bitola condutor: 10 mm2, quantidade fios: 1"/>
    <s v="Rolo 100 Metros"/>
    <n v="5"/>
    <s v="R$ 333,48"/>
    <n v="1667.4"/>
    <n v="130000"/>
    <s v="PRÓ-REITORIA DE ASSUNTOS ESTUDANTIS"/>
    <x v="7"/>
    <s v="Pró Reitoria de Assuntos Estudantis"/>
    <m/>
    <m/>
    <s v="23083.004274/2020-52"/>
    <m/>
  </r>
  <r>
    <s v="30.26"/>
    <x v="7"/>
    <m/>
    <n v="239154"/>
    <s v="Cabo elétrico flexível, material: cobre eletrolítico, revestimento: pvc - cloreto de polivinila, temperatura: 70 °c, tensão isolamento: 750 v, cor: preta, seção nominal condutor: 2,5 mm2, bitola condutor: 2,5 mm2, quantidade fios: 1"/>
    <s v="Rolo 100 Metros"/>
    <n v="15"/>
    <s v="R$ 102,50"/>
    <n v="1537.5"/>
    <n v="130000"/>
    <s v="PRÓ-REITORIA DE ASSUNTOS ESTUDANTIS"/>
    <x v="7"/>
    <s v="Pró Reitoria de Assuntos Estudantis"/>
    <m/>
    <m/>
    <s v="23083.004274/2020-52"/>
    <m/>
  </r>
  <r>
    <s v="30.26"/>
    <x v="7"/>
    <m/>
    <n v="243944"/>
    <s v="Cabo elétrico flexível, material: cobre eletrolítico, revestimento: pvc - cloreto de polivinila, temperatura: 70 °c, tensão isolamento: 750 v, cor: preta, seção nominal condutor: 4 mm2, bitola condutor: 4 mm2, quantidade fios: 1"/>
    <s v="Rolo 100 Metros"/>
    <n v="5"/>
    <s v="R$ 119,90"/>
    <n v="599.5"/>
    <n v="130000"/>
    <s v="PRÓ-REITORIA DE ASSUNTOS ESTUDANTIS"/>
    <x v="7"/>
    <s v="Pró Reitoria de Assuntos Estudantis"/>
    <m/>
    <m/>
    <s v="23083.004274/2020-52"/>
    <m/>
  </r>
  <r>
    <s v="30.26"/>
    <x v="7"/>
    <m/>
    <n v="250571"/>
    <s v="Cabo elétrico flexível, material: cobre eletrolítico, revestimento: pvc - cloreto de polivinila, temperatura: 70 °c, tensão isolamento: 750 v, cor: preta, seção nominal condutor: 6 mm2, bitola condutor: 6 mm2, quantidade fios: 1"/>
    <s v="Rolo 100 Metros"/>
    <n v="5"/>
    <s v="R$ 169,80"/>
    <n v="849"/>
    <n v="130000"/>
    <s v="PRÓ-REITORIA DE ASSUNTOS ESTUDANTIS"/>
    <x v="7"/>
    <s v="Pró Reitoria de Assuntos Estudantis"/>
    <m/>
    <m/>
    <s v="23083.004274/2020-52"/>
    <m/>
  </r>
  <r>
    <s v="30.26"/>
    <x v="7"/>
    <m/>
    <n v="239157"/>
    <s v="Cabo elétrico flexível, material: cobre eletrolítico, revestimento: pvc - cloreto de polivinila, temperatura: 70 °c, tensão isolamento: 750 v, cor: verde, seção nominal condutor: 10 mm2, bitola condutor: 10 mm2, quantidade fios: 1"/>
    <s v="Rolo 100 Metros"/>
    <n v="10"/>
    <s v="R$ 311,00"/>
    <n v="3110"/>
    <n v="130000"/>
    <s v="PRÓ-REITORIA DE ASSUNTOS ESTUDANTIS"/>
    <x v="7"/>
    <s v="Pró Reitoria de Assuntos Estudantis"/>
    <m/>
    <m/>
    <s v="23083.004274/2020-52"/>
    <m/>
  </r>
  <r>
    <s v="30.26"/>
    <x v="7"/>
    <m/>
    <n v="248263"/>
    <s v="Cabo elétrico flexível, material: cobre eletrolítico, revestimento: pvc - cloreto de polivinila, temperatura: 70 °c, tensão isolamento: 750 v, cor: verde, seção nominal condutor: 2,5 mm2, bitola condutor: 2,5 mm2, quantidade fios: 1"/>
    <s v="Rolo 100 Metros"/>
    <n v="15"/>
    <s v="R$ 98,43"/>
    <n v="1476.45"/>
    <n v="130000"/>
    <s v="PRÓ-REITORIA DE ASSUNTOS ESTUDANTIS"/>
    <x v="7"/>
    <s v="Pró Reitoria de Assuntos Estudantis"/>
    <m/>
    <m/>
    <s v="23083.004274/2020-52"/>
    <m/>
  </r>
  <r>
    <s v="30.26"/>
    <x v="7"/>
    <m/>
    <n v="237829"/>
    <s v="Cabo elétrico flexível, material: cobre eletrolítico, revestimento: pvc - cloreto de polivinila, temperatura: 70 °c, tensão isolamento: 750 v, cor: verde, seção nominal condutor: 4 mm2, bitola condutor: 4 mm2, quantidade fios: 1"/>
    <s v="Rolo 100 Metros"/>
    <n v="4"/>
    <s v="R$ 119,90"/>
    <n v="479.6"/>
    <n v="130000"/>
    <s v="PRÓ-REITORIA DE ASSUNTOS ESTUDANTIS"/>
    <x v="7"/>
    <s v="Pró Reitoria de Assuntos Estudantis"/>
    <m/>
    <m/>
    <s v="23083.004274/2020-52"/>
    <m/>
  </r>
  <r>
    <s v="30.26"/>
    <x v="7"/>
    <m/>
    <n v="239153"/>
    <s v="Cabo elétrico flexível, material: cobre eletrolítico, revestimento: pvc - cloreto de polivinila, temperatura: 70 °c, tensão isolamento: 750 v, cor: verde, seção nominal condutor: 6 mm2, bitola condutor: 6 mm2, quantidade fios: 1"/>
    <s v="Rolo 100 Metros"/>
    <n v="10"/>
    <s v="R$ 165,00"/>
    <n v="1650"/>
    <n v="130000"/>
    <s v="PRÓ-REITORIA DE ASSUNTOS ESTUDANTIS"/>
    <x v="7"/>
    <s v="Pró Reitoria de Assuntos Estudantis"/>
    <m/>
    <m/>
    <s v="23083.004274/2020-52"/>
    <m/>
  </r>
  <r>
    <s v="30.26"/>
    <x v="7"/>
    <m/>
    <n v="239207"/>
    <s v="Cabo elétrico flexível, material: cobre eletrolítico, revestimento: pvc - cloreto de polivinila, temperatura: 70 °c, tensão isolamento: 750 v, cor: vermelha, seção nominal condutor: 10 mm2, bitola condutor: 10 mm2, quantidade fios: 1"/>
    <s v="Rolo 100 Metros"/>
    <n v="10"/>
    <s v="R$ 311,25"/>
    <n v="3112.5"/>
    <n v="130000"/>
    <s v="PRÓ-REITORIA DE ASSUNTOS ESTUDANTIS"/>
    <x v="7"/>
    <s v="Pró Reitoria de Assuntos Estudantis"/>
    <m/>
    <m/>
    <s v="23083.004274/2020-52"/>
    <m/>
  </r>
  <r>
    <s v="30.26"/>
    <x v="7"/>
    <m/>
    <n v="243945"/>
    <s v="Cabo elétrico flexível, material: cobre eletrolítico, revestimento: pvc - cloreto de polivinila, temperatura: 70 °c, tensão isolamento: 750 v, cor: vermelha, seção nominal condutor: 2,5 mm2, bitola condutor: 2,5 mm2, quantidade fios: 1"/>
    <s v="Rolo 100 Metros"/>
    <n v="10"/>
    <s v="R$ 79,92"/>
    <n v="799.2"/>
    <n v="130000"/>
    <s v="PRÓ-REITORIA DE ASSUNTOS ESTUDANTIS"/>
    <x v="7"/>
    <s v="Pró Reitoria de Assuntos Estudantis"/>
    <m/>
    <m/>
    <s v="23083.004274/2020-52"/>
    <m/>
  </r>
  <r>
    <s v="30.26"/>
    <x v="7"/>
    <m/>
    <n v="237828"/>
    <s v="Cabo elétrico flexível, material: cobre eletrolítico, revestimento: pvc - cloreto de polivinila, temperatura: 70 °c, tensão isolamento: 750 v, cor: vermelha, seção nominal condutor: 4 mm2, bitola condutor: 4 mm2, quantidade fios: 1"/>
    <s v="Rolo 100 Metros"/>
    <n v="10"/>
    <s v="R$ 119,99"/>
    <n v="1199.8999999999999"/>
    <n v="130000"/>
    <s v="PRÓ-REITORIA DE ASSUNTOS ESTUDANTIS"/>
    <x v="7"/>
    <s v="Pró Reitoria de Assuntos Estudantis"/>
    <m/>
    <m/>
    <s v="23083.004274/2020-52"/>
    <m/>
  </r>
  <r>
    <s v="30.26"/>
    <x v="7"/>
    <m/>
    <n v="284413"/>
    <s v="Cabo elétrico flexível, material: cobre, revestimento: pvc - cloreto de polivinila, temperatura: 70 °c, tensão isolamento: 750 v, cor: branca, bitola condutor: 1,5 mm2, tipo: Antichama, aplicação: manutenção elétrica"/>
    <s v="Rolo 100 Metros"/>
    <n v="5"/>
    <s v="R$ 49,93"/>
    <n v="249.65"/>
    <n v="130000"/>
    <s v="PRÓ-REITORIA DE ASSUNTOS ESTUDANTIS"/>
    <x v="7"/>
    <s v="Pró Reitoria de Assuntos Estudantis"/>
    <m/>
    <m/>
    <s v="23083.004274/2020-52"/>
    <m/>
  </r>
  <r>
    <s v="30.26"/>
    <x v="7"/>
    <m/>
    <n v="284414"/>
    <s v="Cabo elétrico flexível, material: cobre, revestimento: pvc - cloreto de polivinila, temperatura: 70 °c, tensão isolamento: 750 v, cor: branca, bitola condutor: 1,5 mm2, tipo: Antichama, aplicação: manutenção elétrica"/>
    <s v="Rolo 100 Metros"/>
    <n v="5"/>
    <s v="R$ 56,00"/>
    <n v="280"/>
    <n v="130000"/>
    <s v="PRÓ-REITORIA DE ASSUNTOS ESTUDANTIS"/>
    <x v="7"/>
    <s v="Pró Reitoria de Assuntos Estudantis"/>
    <m/>
    <m/>
    <s v="23083.004274/2020-52"/>
    <m/>
  </r>
  <r>
    <s v="30.26"/>
    <x v="7"/>
    <m/>
    <n v="370747"/>
    <s v="Cabo elétrico flexível, tensão isolamento: 450,750 v, tipo: bwf, comprimento: 100 m, características adicionais: deslizante, unipolar, normas técnicas: nbr 5410, seção nominal: 2,5 mm2, material do condutor: cobre, material cobertura: pvc Antichama, cor da isolação: azul"/>
    <s v="Rolo 100 Metros"/>
    <n v="4"/>
    <s v="R$ 69,89"/>
    <n v="279.56"/>
    <n v="130000"/>
    <s v="PRÓ-REITORIA DE ASSUNTOS ESTUDANTIS"/>
    <x v="7"/>
    <s v="Pró Reitoria de Assuntos Estudantis"/>
    <m/>
    <m/>
    <s v="23083.004274/2020-52"/>
    <m/>
  </r>
  <r>
    <s v="30.26"/>
    <x v="7"/>
    <m/>
    <n v="370734"/>
    <s v="Cabo elétrico flexível, tensão isolamento: 450,750 v, tipo: bwf, comprimento: 100 m, características adicionais: deslizante, unipolar, seção nominal: 1,5 mm2, material do condutor: cobre, material cobertura: pvc Antichama, cor da isolação: azul claro"/>
    <s v="Rolo 100 Metros"/>
    <n v="4"/>
    <s v="R$ 47,70"/>
    <n v="190.8"/>
    <n v="130000"/>
    <s v="PRÓ-REITORIA DE ASSUNTOS ESTUDANTIS"/>
    <x v="7"/>
    <s v="Pró Reitoria de Assuntos Estudantis"/>
    <m/>
    <m/>
    <s v="23083.004274/2020-52"/>
    <m/>
  </r>
  <r>
    <s v="30.26"/>
    <x v="7"/>
    <m/>
    <n v="325572"/>
    <s v="Cabo elétrico flexível, tipo: paralelo, aplicação: manutenção elétrica, formação do cabo: 2 x 2,5 mm2, material do condutor: cobre, material isolamento: pvc, cor da isolação: branca"/>
    <s v="Rolo 100 Metros"/>
    <n v="10"/>
    <s v="R$ 147,88"/>
    <n v="1478.8"/>
    <n v="130000"/>
    <s v="PRÓ-REITORIA DE ASSUNTOS ESTUDANTIS"/>
    <x v="7"/>
    <s v="Pró Reitoria de Assuntos Estudantis"/>
    <m/>
    <m/>
    <s v="23083.004274/2020-52"/>
    <m/>
  </r>
  <r>
    <s v="30.26"/>
    <x v="7"/>
    <m/>
    <n v="335468"/>
    <s v="Cabo elétrico flexível, tipo: paralelo, cor da cobertura: branca, formação do cabo: 2 x 4 mm2, material do condutor: cobre"/>
    <s v="Rolo 100 Metros"/>
    <n v="5"/>
    <s v="R$ 252,18"/>
    <n v="1260.9000000000001"/>
    <n v="130000"/>
    <s v="PRÓ-REITORIA DE ASSUNTOS ESTUDANTIS"/>
    <x v="7"/>
    <s v="Pró Reitoria de Assuntos Estudantis"/>
    <m/>
    <m/>
    <s v="23083.004274/2020-52"/>
    <m/>
  </r>
  <r>
    <s v="30.26"/>
    <x v="7"/>
    <m/>
    <n v="322512"/>
    <s v="Caixa passagem, material: pvc, tipo: sobrepor, comprimento: 4 pol, largura: 4 pol, características adicionais: com tampa"/>
    <s v="Unidade"/>
    <n v="20"/>
    <s v="R$ 0,90"/>
    <n v="18"/>
    <n v="130000"/>
    <s v="PRÓ-REITORIA DE ASSUNTOS ESTUDANTIS"/>
    <x v="7"/>
    <s v="Pró Reitoria de Assuntos Estudantis"/>
    <m/>
    <m/>
    <s v="23083.004274/2020-52"/>
    <m/>
  </r>
  <r>
    <s v="30.26"/>
    <x v="7"/>
    <m/>
    <n v="265016"/>
    <s v="Canaleta, material: pvc - cloreto de polivinila, tipo: com tampa, cor: branca, largura: 50 mm, altura: 20 mm, comprimento: 2,00 m, características adicionais: com divisória, referência: sistema &quot;x&quot;, aplicação: instalação elétrica"/>
    <s v="Unidade"/>
    <n v="50"/>
    <s v="R$ 12,55"/>
    <n v="627.5"/>
    <n v="130000"/>
    <s v="PRÓ-REITORIA DE ASSUNTOS ESTUDANTIS"/>
    <x v="7"/>
    <s v="Pró Reitoria de Assuntos Estudantis"/>
    <m/>
    <m/>
    <s v="23083.004274/2020-52"/>
    <m/>
  </r>
  <r>
    <s v="30.26"/>
    <x v="7"/>
    <m/>
    <n v="318065"/>
    <s v="Curva eletroduto, angulação: 90° raio longo, tipo:roscável, material: pvc rígido, cor: preto, bitola: 3,4 pol"/>
    <s v="Unidade"/>
    <n v="50"/>
    <s v="R$ 1,41"/>
    <n v="70.5"/>
    <n v="130000"/>
    <s v="PRÓ-REITORIA DE ASSUNTOS ESTUDANTIS"/>
    <x v="7"/>
    <s v="Pró Reitoria de Assuntos Estudantis"/>
    <m/>
    <m/>
    <s v="23083.004274/2020-52"/>
    <m/>
  </r>
  <r>
    <s v="30.26"/>
    <x v="7"/>
    <m/>
    <n v="408854"/>
    <s v="Disjuntor baixa tensão, funcionamento: termomagnético, número polos: 1, corrente nominal: 25 a, tensão nominal: 127,220 v, curva de disparo: c, padrão:din"/>
    <s v="Unidade"/>
    <n v="50"/>
    <s v="R$ 20,81"/>
    <n v="1040.5"/>
    <n v="130000"/>
    <s v="PRÓ-REITORIA DE ASSUNTOS ESTUDANTIS"/>
    <x v="7"/>
    <s v="Pró Reitoria de Assuntos Estudantis"/>
    <m/>
    <m/>
    <s v="23083.004274/2020-52"/>
    <m/>
  </r>
  <r>
    <s v="30.26"/>
    <x v="7"/>
    <m/>
    <n v="366610"/>
    <s v="Disjuntor baixa tensão, funcionamento: termomagnético, número polos: 1, corrente nominal: 32 a capacidade interrupção simétrica: 4,5 ka, tipo: mini, tensão nominal: 127,220 v, referência: Siemens, curva de disparo: c, fixação:trilho din"/>
    <s v="Unidade"/>
    <n v="50"/>
    <s v="R$ 5,30"/>
    <n v="265"/>
    <n v="130000"/>
    <s v="PRÓ-REITORIA DE ASSUNTOS ESTUDANTIS"/>
    <x v="7"/>
    <s v="Pró Reitoria de Assuntos Estudantis"/>
    <m/>
    <m/>
    <s v="23083.004274/2020-52"/>
    <m/>
  </r>
  <r>
    <s v="30.26"/>
    <x v="7"/>
    <m/>
    <n v="408857"/>
    <s v="Disjuntor baixa tensão, funcionamento: termomagnético, número polos: 1, corrente nominal: 40 a, tensão nominal: 127,220 v, curva de disparo: c, padrão:din"/>
    <s v="Unidade"/>
    <n v="50"/>
    <s v="R$ 5,83"/>
    <n v="291.5"/>
    <n v="130000"/>
    <s v="PRÓ-REITORIA DE ASSUNTOS ESTUDANTIS"/>
    <x v="7"/>
    <s v="Pró Reitoria de Assuntos Estudantis"/>
    <m/>
    <m/>
    <s v="23083.004274/2020-52"/>
    <m/>
  </r>
  <r>
    <s v="30.26"/>
    <x v="7"/>
    <m/>
    <n v="336264"/>
    <s v="Disjuntor baixa tensão, funcionamento: termomagnético, número polos: 1, tensão máxima operação: 120 vca, corrente nominal: 30 a capacidade interrupção simétrica: 5 ka, normas técnicas: nbr 5361 (nema),característica: caixa moldada"/>
    <s v="Unidade"/>
    <n v="10"/>
    <s v="R$ 8,24"/>
    <n v="82.4"/>
    <n v="130000"/>
    <s v="PRÓ-REITORIA DE ASSUNTOS ESTUDANTIS"/>
    <x v="7"/>
    <s v="Pró Reitoria de Assuntos Estudantis"/>
    <m/>
    <m/>
    <s v="23083.004274/2020-52"/>
    <m/>
  </r>
  <r>
    <s v="30.26"/>
    <x v="7"/>
    <m/>
    <n v="336263"/>
    <s v="Disjuntor baixa tensão, funcionamento: termomagnético, número polos: 1, tensão máxima operação: 120 vca, corrente nominal: 40 a capacidade interrupção simétrica: 5 ka, normas técnicas: nbr 5361 (nema),característica: caixa moldada"/>
    <s v="Unidade"/>
    <n v="10"/>
    <s v="R$ 12,70"/>
    <n v="127"/>
    <n v="130000"/>
    <s v="PRÓ-REITORIA DE ASSUNTOS ESTUDANTIS"/>
    <x v="7"/>
    <s v="Pró Reitoria de Assuntos Estudantis"/>
    <m/>
    <m/>
    <s v="23083.004274/2020-52"/>
    <m/>
  </r>
  <r>
    <s v="30.26"/>
    <x v="7"/>
    <m/>
    <n v="323691"/>
    <s v="Disjuntor baixa tensão, funcionamento: termomagnético, número polos: 2, corrente nominal: 30 a capacidade interrupção simétrica: 5 ka, características adicionais: padrão nema, tensão nominal: 220,380 v, referência: eletromar, curva de disparo: c"/>
    <s v="Unidade"/>
    <n v="10"/>
    <s v="R$ 34,01"/>
    <n v="340.09999999999997"/>
    <n v="130000"/>
    <s v="PRÓ-REITORIA DE ASSUNTOS ESTUDANTIS"/>
    <x v="7"/>
    <s v="Pró Reitoria de Assuntos Estudantis"/>
    <m/>
    <m/>
    <s v="23083.004274/2020-52"/>
    <m/>
  </r>
  <r>
    <s v="30.26"/>
    <x v="7"/>
    <m/>
    <n v="408887"/>
    <s v="Disjuntor baixa tensão, funcionamento: termomagnético, número polos: 3, corrente nominal: 32 a, tensão nominal: 127,220 v, curva de disparo: c, padrão: din"/>
    <s v="Unidade"/>
    <n v="10"/>
    <s v="R$ 25,00"/>
    <n v="250"/>
    <n v="130000"/>
    <s v="PRÓ-REITORIA DE ASSUNTOS ESTUDANTIS"/>
    <x v="7"/>
    <s v="Pró Reitoria de Assuntos Estudantis"/>
    <m/>
    <m/>
    <s v="23083.004274/2020-52"/>
    <m/>
  </r>
  <r>
    <s v="30.26"/>
    <x v="7"/>
    <m/>
    <n v="323718"/>
    <s v="Disjuntor baixa tensão, funcionamento: termomagnético, número polos: 3, corrente nominal: 40 a capacidade interrupção simétrica: 5 ka, características adicionais: padrão nema, tensão nominal: 220,380 v, referência: ge"/>
    <s v="Unidade"/>
    <n v="5"/>
    <s v="R$ 26,36"/>
    <n v="131.80000000000001"/>
    <n v="130000"/>
    <s v="PRÓ-REITORIA DE ASSUNTOS ESTUDANTIS"/>
    <x v="7"/>
    <s v="Pró Reitoria de Assuntos Estudantis"/>
    <m/>
    <m/>
    <s v="23083.004274/2020-52"/>
    <m/>
  </r>
  <r>
    <s v="30.26"/>
    <x v="7"/>
    <m/>
    <n v="416376"/>
    <s v="Disjuntor baixa tensão, funcionamento: termomagnético, número polos: 3, corrente nominal: 70 a, normas técnicas: nbr 5.283,73, curva de disparo: c,padrão: din"/>
    <s v="Unidade"/>
    <n v="10"/>
    <s v="R$ 35,00"/>
    <n v="350"/>
    <n v="130000"/>
    <s v="PRÓ-REITORIA DE ASSUNTOS ESTUDANTIS"/>
    <x v="7"/>
    <s v="Pró Reitoria de Assuntos Estudantis"/>
    <m/>
    <m/>
    <s v="23083.004274/2020-52"/>
    <m/>
  </r>
  <r>
    <s v="30.26"/>
    <x v="7"/>
    <m/>
    <n v="367594"/>
    <s v="Filtro linha, tensão alimentação: 110,220 v, quantidade saída: 4 tomadas mod. Universal, número polos: 2p + t"/>
    <s v="Unidade"/>
    <n v="6"/>
    <s v="R$ 17,99"/>
    <n v="107.94"/>
    <n v="130000"/>
    <s v="PRÓ-REITORIA DE ASSUNTOS ESTUDANTIS"/>
    <x v="7"/>
    <s v="Pró Reitoria de Assuntos Estudantis"/>
    <m/>
    <m/>
    <s v="23083.004274/2020-52"/>
    <m/>
  </r>
  <r>
    <s v="30.26"/>
    <x v="7"/>
    <m/>
    <n v="419864"/>
    <s v="Fita isolante elétrica adesiva, material dorso: filme de pvc Antichama, largura nominal: 19 mm, comprimento nominal:20 m, cor: preta"/>
    <s v="Unidade"/>
    <n v="20"/>
    <s v="R$ 2,95"/>
    <n v="59"/>
    <n v="130000"/>
    <s v="PRÓ-REITORIA DE ASSUNTOS ESTUDANTIS"/>
    <x v="7"/>
    <s v="Pró Reitoria de Assuntos Estudantis"/>
    <m/>
    <m/>
    <s v="23083.004274/2020-52"/>
    <m/>
  </r>
  <r>
    <s v="30.26"/>
    <x v="7"/>
    <m/>
    <n v="327777"/>
    <s v="Interruptor, tipo: embutir, quantidade seções: 1 un, características adicionais: espelho, corrente: 10 a, tensão: 250 v,aplicação: instalações elétricas"/>
    <s v="Unidade"/>
    <n v="100"/>
    <s v="R$ 2,39"/>
    <n v="239"/>
    <n v="130000"/>
    <s v="PRÓ-REITORIA DE ASSUNTOS ESTUDANTIS"/>
    <x v="7"/>
    <s v="Pró Reitoria de Assuntos Estudantis"/>
    <m/>
    <m/>
    <s v="23083.004274/2020-52"/>
    <m/>
  </r>
  <r>
    <s v="30.26"/>
    <x v="7"/>
    <m/>
    <n v="327778"/>
    <s v="Interruptor, tipo: embutir, quantidade seções: 2 un, características adicionais: espelho, corrente: 10 a, tensão: 250 v,aplicação: instalações elétricas"/>
    <s v="Unidade"/>
    <n v="20"/>
    <s v="R$ 5,40"/>
    <n v="108"/>
    <n v="130000"/>
    <s v="PRÓ-REITORIA DE ASSUNTOS ESTUDANTIS"/>
    <x v="7"/>
    <s v="Pró Reitoria de Assuntos Estudantis"/>
    <m/>
    <m/>
    <s v="23083.004274/2020-52"/>
    <m/>
  </r>
  <r>
    <s v="30.26"/>
    <x v="7"/>
    <m/>
    <n v="233161"/>
    <s v="Interruptor, tipo: externo, quantidade seções: 1 un, características adicionais: espelho, corrente: 10 a, tensão: 220 v"/>
    <s v="Unidade"/>
    <n v="100"/>
    <s v="R$ 1,74"/>
    <n v="174"/>
    <n v="130000"/>
    <s v="PRÓ-REITORIA DE ASSUNTOS ESTUDANTIS"/>
    <x v="7"/>
    <s v="Pró Reitoria de Assuntos Estudantis"/>
    <m/>
    <m/>
    <s v="23083.004274/2020-52"/>
    <m/>
  </r>
  <r>
    <s v="30.26"/>
    <x v="7"/>
    <m/>
    <n v="437543"/>
    <s v="Lâmpada led, tensão nominal: bivolt v, potência nominal: 9 w, fluxo luminoso: mín. 750 lm, tipo bulbo: t8, temperatura de cor: mín. 6000 k, comprimento: 600_x000a_mm, fator potência: &gt; 0,92"/>
    <s v="Unidade"/>
    <n v="500"/>
    <s v="R$ 11,57"/>
    <n v="5785"/>
    <n v="130000"/>
    <s v="PRÓ-REITORIA DE ASSUNTOS ESTUDANTIS"/>
    <x v="7"/>
    <s v="Pró Reitoria de Assuntos Estudantis"/>
    <m/>
    <m/>
    <s v="23083.004274/2020-52"/>
    <m/>
  </r>
  <r>
    <s v="30.26"/>
    <x v="7"/>
    <m/>
    <n v="441654"/>
    <s v="Lâmpada led, tensão nominal: bivolt, potência nominal: 20 w, tipo base: g13, tipo bulbo: t8, temperatura de cor: 6500k, comprimento: 1200 mm"/>
    <s v="Unidade"/>
    <n v="200"/>
    <s v="R$ 11,15"/>
    <n v="2230"/>
    <n v="130000"/>
    <s v="PRÓ-REITORIA DE ASSUNTOS ESTUDANTIS"/>
    <x v="7"/>
    <s v="Pró Reitoria de Assuntos Estudantis"/>
    <m/>
    <m/>
    <s v="23083.004274/2020-52"/>
    <m/>
  </r>
  <r>
    <s v="30.26"/>
    <x v="7"/>
    <m/>
    <n v="317608"/>
    <s v="Luva eletroduto, material: pvc rígido, tipo fixação: roscável, bitola: 3,4 pol, cor: preta"/>
    <s v="Unidade"/>
    <n v="50"/>
    <s v="R$ 0,62"/>
    <n v="31"/>
    <n v="130000"/>
    <s v="PRÓ-REITORIA DE ASSUNTOS ESTUDANTIS"/>
    <x v="7"/>
    <s v="Pró Reitoria de Assuntos Estudantis"/>
    <m/>
    <m/>
    <s v="23083.004274/2020-52"/>
    <m/>
  </r>
  <r>
    <s v="30.26"/>
    <x v="7"/>
    <m/>
    <n v="368622"/>
    <s v="Plafonier, material corpo: plástico, cor: branca, características adicionais: encaixe de uma lâmpada, base e-27"/>
    <s v="Unidade"/>
    <n v="100"/>
    <s v="R$ 2,00"/>
    <n v="200"/>
    <n v="130000"/>
    <s v="PRÓ-REITORIA DE ASSUNTOS ESTUDANTIS"/>
    <x v="7"/>
    <s v="Pró Reitoria de Assuntos Estudantis"/>
    <m/>
    <m/>
    <s v="23083.004274/2020-52"/>
    <m/>
  </r>
  <r>
    <s v="30.26"/>
    <x v="7"/>
    <m/>
    <n v="365017"/>
    <s v="Plugue, tipo: macho, formato pinos: cilíndrico, posição pinos: 2p+t, corrente nominal: 20 a, tensão nominal: 250 v, normas técnicas: nbr14136, material pino: latão maciço"/>
    <s v="Unidade"/>
    <n v="20"/>
    <s v="R$ 2,80"/>
    <n v="56"/>
    <n v="130000"/>
    <s v="PRÓ-REITORIA DE ASSUNTOS ESTUDANTIS"/>
    <x v="7"/>
    <s v="Pró Reitoria de Assuntos Estudantis"/>
    <m/>
    <m/>
    <s v="23083.004274/2020-52"/>
    <m/>
  </r>
  <r>
    <s v="30.26"/>
    <x v="7"/>
    <m/>
    <n v="350642"/>
    <s v="Plugue, tipo: negativo - fêmea, número pinos: 3 un, posição pinos: 2p+t, corrente nominal: 32 a, tensão nominal: 220,240 v, características adicionais: blindado, grau proteção: ip44, modelo: brasikon, referência: sn-3276 (steck tomadas ltda)"/>
    <s v="Unidade"/>
    <n v="20"/>
    <s v="R$ 48,82"/>
    <n v="976.4"/>
    <n v="130000"/>
    <s v="PRÓ-REITORIA DE ASSUNTOS ESTUDANTIS"/>
    <x v="7"/>
    <s v="Pró Reitoria de Assuntos Estudantis"/>
    <m/>
    <m/>
    <s v="23083.004274/2020-52"/>
    <m/>
  </r>
  <r>
    <s v="30.26"/>
    <x v="7"/>
    <m/>
    <n v="405815"/>
    <s v="Reator lâmpada fluorescente, tipo de partida: instantânea, tipo: eletrônico, potência nominal: 20 w, tensão nominal: 127,220 v, fator potência: alto, quantidade lâmpadas: 2, características adicionais: selo inmetro garantia 2 anos, tipo bulbo: t10"/>
    <s v="Unidade"/>
    <n v="20"/>
    <s v="R$ 18,05"/>
    <n v="361"/>
    <n v="130000"/>
    <s v="PRÓ-REITORIA DE ASSUNTOS ESTUDANTIS"/>
    <x v="7"/>
    <s v="Pró Reitoria de Assuntos Estudantis"/>
    <m/>
    <m/>
    <s v="23083.004274/2020-52"/>
    <m/>
  </r>
  <r>
    <s v="30.26"/>
    <x v="7"/>
    <m/>
    <n v="416270"/>
    <s v="Reator lâmpada fluorescente, tipo: eletrônico, potência nominal: 40 w, tensão nominal: bivolt v, fator potência:alto, quantidade lâmpadas: 2"/>
    <s v="Unidade"/>
    <n v="50"/>
    <s v="R$ 29,41"/>
    <n v="1470.5"/>
    <n v="130000"/>
    <s v="PRÓ-REITORIA DE ASSUNTOS ESTUDANTIS"/>
    <x v="7"/>
    <s v="Pró Reitoria de Assuntos Estudantis"/>
    <m/>
    <m/>
    <s v="23083.004274/2020-52"/>
    <m/>
  </r>
  <r>
    <s v="30.26"/>
    <x v="7"/>
    <m/>
    <n v="289798"/>
    <s v="Soquete lâmpada fluorescente, material: baquelite, tipo: tomadinha, potência nominal: 32 w, tensão nominal: 110,220v"/>
    <s v="Unidade"/>
    <n v="400"/>
    <s v="R$ 5,83"/>
    <n v="2332"/>
    <n v="130000"/>
    <s v="PRÓ-REITORIA DE ASSUNTOS ESTUDANTIS"/>
    <x v="7"/>
    <s v="Pró Reitoria de Assuntos Estudantis"/>
    <m/>
    <m/>
    <s v="23083.004274/2020-52"/>
    <m/>
  </r>
  <r>
    <s v="30.26"/>
    <x v="7"/>
    <m/>
    <n v="402152"/>
    <s v="Soquete lâmpada, material: baquelite, características adicionais: com rabicho e à prova d´agua, tipo lâmpada: incandescente, tensão nominal: 110,220v, tipo base: e-27"/>
    <s v="Unidade"/>
    <n v="10"/>
    <s v="R$ 1,79"/>
    <n v="17.899999999999999"/>
    <n v="130000"/>
    <s v="PRÓ-REITORIA DE ASSUNTOS ESTUDANTIS"/>
    <x v="7"/>
    <s v="Pró Reitoria de Assuntos Estudantis"/>
    <m/>
    <m/>
    <s v="23083.004274/2020-52"/>
    <m/>
  </r>
  <r>
    <s v="30.26"/>
    <x v="7"/>
    <m/>
    <n v="307381"/>
    <s v="Soquete lâmpada, material: porcelana, aplicação: lâmpada incandescente, características adicionais: bocal, base e-27"/>
    <s v="Unidade"/>
    <n v="100"/>
    <s v="R$ 1,33"/>
    <n v="133"/>
    <n v="130000"/>
    <s v="PRÓ-REITORIA DE ASSUNTOS ESTUDANTIS"/>
    <x v="7"/>
    <s v="Pró Reitoria de Assuntos Estudantis"/>
    <m/>
    <m/>
    <s v="23083.004274/2020-52"/>
    <m/>
  </r>
  <r>
    <s v="30.26"/>
    <x v="7"/>
    <m/>
    <n v="424893"/>
    <s v="Tomada, cor corpo: branca, corrente nominal: 20 a, tensão nominal: 250 v, número polos: 2 p + t, características adicionais: com espelho, normas técnicas: nbr 14136, posição relativa:embutir"/>
    <s v="Unidade"/>
    <n v="300"/>
    <s v="R$ 3,97"/>
    <n v="1191"/>
    <n v="130000"/>
    <s v="PRÓ-REITORIA DE ASSUNTOS ESTUDANTIS"/>
    <x v="7"/>
    <s v="Pró Reitoria de Assuntos Estudantis"/>
    <m/>
    <m/>
    <s v="23083.004274/2020-52"/>
    <m/>
  </r>
  <r>
    <s v="30.26"/>
    <x v="7"/>
    <m/>
    <n v="303978"/>
    <s v="Tomada, tipo: sobrepor, formato contato: universal, formato corpo: quadrado, cor corpo: branca, corrente nominal: 15 a, tensão nominal: 250 v, número polos: 2 p + t, características adicionais: com espelho, mecanismo mais placa, serie externa"/>
    <s v="Unidade"/>
    <n v="200"/>
    <s v="R$ 3,84"/>
    <n v="768"/>
    <n v="130000"/>
    <s v="PRÓ-REITORIA DE ASSUNTOS ESTUDANTIS"/>
    <x v="7"/>
    <s v="Pró Reitoria de Assuntos Estudantis"/>
    <m/>
    <m/>
    <s v="23083.004274/2020-52"/>
    <m/>
  </r>
  <r>
    <s v="30.26"/>
    <x v="7"/>
    <m/>
    <n v="239156"/>
    <s v="Cabo elétrico flexível, material: cobre eletrolítico, revestimento: pvc - cloreto de polivinila, temperatura: 70 °c, tensão isolamento: 750 v, cor: azul, seção nominal condutor: 10 mm2, bitola condutor: 10 mm2, quantidade fios: 1"/>
    <s v="Rolo 100 Metros"/>
    <n v="3"/>
    <s v="R$ 285,67"/>
    <n v="857.01"/>
    <n v="290000"/>
    <s v="INSTITUTO DE ZOOTECNIA"/>
    <x v="14"/>
    <s v="Instituto de Zootecnia"/>
    <m/>
    <m/>
    <s v="23083.004274/2020-52"/>
    <m/>
  </r>
  <r>
    <s v="30.26"/>
    <x v="7"/>
    <m/>
    <n v="239154"/>
    <s v="Cabo elétrico flexível, material: cobre eletrolítico, revestimento: pvc - cloreto de polivinila, temperatura: 70 °c, tensão isolamento: 750 v, cor: preta, seção nominal condutor: 2,5 mm2, bitola condutor: 2,5 mm2, quantidade fios: 1"/>
    <s v="Rolo 100 Metros"/>
    <n v="3"/>
    <s v="R$ 102,50"/>
    <n v="307.5"/>
    <n v="290000"/>
    <s v="INSTITUTO DE ZOOTECNIA"/>
    <x v="14"/>
    <s v="Instituto de Zootecnia"/>
    <m/>
    <m/>
    <s v="23083.004274/2020-52"/>
    <m/>
  </r>
  <r>
    <s v="30.26"/>
    <x v="7"/>
    <m/>
    <n v="243944"/>
    <s v="Cabo elétrico flexível, material: cobre eletrolítico, revestimento: pvc - cloreto de polivinila, temperatura: 70 °c, tensão isolamento: 750 v, cor: preta, seção nominal condutor: 4 mm2, bitola condutor: 4 mm2, quantidade fios: 1"/>
    <s v="Rolo 100 Metros"/>
    <n v="4"/>
    <s v="R$ 119,90"/>
    <n v="479.6"/>
    <n v="290000"/>
    <s v="INSTITUTO DE ZOOTECNIA"/>
    <x v="14"/>
    <s v="Instituto de Zootecnia"/>
    <m/>
    <m/>
    <s v="23083.004274/2020-52"/>
    <m/>
  </r>
  <r>
    <s v="30.26"/>
    <x v="7"/>
    <m/>
    <n v="237828"/>
    <s v="Cabo elétrico flexível, material: cobre eletrolítico, revestimento: pvc - cloreto de polivinila, temperatura: 70 °c, tensão isolamento: 750 v, cor: vermelha, seção nominal condutor: 4 mm2, bitola condutor: 4 mm2, quantidade fios: 1"/>
    <s v="Rolo 100 Metros"/>
    <n v="3"/>
    <s v="R$ 119,99"/>
    <n v="359.96999999999997"/>
    <n v="290000"/>
    <s v="INSTITUTO DE ZOOTECNIA"/>
    <x v="14"/>
    <s v="Instituto de Zootecnia"/>
    <m/>
    <m/>
    <s v="23083.004274/2020-52"/>
    <m/>
  </r>
  <r>
    <s v="30.26"/>
    <x v="7"/>
    <m/>
    <n v="284413"/>
    <s v="Cabo elétrico flexível, material: cobre, revestimento: pvc - cloreto de polivinila, temperatura: 70 °c, tensão isolamento: 750 v, cor: branca, bitola condutor: 1,5 mm2, tipo: Antichama, aplicação: manutenção elétrica"/>
    <s v="Rolo 100 Metros"/>
    <n v="3"/>
    <s v="R$ 49,93"/>
    <n v="149.79"/>
    <n v="290000"/>
    <s v="INSTITUTO DE ZOOTECNIA"/>
    <x v="14"/>
    <s v="Instituto de Zootecnia"/>
    <m/>
    <m/>
    <s v="23083.004274/2020-52"/>
    <m/>
  </r>
  <r>
    <s v="30.26"/>
    <x v="7"/>
    <m/>
    <n v="284248"/>
    <s v="Cabo elétrico flexível, material: cobre, revestimento: pvc - cloreto de polivinila, temperatura: 70 °c, tensão isolamento: 750 v, cor: verde, bitola condutor: 1,5 mm2, tipo: Antichama"/>
    <s v="Rolo 100 Metros"/>
    <n v="2"/>
    <s v="R$ 49,92"/>
    <n v="99.84"/>
    <n v="290000"/>
    <s v="INSTITUTO DE ZOOTECNIA"/>
    <x v="14"/>
    <s v="Instituto de Zootecnia"/>
    <m/>
    <m/>
    <s v="23083.004274/2020-52"/>
    <m/>
  </r>
  <r>
    <s v="30.26"/>
    <x v="7"/>
    <m/>
    <n v="402000"/>
    <s v="Cabo elétrico flexível, tensão isolamento: 450,750 v, normas técnicas: nbr13248, cor da cobertura: verde, seção nominal: 16 mm2, material do condutor: cobre, material isolamento: pvc - cloreto de polivinila, classe encordoamento: 5"/>
    <s v="Rolo 100 Metros"/>
    <n v="3"/>
    <s v="R$ 529,95"/>
    <n v="1589.8500000000001"/>
    <n v="290000"/>
    <s v="INSTITUTO DE ZOOTECNIA"/>
    <x v="14"/>
    <s v="Instituto de Zootecnia"/>
    <m/>
    <m/>
    <s v="23083.004274/2020-52"/>
    <m/>
  </r>
  <r>
    <s v="30.26"/>
    <x v="7"/>
    <m/>
    <n v="402098"/>
    <s v="Disjuntor baixa tensão, funcionamento: termomagnético, modelo: caixa moldada, número polos: 2, corrente nominal: 25 a, frequência nominal: 60 hz, capacidade interrupção simétrica: 4,5 ka, normas técnicas: nbrnm 60898,nbriec 60947-2, tensão nominal: 120 v, curva de disparo: c, padrão: din"/>
    <s v="Unidade"/>
    <n v="5"/>
    <s v="R$ 23,77"/>
    <n v="118.85"/>
    <n v="290000"/>
    <s v="INSTITUTO DE ZOOTECNIA"/>
    <x v="14"/>
    <s v="Instituto de Zootecnia"/>
    <m/>
    <m/>
    <s v="23083.004274/2020-52"/>
    <m/>
  </r>
  <r>
    <s v="30.26"/>
    <x v="7"/>
    <m/>
    <n v="402104"/>
    <s v="Disjuntor baixa tensão,funcionamento:termomagnético, modelo: caixa moldada, número polos: 2, corrente nominal: 32 a, frequência nominal: 60 hz, capacidade interrupção simétrica:4,5ka,normastécnicas:nbrnm60898,nbriec609472,tensão nominal: 120 v, curva de disparo: c,padrão: din"/>
    <s v="Unidade"/>
    <n v="5"/>
    <s v="R$ 23,77"/>
    <n v="118.85"/>
    <n v="290000"/>
    <s v="INSTITUTO DE ZOOTECNIA"/>
    <x v="14"/>
    <s v="Instituto de Zootecnia"/>
    <m/>
    <m/>
    <s v="23083.004274/2020-52"/>
    <m/>
  </r>
  <r>
    <s v="30.26"/>
    <x v="7"/>
    <m/>
    <n v="402101"/>
    <s v="Disjuntor baixa tensão, funcionamento: termomagnético, modelo: caixa moldada, número polos: 2, corrente nominal: 40 a, frequência nominal: 60 hz, capacidade interrupção simétrica: 4,5 ka, normas técnicas: nbrnm 60898,nbriec 60947-2, tensão nominal: 120 v,curva de disparo: c, padrão: din"/>
    <s v="Unidade"/>
    <n v="5"/>
    <s v="R$ 18,40"/>
    <n v="92"/>
    <n v="290000"/>
    <s v="INSTITUTO DE ZOOTECNIA"/>
    <x v="14"/>
    <s v="Instituto de Zootecnia"/>
    <m/>
    <m/>
    <s v="23083.004274/2020-52"/>
    <m/>
  </r>
  <r>
    <s v="30.26"/>
    <x v="7"/>
    <m/>
    <n v="402081"/>
    <s v="Disjuntor baixa tensão, funcionamento: termomagnético, modelo: caixa moldada, número polos: 3, corrente nominal: 100 a, frequência nominal: 60 hz, capacidade interrupção simétrica: 10 ka, normas técnicas: nbrnm 60898, nbriec 60947-2, tensão nominal: 220 v,curva de disparo: c, padrão: din"/>
    <s v="Unidade"/>
    <n v="5"/>
    <s v="R$ 64,44"/>
    <n v="322.2"/>
    <n v="290000"/>
    <s v="INSTITUTO DE ZOOTECNIA"/>
    <x v="14"/>
    <s v="Instituto de Zootecnia"/>
    <m/>
    <m/>
    <s v="23083.004274/2020-52"/>
    <m/>
  </r>
  <r>
    <s v="30.26"/>
    <x v="7"/>
    <m/>
    <n v="366610"/>
    <s v="Disjuntor baixa tensão, funcionamento: termomagnético, número polos: 1, corrente nominal: 32 a capacidade interrupção simétrica: 4,5 ka, tipo: mini, tensão nominal: 127,220 v, referência: Siemens, curva de disparo: c, fixação:trilho din"/>
    <s v="Unidade"/>
    <n v="5"/>
    <s v="R$ 5,30"/>
    <n v="26.5"/>
    <n v="290000"/>
    <s v="INSTITUTO DE ZOOTECNIA"/>
    <x v="14"/>
    <s v="Instituto de Zootecnia"/>
    <m/>
    <m/>
    <s v="23083.004274/2020-52"/>
    <m/>
  </r>
  <r>
    <s v="30.26"/>
    <x v="7"/>
    <m/>
    <n v="323691"/>
    <s v="Disjuntor baixa tensão, funcionamento: termomagnético, número polos: 2, corrente nominal: 30 a capacidade interrupção simétrica: 5 ka, características adicionais: padrão nema, tensão nominal: 220,380 v, referência: eletromar, curva de disparo: c"/>
    <s v="Unidade"/>
    <n v="5"/>
    <s v="R$ 34,01"/>
    <n v="170.04999999999998"/>
    <n v="290000"/>
    <s v="INSTITUTO DE ZOOTECNIA"/>
    <x v="14"/>
    <s v="Instituto de Zootecnia"/>
    <m/>
    <m/>
    <s v="23083.004274/2020-52"/>
    <m/>
  </r>
  <r>
    <s v="30.26"/>
    <x v="7"/>
    <m/>
    <n v="426898"/>
    <s v="Disjuntor baixa tensão, funcionamento:termomagnético, número polos: 3,corrente nominal: 30 a, padrão: nema"/>
    <s v="Unidade"/>
    <n v="5"/>
    <s v="R$ 21,79"/>
    <n v="108.94999999999999"/>
    <n v="290000"/>
    <s v="INSTITUTO DE ZOOTECNIA"/>
    <x v="14"/>
    <s v="Instituto de Zootecnia"/>
    <m/>
    <m/>
    <s v="23083.004274/2020-52"/>
    <m/>
  </r>
  <r>
    <s v="30.26"/>
    <x v="7"/>
    <m/>
    <n v="408887"/>
    <s v="Disjuntor baixa tensão, funcionamento: termomagnético, número polos: 3, corrente nominal: 32 a, tensão nominal: 127,220 v, curva de disparo: c, padrão: din"/>
    <s v="Unidade"/>
    <n v="3"/>
    <s v="R$ 25,00"/>
    <n v="75"/>
    <n v="290000"/>
    <s v="INSTITUTO DE ZOOTECNIA"/>
    <x v="14"/>
    <s v="Instituto de Zootecnia"/>
    <m/>
    <m/>
    <s v="23083.004274/2020-52"/>
    <m/>
  </r>
  <r>
    <s v="30.26"/>
    <x v="7"/>
    <m/>
    <n v="323718"/>
    <s v="Disjuntor baixa tensão, funcionamento: termomagnético, número polos: 3, corrente nominal: 40 a capacidade interrupção simétrica: 5 ka, características adicionais: padrão nema, tensão nominal: 220,380 v, referência: ge"/>
    <s v="Unidade"/>
    <n v="5"/>
    <s v="R$ 26,36"/>
    <n v="131.80000000000001"/>
    <n v="290000"/>
    <s v="INSTITUTO DE ZOOTECNIA"/>
    <x v="14"/>
    <s v="Instituto de Zootecnia"/>
    <m/>
    <m/>
    <s v="23083.004274/2020-52"/>
    <m/>
  </r>
  <r>
    <s v="30.26"/>
    <x v="7"/>
    <m/>
    <n v="313850"/>
    <s v="Eletrodo solda, material indicado: aço inoxidável, forma: vareta, formato:redondo, diâmetro: 2,40 mm, normas técnicas: aws a5.4,81, classe e-309,15"/>
    <s v="Quilograma"/>
    <n v="5"/>
    <s v="R$ 58,00"/>
    <n v="290"/>
    <n v="290000"/>
    <s v="INSTITUTO DE ZOOTECNIA"/>
    <x v="14"/>
    <s v="Instituto de Zootecnia"/>
    <m/>
    <m/>
    <s v="23083.004274/2020-52"/>
    <m/>
  </r>
  <r>
    <s v="30.26"/>
    <x v="7"/>
    <m/>
    <n v="407480"/>
    <s v="Extensão elétrica, tipo: flexível, comprimento: 10 m, componentes: 3 tomadas fêmeas e plugue terra, tensão nominal: 250 v, normas técnicas: nbr"/>
    <s v="Unidade"/>
    <n v="15"/>
    <s v="R$ 16,91"/>
    <n v="253.65"/>
    <n v="290000"/>
    <s v="INSTITUTO DE ZOOTECNIA"/>
    <x v="14"/>
    <s v="Instituto de Zootecnia"/>
    <m/>
    <m/>
    <s v="23083.004274/2020-52"/>
    <m/>
  </r>
  <r>
    <s v="30.26"/>
    <x v="7"/>
    <m/>
    <n v="246939"/>
    <s v="Filtro linha, tensão alimentação: 110,220 v, potência máxima: 1.875 w, corrente máxima: 10 a, quantidade saída: 8, características adicionais: tomada iluminada liga, desliga, com proteção variação, aplicação: equipamento informática, elétrico"/>
    <s v="Unidade"/>
    <n v="5"/>
    <s v="R$ 27,30"/>
    <n v="136.5"/>
    <n v="290000"/>
    <s v="INSTITUTO DE ZOOTECNIA"/>
    <x v="14"/>
    <s v="Instituto de Zootecnia"/>
    <m/>
    <m/>
    <s v="23083.004274/2020-52"/>
    <m/>
  </r>
  <r>
    <s v="30.26"/>
    <x v="7"/>
    <m/>
    <n v="367594"/>
    <s v="Filtro linha, tensão alimentação: 110,220 v, quantidade saída: 4 tomadas mod. Universal, número polos: 2p + t"/>
    <s v="Unidade"/>
    <n v="5"/>
    <s v="R$ 17,99"/>
    <n v="89.949999999999989"/>
    <n v="290000"/>
    <s v="INSTITUTO DE ZOOTECNIA"/>
    <x v="14"/>
    <s v="Instituto de Zootecnia"/>
    <m/>
    <m/>
    <s v="23083.004274/2020-52"/>
    <m/>
  </r>
  <r>
    <s v="30.26"/>
    <x v="7"/>
    <m/>
    <n v="419864"/>
    <s v="Fita isolante elétrica adesiva, material dorso: filme de pvc Antichama, largura nominal: 19 mm, comprimento nominal:20 m, cor: preta"/>
    <s v="Unidade"/>
    <n v="5"/>
    <s v="R$ 2,95"/>
    <n v="14.75"/>
    <n v="290000"/>
    <s v="INSTITUTO DE ZOOTECNIA"/>
    <x v="14"/>
    <s v="Instituto de Zootecnia"/>
    <m/>
    <m/>
    <s v="23083.004274/2020-52"/>
    <m/>
  </r>
  <r>
    <s v="30.26"/>
    <x v="7"/>
    <m/>
    <n v="349549"/>
    <s v="Fita isolante elétrica, características adicionais: auto fusão, largura nominal:19 mm, comprimento nominal: 10 m"/>
    <s v="Unidade"/>
    <n v="5"/>
    <s v="R$ 2,59"/>
    <n v="12.95"/>
    <n v="290000"/>
    <s v="INSTITUTO DE ZOOTECNIA"/>
    <x v="14"/>
    <s v="Instituto de Zootecnia"/>
    <m/>
    <m/>
    <s v="23083.004274/2020-52"/>
    <m/>
  </r>
  <r>
    <s v="30.26"/>
    <x v="7"/>
    <m/>
    <n v="364905"/>
    <s v="Fita isolante elétrica, cor: preta,características adicionais: em bisnagas de 50 gramas, aspecto físico: liquida, aplicação: elétrico"/>
    <s v="Unidade"/>
    <n v="3"/>
    <s v="R$ 26,06"/>
    <n v="78.179999999999993"/>
    <n v="290000"/>
    <s v="INSTITUTO DE ZOOTECNIA"/>
    <x v="14"/>
    <s v="Instituto de Zootecnia"/>
    <m/>
    <m/>
    <s v="23083.004274/2020-52"/>
    <m/>
  </r>
  <r>
    <s v="30.26"/>
    <x v="7"/>
    <m/>
    <n v="433649"/>
    <s v="Lâmpada led, tensão nominal: bivolt v, potência nominal: 20 w, tipo base: e-27, cor: branca, fluxo luminoso: 1200 lm,tipo bulbo: par-38"/>
    <s v="Unidade"/>
    <n v="20"/>
    <s v="R$ 7,93"/>
    <n v="158.6"/>
    <n v="290000"/>
    <s v="INSTITUTO DE ZOOTECNIA"/>
    <x v="14"/>
    <s v="Instituto de Zootecnia"/>
    <m/>
    <m/>
    <s v="23083.004274/2020-52"/>
    <m/>
  </r>
  <r>
    <s v="30.26"/>
    <x v="7"/>
    <m/>
    <n v="426453"/>
    <s v="Luminária, tipo: emergência, material corpo: plástico abs alto impacto, formato: retangular, tipo lâmpada: led, cor: branca, quantidade lâmpadas: 30 un, aplicação: edificações, tensão nominal: bivolt automático 127,220 v, potência nominal lâmpada: 2 w,componentes: chave teste"/>
    <s v="Unidade"/>
    <n v="5"/>
    <s v="R$ 14,00"/>
    <n v="70"/>
    <n v="290000"/>
    <s v="INSTITUTO DE ZOOTECNIA"/>
    <x v="14"/>
    <s v="Instituto de Zootecnia"/>
    <m/>
    <m/>
    <s v="23083.004274/2020-52"/>
    <m/>
  </r>
  <r>
    <s v="30.26"/>
    <x v="7"/>
    <m/>
    <n v="231790"/>
    <s v="Pilha, tamanho: pequena, tipo: alcalina,modelo: aa"/>
    <s v="Embalagem 4 unid."/>
    <n v="5"/>
    <s v="R$ 6,00"/>
    <n v="30"/>
    <n v="290000"/>
    <s v="INSTITUTO DE ZOOTECNIA"/>
    <x v="14"/>
    <s v="Instituto de Zootecnia"/>
    <m/>
    <m/>
    <s v="23083.004274/2020-52"/>
    <m/>
  </r>
  <r>
    <s v="30.26"/>
    <x v="7"/>
    <m/>
    <n v="231788"/>
    <s v="Pilha, tamanho: pequena, tipo: alcalina,modelo: aaa"/>
    <s v="Embalagem 4 unid."/>
    <n v="4"/>
    <s v="R$ 6,61"/>
    <n v="26.44"/>
    <n v="290000"/>
    <s v="INSTITUTO DE ZOOTECNIA"/>
    <x v="14"/>
    <s v="Instituto de Zootecnia"/>
    <m/>
    <m/>
    <s v="23083.004274/2020-52"/>
    <m/>
  </r>
  <r>
    <s v="30.26"/>
    <x v="7"/>
    <m/>
    <n v="433196"/>
    <s v="Refletor, material corpo: alumínio blindado, tipo lâmpada: led cob (chip on board), potência lâmpada: 240 w, tensão alimentação: 85 - 265 vca, grau proteção: ip65 (tabela ingress protection), ângulo de abertura da lente: 120°, fluxo luminoso: 16.800 - 31.200 lm, eficiência luminosa: 70 - 130 lm,w, índice de reprodução de cor - irc: &gt; ou =80%"/>
    <s v="Unidade"/>
    <n v="5"/>
    <s v="R$ 308,00"/>
    <n v="1540"/>
    <n v="290000"/>
    <s v="INSTITUTO DE ZOOTECNIA"/>
    <x v="14"/>
    <s v="Instituto de Zootecnia"/>
    <m/>
    <m/>
    <s v="23083.004274/2020-52"/>
    <m/>
  </r>
  <r>
    <s v="30.26"/>
    <x v="7"/>
    <m/>
    <n v="240716"/>
    <s v="Pilha, tamanho: média, tipo: alcalina,modelo: c"/>
    <s v="Embalagem 12 unid."/>
    <n v="5"/>
    <s v="R$ 7,57"/>
    <n v="37.85"/>
    <n v="290000"/>
    <s v="INSTITUTO DE ZOOTECNIA"/>
    <x v="14"/>
    <s v="Instituto de Zootecnia"/>
    <m/>
    <m/>
    <s v="23083.004274/2020-52"/>
    <m/>
  </r>
  <r>
    <s v="30.26"/>
    <x v="7"/>
    <m/>
    <n v="390963"/>
    <s v="Abraçadeira, material: aço carbono galvanizado a fogo, comprimento total: 1.200 mm, largura: 32 mm, espessura: 1,6 mm, aplicação: fixação de acessórios em poste"/>
    <s v="Unidade"/>
    <n v="200"/>
    <s v="R$ 8,10"/>
    <n v="1620"/>
    <n v="100300"/>
    <s v="PREFEITURA UNIVERSITÁRIA"/>
    <x v="6"/>
    <s v="Prefeitura Universitária"/>
    <m/>
    <m/>
    <s v="23083.004274/2020-52"/>
    <m/>
  </r>
  <r>
    <s v="30.26"/>
    <x v="7"/>
    <m/>
    <n v="390964"/>
    <s v="Abraçadeira, material: aço carbono galvanizado a fogo, comprimento total: 400 mm, largura: 32 mm, espessura: 1,6 mm, aplicação: fixação de acessórios em poste"/>
    <s v="Unidade"/>
    <n v="200"/>
    <s v="R$ 5,90"/>
    <n v="1180"/>
    <n v="100300"/>
    <s v="PREFEITURA UNIVERSITÁRIA"/>
    <x v="6"/>
    <s v="Prefeitura Universitária"/>
    <m/>
    <m/>
    <s v="23083.004274/2020-52"/>
    <m/>
  </r>
  <r>
    <s v="30.26"/>
    <x v="7"/>
    <m/>
    <n v="340977"/>
    <s v="Abraçadeira, material: metal galvanizado, tipo: copo, espessura: 1,2 pol, aplicação: fixação tubos e canos"/>
    <s v="Unidade"/>
    <n v="200"/>
    <s v="R$ 1,59"/>
    <n v="318"/>
    <n v="100300"/>
    <s v="PREFEITURA UNIVERSITÁRIA"/>
    <x v="6"/>
    <s v="Prefeitura Universitária"/>
    <m/>
    <m/>
    <s v="23083.004274/2020-52"/>
    <m/>
  </r>
  <r>
    <s v="30.26"/>
    <x v="7"/>
    <m/>
    <n v="271272"/>
    <s v="Abraçadeira, material: metal galvanizado, tipo: copo, espessura: 3,4 pol, aplicação: fixação tubos e canos"/>
    <s v="Unidade"/>
    <n v="200"/>
    <s v="R$ 0,70"/>
    <n v="140"/>
    <n v="100300"/>
    <s v="PREFEITURA UNIVERSITÁRIA"/>
    <x v="6"/>
    <s v="Prefeitura Universitária"/>
    <m/>
    <m/>
    <s v="23083.004274/2020-52"/>
    <m/>
  </r>
  <r>
    <s v="30.26"/>
    <x v="7"/>
    <m/>
    <n v="393908"/>
    <s v="Abraçadeira, material: pvc - cloreto de polivinila, aplicação: fixação tubos e canos, diâmetro amarração: 1 pol"/>
    <s v="Unidade"/>
    <n v="1000"/>
    <s v="R$ 1,48"/>
    <n v="1480"/>
    <n v="100300"/>
    <s v="PREFEITURA UNIVERSITÁRIA"/>
    <x v="6"/>
    <s v="Prefeitura Universitária"/>
    <m/>
    <m/>
    <s v="23083.004274/2020-52"/>
    <m/>
  </r>
  <r>
    <s v="30.26"/>
    <x v="7"/>
    <m/>
    <n v="393906"/>
    <s v="Abraçadeira, material: pvc - cloreto de polivinila, aplicação: fixação tubos e canos, diâmetro amarração: 1,2 pol"/>
    <s v="Unidade"/>
    <n v="1000"/>
    <s v="R$ 0,91"/>
    <n v="910"/>
    <n v="100300"/>
    <s v="PREFEITURA UNIVERSITÁRIA"/>
    <x v="6"/>
    <s v="Prefeitura Universitária"/>
    <m/>
    <m/>
    <s v="23083.004274/2020-52"/>
    <m/>
  </r>
  <r>
    <s v="30.26"/>
    <x v="7"/>
    <m/>
    <n v="345158"/>
    <s v="Abraçadeira, material: pvc - cloreto de polivinila, aplicação: fixação tubos e canos, diâmetro amarração: 3,4 pol"/>
    <s v="Unidade"/>
    <n v="1000"/>
    <s v="R$ 1,09"/>
    <n v="1090"/>
    <n v="100300"/>
    <s v="PREFEITURA UNIVERSITÁRIA"/>
    <x v="6"/>
    <s v="Prefeitura Universitária"/>
    <m/>
    <m/>
    <s v="23083.004274/2020-52"/>
    <m/>
  </r>
  <r>
    <s v="30.26"/>
    <x v="7"/>
    <m/>
    <n v="350031"/>
    <s v="Adaptador, conexão: tomada 2p+t para 2p"/>
    <s v="Unidade"/>
    <n v="100"/>
    <s v="R$ 4,50"/>
    <n v="450"/>
    <n v="100300"/>
    <s v="PREFEITURA UNIVERSITÁRIA"/>
    <x v="6"/>
    <s v="Prefeitura Universitária"/>
    <m/>
    <m/>
    <s v="23083.004274/2020-52"/>
    <m/>
  </r>
  <r>
    <s v="30.26"/>
    <x v="7"/>
    <m/>
    <n v="387255"/>
    <s v="Adaptador, quantidade pólos: 2 p + t, conexão: plug 2p+t padrão antigo p,tomada 2p+t padrão bras., corrente nominal: 15 a"/>
    <s v="Unidade"/>
    <n v="100"/>
    <s v="R$ 3,50"/>
    <n v="350"/>
    <n v="100300"/>
    <s v="PREFEITURA UNIVERSITÁRIA"/>
    <x v="6"/>
    <s v="Prefeitura Universitária"/>
    <m/>
    <m/>
    <s v="23083.004274/2020-52"/>
    <m/>
  </r>
  <r>
    <s v="30.26"/>
    <x v="7"/>
    <m/>
    <n v="387254"/>
    <s v="Adaptador, quantidade pólos: 2 p + t, conexão: plug 2p+t padrão bras.p,tomada 2p+t padrão antigo, corrente nominal: 15 a"/>
    <s v="Unidade"/>
    <n v="100"/>
    <s v="R$ 3,40"/>
    <n v="340"/>
    <n v="100300"/>
    <s v="PREFEITURA UNIVERSITÁRIA"/>
    <x v="6"/>
    <s v="Prefeitura Universitária"/>
    <m/>
    <m/>
    <s v="23083.004274/2020-52"/>
    <m/>
  </r>
  <r>
    <s v="30.26"/>
    <x v="7"/>
    <m/>
    <n v="213731"/>
    <s v="Base relé fotoelétrico iluminação, tensão nominal: 110,220 v, corrente nominal: 10 a, tipo montagem: poste, normas técnicas: nbr 5.123,82"/>
    <s v="Unidade"/>
    <n v="500"/>
    <s v="R$ 5,70"/>
    <n v="2850"/>
    <n v="100300"/>
    <s v="PREFEITURA UNIVERSITÁRIA"/>
    <x v="6"/>
    <s v="Prefeitura Universitária"/>
    <m/>
    <m/>
    <s v="23083.004274/2020-52"/>
    <m/>
  </r>
  <r>
    <s v="30.26"/>
    <x v="7"/>
    <m/>
    <n v="234354"/>
    <s v="Bateria não recarregável, tipo: alcalina, voltagem: 9 v, aplicação: aparelho eletroeletrônico"/>
    <s v="Unidade"/>
    <n v="100"/>
    <s v="R$ 5,50"/>
    <n v="550"/>
    <n v="100300"/>
    <s v="PREFEITURA UNIVERSITÁRIA"/>
    <x v="6"/>
    <s v="Prefeitura Universitária"/>
    <m/>
    <m/>
    <s v="23083.004274/2020-52"/>
    <m/>
  </r>
  <r>
    <s v="30.26"/>
    <x v="7"/>
    <m/>
    <n v="393927"/>
    <s v="Bateria recarregável, aplicação: equipamentos eletrônicos, sistema eletroquímico: ni-mh, capacidade nominal: 250 mah, tensão nominal: 9 v"/>
    <s v="Unidade"/>
    <n v="20"/>
    <s v="R$ 20,50"/>
    <n v="410"/>
    <n v="100300"/>
    <s v="PREFEITURA UNIVERSITÁRIA"/>
    <x v="6"/>
    <s v="Prefeitura Universitária"/>
    <m/>
    <m/>
    <s v="23083.004274/2020-52"/>
    <m/>
  </r>
  <r>
    <s v="30.26"/>
    <x v="7"/>
    <m/>
    <n v="387029"/>
    <s v="Braço luminária externa, material: aço carbono, tratamento superficial: galvanizado, diâmetro tubo: 48 mm, altura: p,projeção horizontal de 2.500 mm, aplicação: poste de iluminação pública, características adicionais: curvo"/>
    <s v="Unidade"/>
    <n v="100"/>
    <s v="R$ 78,00"/>
    <n v="7800"/>
    <n v="100300"/>
    <s v="PREFEITURA UNIVERSITÁRIA"/>
    <x v="6"/>
    <s v="Prefeitura Universitária"/>
    <m/>
    <m/>
    <s v="23083.004274/2020-52"/>
    <m/>
  </r>
  <r>
    <s v="30.26"/>
    <x v="7"/>
    <m/>
    <n v="239156"/>
    <s v="Cabo elétrico flexível, material: cobre eletrolítico, revestimento: pvc - cloreto de polivinila, temperatura: 70 °c, tensão isolamento: 750 v, cor: azul, seção nominal condutor: 10 mm2, bitola condutor: 10 mm2, quantidade fios: 1"/>
    <s v="Rolo 100 Metros"/>
    <n v="40"/>
    <s v="R$ 285,67"/>
    <n v="11426.800000000001"/>
    <n v="100300"/>
    <s v="PREFEITURA UNIVERSITÁRIA"/>
    <x v="6"/>
    <s v="Prefeitura Universitária"/>
    <m/>
    <m/>
    <s v="23083.004274/2020-52"/>
    <m/>
  </r>
  <r>
    <s v="30.26"/>
    <x v="7"/>
    <m/>
    <n v="237830"/>
    <s v="Cabo elétrico flexível, material: cobre eletrolítico, revestimento: pvc - cloreto de polivinila, temperatura: 70 °c, tensão isolamento: 750 v, cor: azul, seção nominal condutor: 4 mm2, bitola condutor: 4 mm2, quantidade fios: 1"/>
    <s v="Rolo 100 Metros"/>
    <n v="40"/>
    <s v="R$ 122,39"/>
    <n v="4895.6000000000004"/>
    <n v="100300"/>
    <s v="PREFEITURA UNIVERSITÁRIA"/>
    <x v="6"/>
    <s v="Prefeitura Universitária"/>
    <m/>
    <m/>
    <s v="23083.004274/2020-52"/>
    <m/>
  </r>
  <r>
    <s v="30.26"/>
    <x v="7"/>
    <m/>
    <n v="239152"/>
    <s v="Cabo elétrico flexível, material: cobre eletrolítico, revestimento: pvc - cloreto de polivinila, temperatura: 70 °c, tensão isolamento: 750 v, cor: azul, seção nominal condutor: 6 mm2, bitola condutor: 6 mm2, quantidade fios: 1"/>
    <s v="Rolo 100_x000a_Metros"/>
    <n v="40"/>
    <s v="R$ 160,00"/>
    <n v="6400"/>
    <n v="100300"/>
    <s v="PREFEITURA UNIVERSITÁRIA"/>
    <x v="6"/>
    <s v="Prefeitura Universitária"/>
    <m/>
    <m/>
    <s v="23083.004274/2020-52"/>
    <m/>
  </r>
  <r>
    <s v="30.26"/>
    <x v="7"/>
    <m/>
    <n v="239155"/>
    <s v="Cabo elétrico flexível, material: cobre eletrolítico, revestimento: pvc - cloreto de polivinila, temperatura: 70 °c, tensão isolamento: 750 v, cor: branca, seção nominal condutor: 10 mm2, bitola condutor: 10 mm2, quantidade fios: 1"/>
    <s v="Rolo 100 Metros"/>
    <n v="40"/>
    <s v="R$ 334,75"/>
    <n v="13390"/>
    <n v="100300"/>
    <s v="PREFEITURA UNIVERSITÁRIA"/>
    <x v="6"/>
    <s v="Prefeitura Universitária"/>
    <m/>
    <m/>
    <s v="23083.004274/2020-52"/>
    <m/>
  </r>
  <r>
    <s v="30.26"/>
    <x v="7"/>
    <m/>
    <n v="238974"/>
    <s v="Cabo elétrico flexível, material: cobre eletrolítico, revestimento: pvc - cloreto de polivinila, temperatura: 70 °c, tensão isolamento: 750 v, cor: branca, seção nominal condutor: 6 mm2, bitola condutor: 6 mm2, quantidade fios: 1"/>
    <s v="Rolo 100 Metros"/>
    <n v="40"/>
    <s v="R$190,98"/>
    <n v="7639.2"/>
    <n v="100300"/>
    <s v="PREFEITURA UNIVERSITÁRIA"/>
    <x v="6"/>
    <s v="Prefeitura Universitária"/>
    <m/>
    <m/>
    <s v="23083.004274/2020-52"/>
    <m/>
  </r>
  <r>
    <s v="30.26"/>
    <x v="7"/>
    <m/>
    <n v="250565"/>
    <s v="Cabo elétrico flexível, material: cobre eletrolítico, revestimento: pvc - cloreto de polivinila, temperatura: 70 °c, tensão isolamento: 750 v, cor: preta, seção nominal condutor: 10 mm2, bitola condutor: 10 mm2, quantidade fios: 1"/>
    <s v="Rolo 100 Metros"/>
    <n v="40"/>
    <s v="R$ 333,48"/>
    <n v="13339.2"/>
    <n v="100300"/>
    <s v="PREFEITURA UNIVERSITÁRIA"/>
    <x v="6"/>
    <s v="Prefeitura Universitária"/>
    <m/>
    <m/>
    <s v="23083.004274/2020-52"/>
    <m/>
  </r>
  <r>
    <s v="30.26"/>
    <x v="7"/>
    <m/>
    <n v="239154"/>
    <s v="Cabo elétrico flexível, material: cobre eletrolítico, revestimento: pvc - cloreto de polivinila, temperatura: 70 °c, tensão isolamento: 750 v, cor: preta, seção nominal condutor: 2,5 mm2, bitola condutor: 2,5 mm2, quantidade fios: 1"/>
    <s v="Rolo 100 Metros"/>
    <n v="40"/>
    <s v="R$ 102,50"/>
    <n v="4100"/>
    <n v="100300"/>
    <s v="PREFEITURA UNIVERSITÁRIA"/>
    <x v="6"/>
    <s v="Prefeitura Universitária"/>
    <m/>
    <m/>
    <s v="23083.004274/2020-52"/>
    <m/>
  </r>
  <r>
    <s v="30.26"/>
    <x v="7"/>
    <m/>
    <n v="243944"/>
    <s v="Cabo elétrico flexível, material: cobre eletrolítico, revestimento: pvc - cloreto de polivinila, temperatura: 70 °c, tensão isolamento: 750 v, cor: preta, seção nominal condutor: 4 mm2, bitola condutor: 4 mm2, quantidade fios: 1"/>
    <s v="Rolo 100 Metros"/>
    <n v="40"/>
    <s v="R$ 119,90"/>
    <n v="4796"/>
    <n v="100300"/>
    <s v="PREFEITURA UNIVERSITÁRIA"/>
    <x v="6"/>
    <s v="Prefeitura Universitária"/>
    <m/>
    <m/>
    <s v="23083.004274/2020-52"/>
    <m/>
  </r>
  <r>
    <s v="30.26"/>
    <x v="7"/>
    <m/>
    <n v="250571"/>
    <s v="Cabo elétrico flexível, material: cobre eletrolítico, revestimento: pvc - cloreto de polivinila, temperatura: 70 °c, tensão isolamento: 750 v, cor: preta, seção nominal condutor: 6 mm2, bitola condutor: 6 mm2, quantidade fios: 1"/>
    <s v="Rolo 100 Metros"/>
    <n v="40"/>
    <s v="R$ 169,80"/>
    <n v="6792"/>
    <n v="100300"/>
    <s v="PREFEITURA UNIVERSITÁRIA"/>
    <x v="6"/>
    <s v="Prefeitura Universitária"/>
    <m/>
    <m/>
    <s v="23083.004274/2020-52"/>
    <m/>
  </r>
  <r>
    <s v="30.26"/>
    <x v="7"/>
    <m/>
    <n v="239157"/>
    <s v="Cabo elétrico flexível, material: cobre eletrolítico, revestimento: pvc - cloreto de polivinila, temperatura: 70 °c, tensão isolamento: 750 v, cor: verde, seção nominal condutor: 10 mm2, bitola condutor: 10 mm2, quantidade fios: 1"/>
    <s v="Rolo 100 Metros"/>
    <n v="40"/>
    <s v="R$ 311,00"/>
    <n v="12440"/>
    <n v="100300"/>
    <s v="PREFEITURA UNIVERSITÁRIA"/>
    <x v="6"/>
    <s v="Prefeitura Universitária"/>
    <m/>
    <m/>
    <s v="23083.004274/2020-52"/>
    <m/>
  </r>
  <r>
    <s v="30.26"/>
    <x v="7"/>
    <m/>
    <n v="248263"/>
    <s v="Cabo elétrico flexível, material: cobre eletrolítico, revestimento: pvc - cloreto de polivinila, temperatura: 70 °c, tensão isolamento: 750 v, cor: verde, seção nominal condutor: 2,5 mm2, bitola condutor: 2,5 mm2, quantidade fios: 1"/>
    <s v="Rolo 100 Metros"/>
    <n v="40"/>
    <s v="R$ 98,43"/>
    <n v="3937.2000000000003"/>
    <n v="100300"/>
    <s v="PREFEITURA UNIVERSITÁRIA"/>
    <x v="6"/>
    <s v="Prefeitura Universitária"/>
    <m/>
    <m/>
    <s v="23083.004274/2020-52"/>
    <m/>
  </r>
  <r>
    <s v="30.26"/>
    <x v="7"/>
    <m/>
    <n v="237829"/>
    <s v="Cabo elétrico flexível, material: cobre eletrolítico, revestimento: pvc - cloreto de polivinila, temperatura: 70 °c, tensão isolamento: 750 v, cor: verde, seção nominal condutor: 4 mm2, bitola condutor: 4 mm2, quantidade fios: 1"/>
    <s v="Rolo 100 Metros"/>
    <n v="40"/>
    <s v="R$ 119,90"/>
    <n v="4796"/>
    <n v="100300"/>
    <s v="PREFEITURA UNIVERSITÁRIA"/>
    <x v="6"/>
    <s v="Prefeitura Universitária"/>
    <m/>
    <m/>
    <s v="23083.004274/2020-52"/>
    <m/>
  </r>
  <r>
    <s v="30.26"/>
    <x v="7"/>
    <m/>
    <n v="239153"/>
    <s v="Cabo elétrico flexível, material: cobre eletrolítico, revestimento: pvc - cloreto de polivinila, temperatura: 70 °c, tensão isolamento: 750 v, cor: verde, seção nominal condutor: 6 mm2, bitola condutor: 6 mm2, quantidade fios: 1"/>
    <s v="Rolo 100 Metros"/>
    <n v="40"/>
    <s v="R$ 165,00"/>
    <n v="6600"/>
    <n v="100300"/>
    <s v="PREFEITURA UNIVERSITÁRIA"/>
    <x v="6"/>
    <s v="Prefeitura Universitária"/>
    <m/>
    <m/>
    <s v="23083.004274/2020-52"/>
    <m/>
  </r>
  <r>
    <s v="30.26"/>
    <x v="7"/>
    <m/>
    <n v="239207"/>
    <s v="Cabo elétrico flexível, material: cobre eletrolítico, revestimento: pvc - cloreto de polivinila, temperatura: 70 °c, tensão isolamento: 750 v, cor: vermelha, seção nominal condutor: 10 mm2, bitola condutor: 10 mm2, quantidade fios: 1"/>
    <s v="Rolo 100 Metros"/>
    <n v="40"/>
    <s v="R$ 311,25"/>
    <n v="12450"/>
    <n v="100300"/>
    <s v="PREFEITURA UNIVERSITÁRIA"/>
    <x v="6"/>
    <s v="Prefeitura Universitária"/>
    <m/>
    <m/>
    <s v="23083.004274/2020-52"/>
    <m/>
  </r>
  <r>
    <s v="30.26"/>
    <x v="7"/>
    <m/>
    <n v="243945"/>
    <s v="Cabo elétrico flexível, material: cobre eletrolítico, revestimento: pvc - cloreto de polivinila, temperatura: 70 °c, tensão isolamento: 750 v, cor: vermelha, seção nominal condutor: 2,5 mm2, bitola condutor: 2,5 mm2, quantidade fios: 1"/>
    <s v="Rolo 100 Metros"/>
    <n v="40"/>
    <s v="R$ 79,92"/>
    <n v="3196.8"/>
    <n v="100300"/>
    <s v="PREFEITURA UNIVERSITÁRIA"/>
    <x v="6"/>
    <s v="Prefeitura Universitária"/>
    <m/>
    <m/>
    <s v="23083.004274/2020-52"/>
    <m/>
  </r>
  <r>
    <s v="30.26"/>
    <x v="7"/>
    <m/>
    <n v="237828"/>
    <s v="Cabo elétrico flexível, material: cobre eletrolítico, revestimento: pvc - cloreto de polivinila, temperatura: 70 °c, tensão isolamento: 750 v, cor: vermelha, seção nominal condutor: 4 mm2, bitola condutor: 4 mm2, quantidade fios: 1"/>
    <s v="Rolo 100 Metros"/>
    <n v="40"/>
    <s v="R$ 119,99"/>
    <n v="4799.5999999999995"/>
    <n v="100300"/>
    <s v="PREFEITURA UNIVERSITÁRIA"/>
    <x v="6"/>
    <s v="Prefeitura Universitária"/>
    <m/>
    <m/>
    <s v="23083.004274/2020-52"/>
    <m/>
  </r>
  <r>
    <s v="30.26"/>
    <x v="7"/>
    <m/>
    <n v="238975"/>
    <s v="Cabo elétrico flexível, material: cobre eletrolítico, revestimento: pvc - cloreto de polivinila, temperatura: 70 °c, tensão isolamento: 750 v, cor: vermelha, seção nominal condutor: 6 mm2, bitola condutor: 6 mm2, quantidade fios: 1"/>
    <s v="Rolo 100 Metros"/>
    <n v="40"/>
    <s v="R$ 169,98"/>
    <n v="6799.2"/>
    <n v="100300"/>
    <s v="PREFEITURA UNIVERSITÁRIA"/>
    <x v="6"/>
    <s v="Prefeitura Universitária"/>
    <m/>
    <m/>
    <s v="23083.004274/2020-52"/>
    <m/>
  </r>
  <r>
    <s v="30.26"/>
    <x v="7"/>
    <m/>
    <n v="284413"/>
    <s v="Cabo elétrico flexível, material: cobre, revestimento: pvc - cloreto de polivinila, temperatura: 70 °c, tensão isolamento: 750 v, cor: branca, bitola condutor: 1,5 mm2, tipo: Antichama, aplicação: manutenção elétrica"/>
    <s v="Rolo 100 Metros"/>
    <n v="40"/>
    <s v="R$ 49,93"/>
    <n v="1997.2"/>
    <n v="100300"/>
    <s v="PREFEITURA UNIVERSITÁRIA"/>
    <x v="6"/>
    <s v="Prefeitura Universitária"/>
    <m/>
    <m/>
    <s v="23083.004274/2020-52"/>
    <m/>
  </r>
  <r>
    <s v="30.26"/>
    <x v="7"/>
    <m/>
    <n v="284414"/>
    <s v="Cabo elétrico flexível, material: cobre, revestimento: pvc - cloreto de polivinila, temperatura: 70 °c, tensão isolamento: 750 v, cor: branca, bitola condutor: 1,5 mm2, tipo: Antichama, aplicação: manutenção elétrica"/>
    <s v="Rolo 100 Metros"/>
    <n v="40"/>
    <s v="R$ 56,00"/>
    <n v="2240"/>
    <n v="100300"/>
    <s v="PREFEITURA UNIVERSITÁRIA"/>
    <x v="6"/>
    <s v="Prefeitura Universitária"/>
    <m/>
    <m/>
    <s v="23083.004274/2020-52"/>
    <m/>
  </r>
  <r>
    <s v="30.26"/>
    <x v="7"/>
    <m/>
    <n v="284248"/>
    <s v="Cabo elétrico flexível, material: cobre, revestimento: pvc - cloreto de polivinila, temperatura: 70 °c, tensão isolamento: 750 v, cor: verde, bitola condutor: 1,5 mm2, tipo: Antichama"/>
    <s v="Rolo 100 Metros"/>
    <n v="40"/>
    <s v="R$ 49,92"/>
    <n v="1996.8000000000002"/>
    <n v="100300"/>
    <s v="PREFEITURA UNIVERSITÁRIA"/>
    <x v="6"/>
    <s v="Prefeitura Universitária"/>
    <m/>
    <m/>
    <s v="23083.004274/2020-52"/>
    <m/>
  </r>
  <r>
    <s v="30.26"/>
    <x v="7"/>
    <m/>
    <n v="402000"/>
    <s v="Cabo elétrico flexível, tensão isolamento: 450,750 v, normas técnicas: nbr13248, cor da cobertura: verde, seção nominal: 16 mm2, material do condutor: cobre, material isolamento: pvc - cloreto de polivinila, classe encordoamento: 5"/>
    <s v="Rolo 100 Metros"/>
    <n v="10"/>
    <s v="R$ 529,95"/>
    <n v="5299.5"/>
    <n v="100300"/>
    <s v="PREFEITURA UNIVERSITÁRIA"/>
    <x v="6"/>
    <s v="Prefeitura Universitária"/>
    <m/>
    <m/>
    <s v="23083.004274/2020-52"/>
    <m/>
  </r>
  <r>
    <s v="30.26"/>
    <x v="7"/>
    <m/>
    <n v="325572"/>
    <s v="Cabo elétrico flexível, tipo: paralelo, aplicação: manutenção elétrica, formação do cabo: 2 x 2,5 mm2, material do condutor: cobre, material isolamento: pvc, cor da isolação: branca"/>
    <s v="Rolo 100 Metros"/>
    <n v="20"/>
    <s v="R$ 147,88"/>
    <n v="2957.6"/>
    <n v="100300"/>
    <s v="PREFEITURA UNIVERSITÁRIA"/>
    <x v="6"/>
    <s v="Prefeitura Universitária"/>
    <m/>
    <m/>
    <s v="23083.004274/2020-52"/>
    <m/>
  </r>
  <r>
    <s v="30.26"/>
    <x v="7"/>
    <m/>
    <n v="335468"/>
    <s v="Cabo elétrico flexível, tipo: paralelo, cor da cobertura: branca, formação do cabo: 2 x 4 mm2, material do condutor: cobre"/>
    <s v="Rolo 100 Metros"/>
    <n v="20"/>
    <s v="R$ 252,18"/>
    <n v="5043.6000000000004"/>
    <n v="100300"/>
    <s v="PREFEITURA UNIVERSITÁRIA"/>
    <x v="6"/>
    <s v="Prefeitura Universitária"/>
    <m/>
    <m/>
    <s v="23083.004274/2020-52"/>
    <m/>
  </r>
  <r>
    <s v="30.26"/>
    <x v="7"/>
    <m/>
    <n v="317138"/>
    <s v="Caixa passagem, material: alumínio polido, tipo: sobrepor, comprimento: 4 pol, largura: 4 pol, características adicionais: acompanhada de anel de ligação (unidut e c, 4 entra"/>
    <s v="Unidade"/>
    <n v="30"/>
    <s v="R$ 15,74"/>
    <n v="472.2"/>
    <n v="100300"/>
    <s v="PREFEITURA UNIVERSITÁRIA"/>
    <x v="6"/>
    <s v="Prefeitura Universitária"/>
    <m/>
    <m/>
    <s v="23083.004274/2020-52"/>
    <m/>
  </r>
  <r>
    <s v="30.26"/>
    <x v="7"/>
    <m/>
    <n v="370783"/>
    <s v="Caixa passagem, material: alumínio, tipo: condulete, aplicação: complemento para eletroduto, características adicionais: múltiplo com 5 saídas centralizadas, posição relativa: sobrepor, uso: para conexão com eletroduto de 3,4&quot;"/>
    <s v="Unidade"/>
    <n v="30"/>
    <s v="R$ 5,04"/>
    <n v="151.19999999999999"/>
    <n v="100300"/>
    <s v="PREFEITURA UNIVERSITÁRIA"/>
    <x v="6"/>
    <s v="Prefeitura Universitária"/>
    <m/>
    <m/>
    <s v="23083.004274/2020-52"/>
    <m/>
  </r>
  <r>
    <s v="30.26"/>
    <x v="7"/>
    <m/>
    <n v="322512"/>
    <s v="Caixa passagem, material: pvc, tipo: sobrepor, comprimento: 4 pol, largura: 4 pol, características adicionais: com tampa"/>
    <s v="Unidade"/>
    <n v="10"/>
    <s v="R$ 0,90"/>
    <n v="9"/>
    <n v="100300"/>
    <s v="PREFEITURA UNIVERSITÁRIA"/>
    <x v="6"/>
    <s v="Prefeitura Universitária"/>
    <m/>
    <m/>
    <s v="23083.004274/2020-52"/>
    <m/>
  </r>
  <r>
    <s v="30.26"/>
    <x v="7"/>
    <m/>
    <n v="418051"/>
    <s v="Capacitor fixo eletrolítico alumínio, capacitância nominal: 15 microf, tensão nominal: 250 vca, aplicação: ventilador refrigeração, tipo: duplo (fase e partida)"/>
    <s v="Unidade"/>
    <n v="10"/>
    <s v="R$ 22,72"/>
    <n v="227.2"/>
    <n v="100300"/>
    <s v="PREFEITURA UNIVERSITÁRIA"/>
    <x v="6"/>
    <s v="Prefeitura Universitária"/>
    <m/>
    <m/>
    <s v="23083.004274/2020-52"/>
    <m/>
  </r>
  <r>
    <s v="30.26"/>
    <x v="7"/>
    <m/>
    <n v="418049"/>
    <s v="Capacitor fixo eletrolítico alumínio, capacitância nominal: 8 microf, tensão nominal: 250 vca, aplicação: ventilador refrigeração"/>
    <s v="Unidade"/>
    <n v="10"/>
    <s v="R$16,76"/>
    <n v="167.60000000000002"/>
    <n v="100300"/>
    <s v="PREFEITURA UNIVERSITÁRIA"/>
    <x v="6"/>
    <s v="Prefeitura Universitária"/>
    <m/>
    <m/>
    <s v="23083.004274/2020-52"/>
    <m/>
  </r>
  <r>
    <s v="30.26"/>
    <x v="7"/>
    <m/>
    <n v="264071"/>
    <s v="Carregador bateria, tensão alimentação: 110, 220 v, tipo bateria: recarregáveis aa, aaa e 9 volts"/>
    <s v="Unidade"/>
    <n v="5"/>
    <s v="R$ 38,10"/>
    <n v="190.5"/>
    <n v="100300"/>
    <s v="PREFEITURA UNIVERSITÁRIA"/>
    <x v="6"/>
    <s v="Prefeitura Universitária"/>
    <m/>
    <m/>
    <s v="23083.004274/2020-52"/>
    <m/>
  </r>
  <r>
    <s v="30.26"/>
    <x v="7"/>
    <m/>
    <n v="265285"/>
    <s v="Condulete, material: pvc rígido, tipo: &quot;tb&quot;, cor: cinza, bitola: 3,4 pol, características adicionais: sem rosca, encaixe pressão,_x000a_com tampa cega, parafuso"/>
    <s v="Unidade"/>
    <n v="50"/>
    <s v="R$ 9,63"/>
    <n v="481.50000000000006"/>
    <n v="100300"/>
    <s v="PREFEITURA UNIVERSITÁRIA"/>
    <x v="6"/>
    <s v="Prefeitura Universitária"/>
    <m/>
    <m/>
    <s v="23083.004274/2020-52"/>
    <m/>
  </r>
  <r>
    <s v="30.26"/>
    <x v="7"/>
    <m/>
    <n v="273305"/>
    <s v="Condulete, material: pvc, tipo: &quot;b&quot;, cor: cinza, bitola: 3,4 pol, características_x000a_adicionais: simples encaixe"/>
    <s v="Unidade"/>
    <n v="50"/>
    <s v="R$ 4,38"/>
    <n v="219"/>
    <n v="100300"/>
    <s v="PREFEITURA UNIVERSITÁRIA"/>
    <x v="6"/>
    <s v="Prefeitura Universitária"/>
    <m/>
    <m/>
    <s v="23083.004274/2020-52"/>
    <m/>
  </r>
  <r>
    <s v="30.26"/>
    <x v="7"/>
    <m/>
    <n v="273358"/>
    <s v="Condulete, material: pvc, tipo: &quot;lb&quot;, cor: cinza, bitola: 3,4 pol, características adicionais: simples encaixe"/>
    <s v="Unidade"/>
    <n v="50"/>
    <s v="R$ 7,49"/>
    <n v="374.5"/>
    <n v="100300"/>
    <s v="PREFEITURA UNIVERSITÁRIA"/>
    <x v="6"/>
    <s v="Prefeitura Universitária"/>
    <m/>
    <m/>
    <s v="23083.004274/2020-52"/>
    <m/>
  </r>
  <r>
    <s v="30.26"/>
    <x v="7"/>
    <m/>
    <n v="334069"/>
    <s v="Conector elétrico, características adicionais: bitola para cabo até 25 mm2, material: cobre eletrolítico, tipo: split bolt"/>
    <s v="Unidade"/>
    <n v="50"/>
    <s v="R$ 10,00"/>
    <n v="500"/>
    <n v="100300"/>
    <s v="PREFEITURA UNIVERSITÁRIA"/>
    <x v="6"/>
    <s v="Prefeitura Universitária"/>
    <m/>
    <m/>
    <s v="23083.004274/2020-52"/>
    <m/>
  </r>
  <r>
    <s v="30.26"/>
    <x v="7"/>
    <m/>
    <n v="277868"/>
    <s v="Contator, tipo: 1na + 1nf , tripolar, tensão trabalho: 220 v, corrente trabalho: 9 a, frequência: 60 hz, aplicação: acionamento motor elétrico, modelo: 3tf4011-0an1"/>
    <s v="Unidade"/>
    <n v="50"/>
    <s v="R$ 39,00"/>
    <n v="1950"/>
    <n v="100300"/>
    <s v="PREFEITURA UNIVERSITÁRIA"/>
    <x v="6"/>
    <s v="Prefeitura Universitária"/>
    <m/>
    <m/>
    <s v="23083.004274/2020-52"/>
    <m/>
  </r>
  <r>
    <s v="30.26"/>
    <x v="7"/>
    <m/>
    <n v="248137"/>
    <s v="Contator, tipo: 2na + 2nf , tripolar, tensão nominal bobina: 220 v, corrente trabalho: 20 a, frequência: 60 hz"/>
    <s v="Unidade"/>
    <n v="50"/>
    <s v="R$ 49,99"/>
    <n v="2499.5"/>
    <n v="100300"/>
    <s v="PREFEITURA UNIVERSITÁRIA"/>
    <x v="6"/>
    <s v="Prefeitura Universitária"/>
    <m/>
    <m/>
    <s v="23083.004274/2020-52"/>
    <m/>
  </r>
  <r>
    <s v="30.26"/>
    <x v="7"/>
    <m/>
    <n v="248133"/>
    <s v="Contator, tipo: 2na + 2nf , tripolar, tensão nominal bobina: 220 v, corrente trabalho: 25 a, frequência: 60 hz"/>
    <s v="Unidade"/>
    <n v="50"/>
    <s v="R$ 93,00"/>
    <n v="4650"/>
    <n v="100300"/>
    <s v="PREFEITURA UNIVERSITÁRIA"/>
    <x v="6"/>
    <s v="Prefeitura Universitária"/>
    <m/>
    <m/>
    <s v="23083.004274/2020-52"/>
    <m/>
  </r>
  <r>
    <s v="30.26"/>
    <x v="7"/>
    <m/>
    <n v="248138"/>
    <s v="Contator, tipo: 2na + 2nf , tripolar,tensão nominal bobina: 220 v, corrente trabalho: 30 a, frequência: 60 hz"/>
    <s v="Unidade"/>
    <n v="50"/>
    <s v="R$ 43,97"/>
    <n v="2198.5"/>
    <n v="100300"/>
    <s v="PREFEITURA UNIVERSITÁRIA"/>
    <x v="6"/>
    <s v="Prefeitura Universitária"/>
    <m/>
    <m/>
    <s v="23083.004274/2020-52"/>
    <m/>
  </r>
  <r>
    <s v="30.26"/>
    <x v="7"/>
    <m/>
    <n v="233120"/>
    <s v="Contator, tipo: 2na + 2nf , tripolar, tensão trabalho: 220 , 380 , 440 v, tensão nominal bobina: 220 v, corrente trabalho: 65 a, tensão máxima bobina: 500 v, corrente máxima bobina: 32 a, frequência: 60 hz"/>
    <s v="Unidade"/>
    <n v="50"/>
    <s v="R$ 230,00"/>
    <n v="11500"/>
    <n v="100300"/>
    <s v="PREFEITURA UNIVERSITÁRIA"/>
    <x v="6"/>
    <s v="Prefeitura Universitária"/>
    <m/>
    <m/>
    <s v="23083.004274/2020-52"/>
    <m/>
  </r>
  <r>
    <s v="30.26"/>
    <x v="7"/>
    <m/>
    <n v="288182"/>
    <s v="Contator, tipo: tripolar, tensão trabalho: 220 , 380 , 440 v, tensão nominal bobina: 24 vcc, corrente máxima bobina: 40 a, aplicação: sistema elétrico, modelo: 3rt10 25-1b-b4"/>
    <s v="Unidade"/>
    <n v="50"/>
    <s v="R$ 243,64"/>
    <n v="12182"/>
    <n v="100300"/>
    <s v="PREFEITURA UNIVERSITÁRIA"/>
    <x v="6"/>
    <s v="Prefeitura Universitária"/>
    <m/>
    <m/>
    <s v="23083.004274/2020-52"/>
    <m/>
  </r>
  <r>
    <s v="30.26"/>
    <x v="7"/>
    <m/>
    <n v="318065"/>
    <s v="Curva eletroduto, angulação: 90° raio longo, tipo:roscável, material: pvc rígido, cor: preto, bitola: 3,4 pol"/>
    <s v="Unidade"/>
    <n v="50"/>
    <s v="R$ 1,41"/>
    <n v="70.5"/>
    <n v="100300"/>
    <s v="PREFEITURA UNIVERSITÁRIA"/>
    <x v="6"/>
    <s v="Prefeitura Universitária"/>
    <m/>
    <m/>
    <s v="23083.004274/2020-52"/>
    <m/>
  </r>
  <r>
    <s v="30.26"/>
    <x v="7"/>
    <m/>
    <n v="231524"/>
    <s v="Curva eletroduto, angulação: 90°, tipo:roscável, tamanho: 3,4 pol"/>
    <s v="Unidade"/>
    <n v="50"/>
    <s v="R$ 2,16"/>
    <n v="108"/>
    <n v="100300"/>
    <s v="PREFEITURA UNIVERSITÁRIA"/>
    <x v="6"/>
    <s v="Prefeitura Universitária"/>
    <m/>
    <m/>
    <s v="23083.004274/2020-52"/>
    <m/>
  </r>
  <r>
    <s v="30.26"/>
    <x v="7"/>
    <m/>
    <n v="357496"/>
    <s v="Disjuntor baixa tensão, funcionamento: magnético, número polos: 2, número de fases: bifásico, capacidade curto-circuito: 25 a"/>
    <s v="Unidade"/>
    <n v="50"/>
    <s v="R$ 23,88"/>
    <n v="1194"/>
    <n v="100300"/>
    <s v="PREFEITURA UNIVERSITÁRIA"/>
    <x v="6"/>
    <s v="Prefeitura Universitária"/>
    <m/>
    <m/>
    <s v="23083.004274/2020-52"/>
    <m/>
  </r>
  <r>
    <s v="30.26"/>
    <x v="7"/>
    <m/>
    <n v="424916"/>
    <s v="Disjuntor baixa tensão, funcionamento: termomagnético, corrente nominal: 20 a, número de fases: monofásico, padrão:din"/>
    <s v="Unidade"/>
    <n v="50"/>
    <s v="R$ 5,35"/>
    <n v="267.5"/>
    <n v="100300"/>
    <s v="PREFEITURA UNIVERSITÁRIA"/>
    <x v="6"/>
    <s v="Prefeitura Universitária"/>
    <m/>
    <m/>
    <s v="23083.004274/2020-52"/>
    <m/>
  </r>
  <r>
    <s v="30.26"/>
    <x v="7"/>
    <m/>
    <n v="384746"/>
    <s v="Disjuntor baixa tensão, funcionamento: termomagnético, corrente nominal: 20 a, número de fases: trifásico, referência: Siemens, curva de disparo: c, aplicação:sistema de ar condicionado, padrão: din"/>
    <s v="Unidade"/>
    <n v="50"/>
    <s v="R$ 6,75"/>
    <n v="337.5"/>
    <n v="100300"/>
    <s v="PREFEITURA UNIVERSITÁRIA"/>
    <x v="6"/>
    <s v="Prefeitura Universitária"/>
    <m/>
    <m/>
    <s v="23083.004274/2020-52"/>
    <m/>
  </r>
  <r>
    <s v="30.26"/>
    <x v="7"/>
    <m/>
    <n v="402098"/>
    <s v="Disjuntor baixa tensão, funcionamento: termomagnético, modelo: caixa moldada, número polos: 2, corrente nominal: 25 a, frequência nominal: 60 hz, capacidade interrupção simétrica: 4,5 ka, normas técnicas: nbrnm 60898,nbriec 60947-2, tensão nominal: 120 v, curva de disparo: c, padrão: din"/>
    <s v="Unidade"/>
    <n v="50"/>
    <s v="R$ 23,77"/>
    <n v="1188.5"/>
    <n v="100300"/>
    <s v="PREFEITURA UNIVERSITÁRIA"/>
    <x v="6"/>
    <s v="Prefeitura Universitária"/>
    <m/>
    <m/>
    <s v="23083.004274/2020-52"/>
    <m/>
  </r>
  <r>
    <s v="30.26"/>
    <x v="7"/>
    <m/>
    <n v="402104"/>
    <s v="Disjuntor baixa tensão,funcionamento:termomagnético, modelo: caixa moldada, número polos: 2, corrente nominal: 32 a, frequência nominal: 60 hz, capacidade interrupção simétrica:4,5ka,normastécnicas:nbrnm60898,nbriec609472,tensão nominal: 120 v, curva de disparo: c,padrão: din"/>
    <s v="Unidade"/>
    <n v="50"/>
    <s v="R$ 23,77"/>
    <n v="1188.5"/>
    <n v="100300"/>
    <s v="PREFEITURA UNIVERSITÁRIA"/>
    <x v="6"/>
    <s v="Prefeitura Universitária"/>
    <m/>
    <m/>
    <s v="23083.004274/2020-52"/>
    <m/>
  </r>
  <r>
    <s v="30.26"/>
    <x v="7"/>
    <m/>
    <n v="402101"/>
    <s v="Disjuntor baixa tensão, funcionamento: termomagnético, modelo: caixa moldada, número polos: 2, corrente nominal: 40 a, frequência nominal: 60 hz, capacidade interrupção simétrica: 4,5 ka, normas técnicas: nbrnm 60898,nbriec 60947-2, tensão nominal: 120 v,curva de disparo: c, padrão: din"/>
    <s v="Unidade"/>
    <n v="50"/>
    <s v="R$ 18,40"/>
    <n v="919.99999999999989"/>
    <n v="100300"/>
    <s v="PREFEITURA UNIVERSITÁRIA"/>
    <x v="6"/>
    <s v="Prefeitura Universitária"/>
    <m/>
    <m/>
    <s v="23083.004274/2020-52"/>
    <m/>
  </r>
  <r>
    <s v="30.26"/>
    <x v="7"/>
    <m/>
    <n v="402081"/>
    <s v="Disjuntor baixa tensão, funcionamento: termomagnético, modelo: caixa moldada, número polos: 3, corrente nominal: 100 a, frequência nominal: 60 hz, capacidade interrupção simétrica: 10 ka, normas técnicas: nbrnm 60898, nbriec 60947-2, tensão nominal: 220 v,curva de disparo: c, padrão: din"/>
    <s v="Unidade"/>
    <n v="20"/>
    <s v="R$ 64,44"/>
    <n v="1288.8"/>
    <n v="100300"/>
    <s v="PREFEITURA UNIVERSITÁRIA"/>
    <x v="6"/>
    <s v="Prefeitura Universitária"/>
    <m/>
    <m/>
    <s v="23083.004274/2020-52"/>
    <m/>
  </r>
  <r>
    <s v="30.26"/>
    <x v="7"/>
    <m/>
    <n v="402079"/>
    <s v="Disjuntor baixa tensão, funcionamento: termomagnético, modelo: caixa moldada, número polos: 3, corrente nominal: 125 a, frequência nominal: 60 hz, capacidade interrupção simétrica: 10 ka, normas técnicas: nbrnm 60898, nbriec 60947-2, tensão nominal: 220 v,curva de disparo: c, padrão: din"/>
    <s v="Unidade"/>
    <n v="10"/>
    <s v="R$ 60,00"/>
    <n v="600"/>
    <n v="100300"/>
    <s v="PREFEITURA UNIVERSITÁRIA"/>
    <x v="6"/>
    <s v="Prefeitura Universitária"/>
    <m/>
    <m/>
    <s v="23083.004274/2020-52"/>
    <m/>
  </r>
  <r>
    <s v="30.26"/>
    <x v="7"/>
    <m/>
    <n v="402105"/>
    <s v="Disjuntor baixa tensão,funcionamento:termomagnético, modelo: caixa moldada, número polos: 3, corrente nominal: 200 a, frequência nominal: 60 hz, capacidade interrupção simétrica: 22 ka,normastécnicas:nbrnm60898,nbriec609472,tensão nominal: 220 v,curva de disparo: c, padrão: din"/>
    <s v="Unidade"/>
    <n v="10"/>
    <s v="R$ 188,89"/>
    <n v="1888.8999999999999"/>
    <n v="100300"/>
    <s v="PREFEITURA UNIVERSITÁRIA"/>
    <x v="6"/>
    <s v="Prefeitura Universitária"/>
    <m/>
    <m/>
    <s v="23083.004274/2020-52"/>
    <m/>
  </r>
  <r>
    <s v="30.26"/>
    <x v="7"/>
    <m/>
    <n v="426894"/>
    <s v="Disjuntor baixa tensão,funcionamento:termomagnético, número polos: 1, corrente nominal: 20 a, padrão: nema"/>
    <s v="Unidade"/>
    <n v="50"/>
    <s v="R$ 8,65"/>
    <n v="432.5"/>
    <n v="100300"/>
    <s v="PREFEITURA UNIVERSITÁRIA"/>
    <x v="6"/>
    <s v="Prefeitura Universitária"/>
    <m/>
    <m/>
    <s v="23083.004274/2020-52"/>
    <m/>
  </r>
  <r>
    <s v="30.26"/>
    <x v="7"/>
    <m/>
    <n v="408854"/>
    <s v="Disjuntor baixa tensão, funcionamento: termomagnético, número polos: 1, corrente nominal: 25 a, tensão nominal: 127,220 v, curva de disparo: c, padrão:din"/>
    <s v="Unidade"/>
    <n v="50"/>
    <s v="R$ 20,81"/>
    <n v="1040.5"/>
    <n v="100300"/>
    <s v="PREFEITURA UNIVERSITÁRIA"/>
    <x v="6"/>
    <s v="Prefeitura Universitária"/>
    <m/>
    <m/>
    <s v="23083.004274/2020-52"/>
    <m/>
  </r>
  <r>
    <s v="30.26"/>
    <x v="7"/>
    <m/>
    <n v="366610"/>
    <s v="Disjuntor baixa tensão, funcionamento: termomagnético, número polos: 1, corrente nominal: 32 a capacidade interrupção simétrica: 4,5 ka, tipo: mini, tensão nominal: 127,220 v, referência: Siemens, curva de disparo: c, fixação:trilho din"/>
    <s v="Unidade"/>
    <n v="50"/>
    <s v="R$ 5,30"/>
    <n v="265"/>
    <n v="100300"/>
    <s v="PREFEITURA UNIVERSITÁRIA"/>
    <x v="6"/>
    <s v="Prefeitura Universitária"/>
    <m/>
    <m/>
    <s v="23083.004274/2020-52"/>
    <m/>
  </r>
  <r>
    <s v="30.26"/>
    <x v="7"/>
    <m/>
    <n v="408857"/>
    <s v="Disjuntor baixa tensão, funcionamento: termomagnético, número polos: 1, corrente nominal: 40 a, tensão nominal: 127,220 v, curva de disparo: c, padrão:din"/>
    <s v="Unidade"/>
    <n v="50"/>
    <s v="R$ 5,83"/>
    <n v="291.5"/>
    <n v="100300"/>
    <s v="PREFEITURA UNIVERSITÁRIA"/>
    <x v="6"/>
    <s v="Prefeitura Universitária"/>
    <m/>
    <m/>
    <s v="23083.004274/2020-52"/>
    <m/>
  </r>
  <r>
    <s v="30.26"/>
    <x v="7"/>
    <m/>
    <n v="336264"/>
    <s v="Disjuntor baixa tensão, funcionamento: termomagnético, número polos: 1, tensão máxima operação: 120 vca, corrente nominal: 30 a capacidade interrupção simétrica: 5 ka, normas técnicas: nbr 5361 (nema),característica: caixa moldada"/>
    <s v="Unidade"/>
    <n v="20"/>
    <s v="R$ 8,24"/>
    <n v="164.8"/>
    <n v="100300"/>
    <s v="PREFEITURA UNIVERSITÁRIA"/>
    <x v="6"/>
    <s v="Prefeitura Universitária"/>
    <m/>
    <m/>
    <s v="23083.004274/2020-52"/>
    <m/>
  </r>
  <r>
    <s v="30.26"/>
    <x v="7"/>
    <m/>
    <n v="336263"/>
    <s v="Disjuntor baixa tensão, funcionamento: termomagnético, número polos: 1, tensão máxima operação: 120 vca, corrente nominal: 40 a capacidade interrupção simétrica: 5 ka, normas técnicas: nbr 5361 (nema),característica: caixa moldada"/>
    <s v="Unidade"/>
    <n v="20"/>
    <s v="R$ 12,70"/>
    <n v="254"/>
    <n v="100300"/>
    <s v="PREFEITURA UNIVERSITÁRIA"/>
    <x v="6"/>
    <s v="Prefeitura Universitária"/>
    <m/>
    <m/>
    <s v="23083.004274/2020-52"/>
    <m/>
  </r>
  <r>
    <s v="30.26"/>
    <x v="7"/>
    <m/>
    <n v="323691"/>
    <s v="Disjuntor baixa tensão, funcionamento: termomagnético, número polos: 2, corrente nominal: 30 a capacidade interrupção simétrica: 5 ka, características adicionais: padrão nema, tensão nominal: 220,380 v, referência: eletromar, curva de disparo: c"/>
    <s v="Unidade"/>
    <n v="20"/>
    <s v="R$ 34,01"/>
    <n v="680.19999999999993"/>
    <n v="100300"/>
    <s v="PREFEITURA UNIVERSITÁRIA"/>
    <x v="6"/>
    <s v="Prefeitura Universitária"/>
    <m/>
    <m/>
    <s v="23083.004274/2020-52"/>
    <m/>
  </r>
  <r>
    <s v="30.26"/>
    <x v="7"/>
    <m/>
    <n v="341962"/>
    <s v="Disjuntor baixa tensão, funcionamento: termomagnético, número polos: 2, tensão máxima operação: 220,380 vca, corrente nominal: 40 a capacidade interrupção simétrica: 10 ka, normas técnicas: nbr 5.361,83, características adicionais: padrão nema, cor: preta,fixação: por meio de presilhas"/>
    <s v="Unidade"/>
    <n v="20"/>
    <s v="R$ 10,93"/>
    <n v="218.6"/>
    <n v="100300"/>
    <s v="PREFEITURA UNIVERSITÁRIA"/>
    <x v="6"/>
    <s v="Prefeitura Universitária"/>
    <m/>
    <m/>
    <s v="23083.004274/2020-52"/>
    <m/>
  </r>
  <r>
    <s v="30.26"/>
    <x v="7"/>
    <m/>
    <n v="416377"/>
    <s v="Disjuntor baixa tensão, funcionamento: termomagnético, número polos: 3, corrente nominal: 10 a, normas técnicas: nbr 5.283,73, curva de disparo: c,padrão: din"/>
    <s v="Unidade"/>
    <n v="20"/>
    <s v="R$ 25,75"/>
    <n v="515"/>
    <n v="100300"/>
    <s v="PREFEITURA UNIVERSITÁRIA"/>
    <x v="6"/>
    <s v="Prefeitura Universitária"/>
    <m/>
    <m/>
    <s v="23083.004274/2020-52"/>
    <m/>
  </r>
  <r>
    <s v="30.26"/>
    <x v="7"/>
    <m/>
    <n v="323724"/>
    <s v="Disjuntor baixa tensão, funcionamento: termomagnético, número polos: 3, corrente nominal: 100 a capacidadeinterrupção simétrica: 10 ka,características adicionais: padrão nema,tensão nominal: 220,380 v, referência: ge"/>
    <s v="Unidade"/>
    <n v="10"/>
    <s v="R$ 66,76"/>
    <n v="667.6"/>
    <n v="100300"/>
    <s v="PREFEITURA UNIVERSITÁRIA"/>
    <x v="6"/>
    <s v="Prefeitura Universitária"/>
    <m/>
    <m/>
    <s v="23083.004274/2020-52"/>
    <m/>
  </r>
  <r>
    <s v="30.26"/>
    <x v="7"/>
    <m/>
    <n v="323726"/>
    <s v="Disjuntor baixa tensão, funcionamento: termomagnético, número polos: 3, corrente nominal: 150 a capacidade interrupção simétrica: 10 ka, características adicionais: padrão nema, tensão nominal: 220,380 v, referência:ge"/>
    <s v="Unidade"/>
    <n v="10"/>
    <s v="R$ 179,80"/>
    <n v="1798"/>
    <n v="100300"/>
    <s v="PREFEITURA UNIVERSITÁRIA"/>
    <x v="6"/>
    <s v="Prefeitura Universitária"/>
    <m/>
    <m/>
    <s v="23083.004274/2020-52"/>
    <m/>
  </r>
  <r>
    <s v="30.26"/>
    <x v="7"/>
    <m/>
    <n v="323708"/>
    <s v="Disjuntor baixa tensão, funcionamento: termomagnético, número polos: 3, corrente nominal: 20 a capacidade interrupção simétrica: 5 ka, características adicionais: padrão nema, tensão nominal: 220,380 v, referência:ge"/>
    <s v="Unidade"/>
    <n v="20"/>
    <s v="R$ 25,74"/>
    <n v="514.79999999999995"/>
    <n v="100300"/>
    <s v="PREFEITURA UNIVERSITÁRIA"/>
    <x v="6"/>
    <s v="Prefeitura Universitária"/>
    <m/>
    <m/>
    <s v="23083.004274/2020-52"/>
    <m/>
  </r>
  <r>
    <s v="30.26"/>
    <x v="7"/>
    <m/>
    <n v="426898"/>
    <s v="Disjuntor baixa tensão, funcionamento:termomagnético, número polos: 3,corrente nominal: 30 a, padrão: nema"/>
    <s v="Unidade"/>
    <n v="20"/>
    <s v="R$ 21,79"/>
    <n v="435.79999999999995"/>
    <n v="100300"/>
    <s v="PREFEITURA UNIVERSITÁRIA"/>
    <x v="6"/>
    <s v="Prefeitura Universitária"/>
    <m/>
    <m/>
    <s v="23083.004274/2020-52"/>
    <m/>
  </r>
  <r>
    <s v="30.26"/>
    <x v="7"/>
    <m/>
    <n v="408887"/>
    <s v="Disjuntor baixa tensão, funcionamento: termomagnético, número polos: 3, corrente nominal: 32 a, tensão nominal: 127,220 v, curva de disparo: c, padrão: din"/>
    <s v="Unidade"/>
    <n v="20"/>
    <s v="R$ 25,00"/>
    <n v="500"/>
    <n v="100300"/>
    <s v="PREFEITURA UNIVERSITÁRIA"/>
    <x v="6"/>
    <s v="Prefeitura Universitária"/>
    <m/>
    <m/>
    <s v="23083.004274/2020-52"/>
    <m/>
  </r>
  <r>
    <s v="30.26"/>
    <x v="7"/>
    <m/>
    <n v="323718"/>
    <s v="Disjuntor baixa tensão, funcionamento: termomagnético, número polos: 3, corrente nominal: 40 a capacidade interrupção simétrica: 5 ka, características adicionais: padrão nema, tensão nominal: 220,380 v, referência: ge"/>
    <s v="Unidade"/>
    <n v="20"/>
    <s v="R$ 26,36"/>
    <n v="527.20000000000005"/>
    <n v="100300"/>
    <s v="PREFEITURA UNIVERSITÁRIA"/>
    <x v="6"/>
    <s v="Prefeitura Universitária"/>
    <m/>
    <m/>
    <s v="23083.004274/2020-52"/>
    <m/>
  </r>
  <r>
    <s v="30.26"/>
    <x v="7"/>
    <m/>
    <n v="323722"/>
    <s v="Disjuntor baixa tensão, funcionamento: termomagnético, número polos: 3, corrente nominal: 70 a capacidade interrupção simétrica: 5 ka, características adicionais: padrão nema, tensão nominal: 220,380 v, referência:ge"/>
    <s v="Unidade"/>
    <n v="10"/>
    <s v="R$ 59,50"/>
    <n v="595"/>
    <n v="100300"/>
    <s v="PREFEITURA UNIVERSITÁRIA"/>
    <x v="6"/>
    <s v="Prefeitura Universitária"/>
    <m/>
    <m/>
    <s v="23083.004274/2020-52"/>
    <m/>
  </r>
  <r>
    <s v="30.26"/>
    <x v="7"/>
    <m/>
    <n v="416376"/>
    <s v="Disjuntor baixa tensão, funcionamento: termomagnético, número polos: 3, corrente nominal: 70 a, normas técnicas: nbr 5.283,73, curva de disparo: c,padrão: din"/>
    <s v="Unidade"/>
    <n v="10"/>
    <s v="R$ 35,00"/>
    <n v="350"/>
    <n v="100300"/>
    <s v="PREFEITURA UNIVERSITÁRIA"/>
    <x v="6"/>
    <s v="Prefeitura Universitária"/>
    <m/>
    <m/>
    <s v="23083.004274/2020-52"/>
    <m/>
  </r>
  <r>
    <s v="30.26"/>
    <x v="7"/>
    <m/>
    <n v="340265"/>
    <s v="Disjuntor baixa tensão, funcionamento: termomagnético, número polos: 3, tensão máxima operação: 380,240 vca,vcc, corrente nominal: 40 a, capacidade interrupção simétrica: 5 - 10 ka, normas técnicas: nbriec 60947, características adicionais: branca;fixação para trilho din 35mm; padrão din"/>
    <s v="Unidade"/>
    <n v="10"/>
    <s v="R$ 28,50"/>
    <n v="285"/>
    <n v="100300"/>
    <s v="PREFEITURA UNIVERSITÁRIA"/>
    <x v="6"/>
    <s v="Prefeitura Universitária"/>
    <m/>
    <m/>
    <s v="23083.004274/2020-52"/>
    <m/>
  </r>
  <r>
    <s v="30.26"/>
    <x v="7"/>
    <m/>
    <n v="366653"/>
    <s v="Ducha banho, material: plástico, características adicionais: resistência substituível, cor: branca, potência: 5.400w, tensão operação: 220v , 60hz"/>
    <s v="Unidade"/>
    <n v="25"/>
    <s v="R$ 40,00"/>
    <n v="1000"/>
    <n v="100300"/>
    <s v="PREFEITURA UNIVERSITÁRIA"/>
    <x v="6"/>
    <s v="Prefeitura Universitária"/>
    <m/>
    <m/>
    <s v="23083.004274/2020-52"/>
    <m/>
  </r>
  <r>
    <s v="30.26"/>
    <x v="7"/>
    <m/>
    <n v="427060"/>
    <s v="Ducha banho, material: pvc, características adicionais: resistência substituível, bloqueador de resíduos, cor: branca, potência: 6.400 w, tensãooperação: 220v , 60hz"/>
    <s v="Unidade"/>
    <n v="25"/>
    <s v="R$ 94,62"/>
    <n v="2365.5"/>
    <n v="100300"/>
    <s v="PREFEITURA UNIVERSITÁRIA"/>
    <x v="6"/>
    <s v="Prefeitura Universitária"/>
    <m/>
    <m/>
    <s v="23083.004274/2020-52"/>
    <m/>
  </r>
  <r>
    <s v="30.26"/>
    <x v="7"/>
    <m/>
    <n v="313850"/>
    <s v="Eletrodo solda, material indicado: aço inoxidável, forma: vareta, formato:redondo, diâmetro: 2,40 mm, normas técnicas: aws a5.4,81, classe e-309,15"/>
    <s v="Quilograma"/>
    <n v="20"/>
    <s v="R$ 58,00"/>
    <n v="1160"/>
    <n v="100300"/>
    <s v="PREFEITURA UNIVERSITÁRIA"/>
    <x v="6"/>
    <s v="Prefeitura Universitária"/>
    <m/>
    <m/>
    <s v="23083.004274/2020-52"/>
    <m/>
  </r>
  <r>
    <s v="30.26"/>
    <x v="7"/>
    <m/>
    <n v="240033"/>
    <s v="Eletroduto, material: pvc, tipo: rígido,bitola: 1 1,2 pol, cor: preta"/>
    <s v="Unidade"/>
    <n v="20"/>
    <s v="R$ 10,80"/>
    <n v="216"/>
    <n v="100300"/>
    <s v="PREFEITURA UNIVERSITÁRIA"/>
    <x v="6"/>
    <s v="Prefeitura Universitária"/>
    <m/>
    <m/>
    <s v="23083.004274/2020-52"/>
    <m/>
  </r>
  <r>
    <s v="30.26"/>
    <x v="7"/>
    <m/>
    <n v="242120"/>
    <s v="Eletroduto, material: pvc, tipo: rígido,bitola: 3,4 pol, cor: preta"/>
    <s v="Unidade"/>
    <n v="20"/>
    <s v="R$ 13,44"/>
    <n v="268.8"/>
    <n v="100300"/>
    <s v="PREFEITURA UNIVERSITÁRIA"/>
    <x v="6"/>
    <s v="Prefeitura Universitária"/>
    <m/>
    <m/>
    <s v="23083.004274/2020-52"/>
    <m/>
  </r>
  <r>
    <s v="30.26"/>
    <x v="7"/>
    <m/>
    <n v="338367"/>
    <s v="Espelho tomada, formato: 4 x 2,características adicionais: interruptor 2 seções p, condulete versátil"/>
    <s v="Unidade"/>
    <n v="50"/>
    <s v="R$ 0,79"/>
    <n v="39.5"/>
    <n v="100300"/>
    <s v="PREFEITURA UNIVERSITÁRIA"/>
    <x v="6"/>
    <s v="Prefeitura Universitária"/>
    <m/>
    <m/>
    <s v="23083.004274/2020-52"/>
    <m/>
  </r>
  <r>
    <s v="30.26"/>
    <x v="7"/>
    <m/>
    <n v="338365"/>
    <s v="Espelho tomada, formato: 4 x 2,características adicionais: interruptor 3 seções p, condulete versátil"/>
    <s v="Unidade"/>
    <n v="50"/>
    <s v="R$ 0,94"/>
    <n v="47"/>
    <n v="100300"/>
    <s v="PREFEITURA UNIVERSITÁRIA"/>
    <x v="6"/>
    <s v="Prefeitura Universitária"/>
    <m/>
    <m/>
    <s v="23083.004274/2020-52"/>
    <m/>
  </r>
  <r>
    <s v="30.26"/>
    <x v="7"/>
    <m/>
    <n v="424542"/>
    <s v="Espelho tomada, material: termoplástico Antichama alto impacto, aplicação: canaleta dlp, tamanho: 4 x 2 pol,configuração: com 1 posto"/>
    <s v="Unidade"/>
    <n v="50"/>
    <s v="R$ 33,81"/>
    <n v="1690.5"/>
    <n v="100300"/>
    <s v="PREFEITURA UNIVERSITÁRIA"/>
    <x v="6"/>
    <s v="Prefeitura Universitária"/>
    <m/>
    <m/>
    <s v="23083.004274/2020-52"/>
    <m/>
  </r>
  <r>
    <s v="30.26"/>
    <x v="7"/>
    <m/>
    <n v="407480"/>
    <s v="Extensão elétrica, tipo: flexível, comprimento: 10 m, componentes: 3 tomadas fêmeas e plugue terra, tensão nominal: 250 v, normas técnicas: nbr"/>
    <s v="Unidade"/>
    <n v="20"/>
    <s v="R$ 16,91"/>
    <n v="338.2"/>
    <n v="100300"/>
    <s v="PREFEITURA UNIVERSITÁRIA"/>
    <x v="6"/>
    <s v="Prefeitura Universitária"/>
    <m/>
    <m/>
    <s v="23083.004274/2020-52"/>
    <m/>
  </r>
  <r>
    <s v="30.26"/>
    <x v="7"/>
    <m/>
    <n v="246939"/>
    <s v="Filtro linha, tensão alimentação: 110,220 v, potência máxima: 1.875 w, corrente máxima: 10 a, quantidade saída: 8, características adicionais: tomada iluminada liga, desliga, com proteção variação, aplicação: equipamento informática, elétrico"/>
    <s v="Unidade"/>
    <n v="20"/>
    <s v="R$ 27,30"/>
    <n v="546"/>
    <n v="100300"/>
    <s v="PREFEITURA UNIVERSITÁRIA"/>
    <x v="6"/>
    <s v="Prefeitura Universitária"/>
    <m/>
    <m/>
    <s v="23083.004274/2020-52"/>
    <m/>
  </r>
  <r>
    <s v="30.26"/>
    <x v="7"/>
    <m/>
    <n v="367594"/>
    <s v="Filtro linha, tensão alimentação: 110,220 v, quantidade saída: 4 tomadas mod. Universal, número polos: 2p + t"/>
    <s v="Unidade"/>
    <n v="20"/>
    <s v="R$ 17,99"/>
    <n v="359.79999999999995"/>
    <n v="100300"/>
    <s v="PREFEITURA UNIVERSITÁRIA"/>
    <x v="6"/>
    <s v="Prefeitura Universitária"/>
    <m/>
    <m/>
    <s v="23083.004274/2020-52"/>
    <m/>
  </r>
  <r>
    <s v="30.26"/>
    <x v="7"/>
    <m/>
    <n v="419864"/>
    <s v="Fita isolante elétrica adesiva, material dorso: filme de pvc Antichama, largura nominal: 19 mm, comprimento nominal:20 m, cor: preta"/>
    <s v="Unidade"/>
    <n v="500"/>
    <s v="R$ 2,95"/>
    <n v="1475"/>
    <n v="100300"/>
    <s v="PREFEITURA UNIVERSITÁRIA"/>
    <x v="6"/>
    <s v="Prefeitura Universitária"/>
    <m/>
    <m/>
    <s v="23083.004274/2020-52"/>
    <m/>
  </r>
  <r>
    <s v="30.26"/>
    <x v="7"/>
    <m/>
    <n v="349549"/>
    <s v="Fita isolante elétrica, características adicionais: auto fusão, largura nominal:19 mm, comprimento nominal: 10 m"/>
    <s v="Unidade"/>
    <n v="100"/>
    <s v="R$ 2,59"/>
    <n v="259"/>
    <n v="100300"/>
    <s v="PREFEITURA UNIVERSITÁRIA"/>
    <x v="6"/>
    <s v="Prefeitura Universitária"/>
    <m/>
    <m/>
    <s v="23083.004274/2020-52"/>
    <m/>
  </r>
  <r>
    <s v="30.26"/>
    <x v="7"/>
    <m/>
    <n v="364905"/>
    <s v="Fita isolante elétrica, cor: preta,características adicionais: em bisnagas de 50 gramas, aspecto físico: liquida, aplicação: elétrico"/>
    <s v="Unidade"/>
    <n v="500"/>
    <s v="R$ 26,06"/>
    <n v="13030"/>
    <n v="100300"/>
    <s v="PREFEITURA UNIVERSITÁRIA"/>
    <x v="6"/>
    <s v="Prefeitura Universitária"/>
    <m/>
    <m/>
    <s v="23083.004274/2020-52"/>
    <m/>
  </r>
  <r>
    <s v="30.26"/>
    <x v="7"/>
    <m/>
    <n v="345460"/>
    <s v="Fusível cartucho, tipo: faca, material corpo: baquelite, corrente nominal: 600 a, tensão nominal: 250 v"/>
    <s v="Unidade"/>
    <n v="20"/>
    <n v="184"/>
    <n v="3680"/>
    <n v="100300"/>
    <s v="PREFEITURA UNIVERSITÁRIA"/>
    <x v="6"/>
    <m/>
    <m/>
    <m/>
    <m/>
    <m/>
  </r>
  <r>
    <s v="30.26"/>
    <x v="7"/>
    <m/>
    <n v="354420"/>
    <s v="Fusível cartucho, tipo: faca, material corpo: baquelite, corrente nominal: 400a, tensão nominal: 250 v"/>
    <s v="Unidade"/>
    <n v="20"/>
    <s v="R$ 184,00"/>
    <n v="3680"/>
    <n v="100300"/>
    <s v="PREFEITURA UNIVERSITÁRIA"/>
    <x v="6"/>
    <s v="Prefeitura Universitária"/>
    <m/>
    <m/>
    <s v="23083.004274/2020-52"/>
    <m/>
  </r>
  <r>
    <s v="30.26"/>
    <x v="7"/>
    <m/>
    <n v="375337"/>
    <s v="Fusível cartucho, tipo: faca, material corpo: fibra, tipo construtivo: não renovável, corrente nominal: 100 a,tensão nominal: 250 v"/>
    <s v="Unidade"/>
    <n v="20"/>
    <s v="R$ 29,94"/>
    <n v="598.80000000000007"/>
    <n v="100300"/>
    <s v="PREFEITURA UNIVERSITÁRIA"/>
    <x v="6"/>
    <s v="Prefeitura Universitária"/>
    <m/>
    <m/>
    <s v="23083.004274/2020-52"/>
    <m/>
  </r>
  <r>
    <s v="30.26"/>
    <x v="7"/>
    <m/>
    <n v="375340"/>
    <s v="Fusível cartucho, tipo: faca, material corpo: fibra, tipo construtivo: não renovável, corrente nominal: 60 a,tensão nominal: 250 v"/>
    <s v="Unidade"/>
    <n v="20"/>
    <s v="R$ 6,00"/>
    <n v="120"/>
    <n v="100300"/>
    <s v="PREFEITURA UNIVERSITÁRIA"/>
    <x v="6"/>
    <s v="Prefeitura Universitária"/>
    <m/>
    <m/>
    <s v="23083.004274/2020-52"/>
    <m/>
  </r>
  <r>
    <s v="30.26"/>
    <x v="7"/>
    <m/>
    <n v="307525"/>
    <s v="Fusível limitador corrente, tipo contatos: faca, tensão nominal: 250 v, capacidade interrupção: 200 a"/>
    <s v="Unidade"/>
    <n v="20"/>
    <s v="R$ 204,00"/>
    <n v="4080"/>
    <n v="100300"/>
    <s v="PREFEITURA UNIVERSITÁRIA"/>
    <x v="6"/>
    <s v="Prefeitura Universitária"/>
    <m/>
    <m/>
    <s v="23083.004274/2020-52"/>
    <m/>
  </r>
  <r>
    <s v="30.26"/>
    <x v="7"/>
    <m/>
    <n v="262814"/>
    <s v="Garra jacaré, material: metal, material isolamento: borracha, cor: preta, comprimento: 3,70cm"/>
    <s v="Unidade"/>
    <n v="10"/>
    <s v="R$ 0,50"/>
    <n v="5"/>
    <n v="100300"/>
    <s v="PREFEITURA UNIVERSITÁRIA"/>
    <x v="6"/>
    <s v="Prefeitura Universitária"/>
    <m/>
    <m/>
    <s v="23083.004274/2020-52"/>
    <m/>
  </r>
  <r>
    <s v="30.26"/>
    <x v="7"/>
    <m/>
    <n v="262815"/>
    <s v="Garra jacaré, material: metal, material isolamento: borracha, cor: vermelha, comprimento: 3,70 cm"/>
    <s v="Unidade"/>
    <n v="10"/>
    <s v="R$ 1,28"/>
    <n v="12.8"/>
    <n v="100300"/>
    <s v="PREFEITURA UNIVERSITÁRIA"/>
    <x v="6"/>
    <s v="Prefeitura Universitária"/>
    <m/>
    <m/>
    <s v="23083.004274/2020-52"/>
    <m/>
  </r>
  <r>
    <s v="30.26"/>
    <x v="7"/>
    <m/>
    <n v="327777"/>
    <s v="Interruptor, tipo: embutir, quantidade seções: 1 un, características adicionais: espelho, corrente: 10 a, tensão: 250 v,aplicação: instalações elétricas"/>
    <s v="Unidade"/>
    <n v="50"/>
    <s v="R$ 2,39"/>
    <n v="119.5"/>
    <n v="100300"/>
    <s v="PREFEITURA UNIVERSITÁRIA"/>
    <x v="6"/>
    <s v="Prefeitura Universitária"/>
    <m/>
    <m/>
    <s v="23083.004274/2020-52"/>
    <m/>
  </r>
  <r>
    <s v="30.26"/>
    <x v="7"/>
    <m/>
    <n v="327778"/>
    <s v="Interruptor, tipo: embutir, quantidade seções: 2 un, características adicionais: espelho, corrente: 10 a, tensão: 250 v,aplicação: instalações elétricas"/>
    <s v="Unidade"/>
    <n v="50"/>
    <s v="R$ 5,40"/>
    <n v="270"/>
    <n v="100300"/>
    <s v="PREFEITURA UNIVERSITÁRIA"/>
    <x v="6"/>
    <s v="Prefeitura Universitária"/>
    <m/>
    <m/>
    <s v="23083.004274/2020-52"/>
    <m/>
  </r>
  <r>
    <s v="30.26"/>
    <x v="7"/>
    <m/>
    <n v="231014"/>
    <s v="Interruptor, tipo: embutir, quantidade seções: 3 un, características adicionais: conjugado com espelho, cor: cinza, corrente: 10 a, tensão máxima permitida: 250 v"/>
    <s v="Unidade"/>
    <n v="50"/>
    <s v="R$ 4,30"/>
    <n v="215"/>
    <n v="100300"/>
    <s v="PREFEITURA UNIVERSITÁRIA"/>
    <x v="6"/>
    <s v="Prefeitura Universitária"/>
    <m/>
    <m/>
    <s v="23083.004274/2020-52"/>
    <m/>
  </r>
  <r>
    <s v="30.26"/>
    <x v="7"/>
    <m/>
    <n v="327779"/>
    <s v="Interruptor, tipo: embutir, quantidade seções: 3 un, características adicionais: espelho, corrente: 10 a, tensão: 250 v,aplicação: instalações elétricas"/>
    <s v="Unidade"/>
    <n v="50"/>
    <s v="R$ 5,35"/>
    <n v="267.5"/>
    <n v="100300"/>
    <s v="PREFEITURA UNIVERSITÁRIA"/>
    <x v="6"/>
    <s v="Prefeitura Universitária"/>
    <m/>
    <m/>
    <s v="23083.004274/2020-52"/>
    <m/>
  </r>
  <r>
    <s v="30.26"/>
    <x v="7"/>
    <m/>
    <n v="233161"/>
    <s v="Interruptor, tipo: externo, quantidade seções: 1 un, características adicionais: espelho, corrente: 10 a, tensão: 220 v"/>
    <s v="Unidade"/>
    <n v="50"/>
    <s v="R$ 1,74"/>
    <n v="87"/>
    <n v="100300"/>
    <s v="PREFEITURA UNIVERSITÁRIA"/>
    <x v="6"/>
    <s v="Prefeitura Universitária"/>
    <m/>
    <m/>
    <s v="23083.004274/2020-52"/>
    <m/>
  </r>
  <r>
    <s v="30.26"/>
    <x v="7"/>
    <m/>
    <n v="337044"/>
    <s v="Interruptor, tipo: externo, quantidade seções: 2 un, características adicionais: espelho, tensão nominal: 250 v, corrente nominal: 10 a"/>
    <s v="Unidade"/>
    <n v="50"/>
    <s v="R$ 4,40"/>
    <n v="220.00000000000003"/>
    <n v="100300"/>
    <s v="PREFEITURA UNIVERSITÁRIA"/>
    <x v="6"/>
    <s v="Prefeitura Universitária"/>
    <m/>
    <m/>
    <s v="23083.004274/2020-52"/>
    <m/>
  </r>
  <r>
    <s v="30.26"/>
    <x v="7"/>
    <m/>
    <n v="441133"/>
    <s v="Lâmpada led, tensão nominal: bivolt v, potência nominal: 15 w, tipo base: e-27, fluxo luminoso: mín. 1500 lm, tipo bulbo: leitoso, temperatura de cor: 6500 k, formato: compacta"/>
    <s v="Unidade"/>
    <n v="200"/>
    <s v="R$ 8,15"/>
    <n v="1630"/>
    <n v="100300"/>
    <s v="PREFEITURA UNIVERSITÁRIA"/>
    <x v="6"/>
    <s v="Prefeitura Universitária"/>
    <m/>
    <m/>
    <s v="23083.004274/2020-52"/>
    <m/>
  </r>
  <r>
    <s v="30.26"/>
    <x v="7"/>
    <m/>
    <n v="433649"/>
    <s v="Lâmpada led, tensão nominal: bivolt v, potência nominal: 20 w, tipo base: e-27, cor: branca, fluxo luminoso: 1200 lm,tipo bulbo: par-38"/>
    <s v="Unidade"/>
    <n v="200"/>
    <s v="R$ 7,93"/>
    <n v="1586"/>
    <n v="100300"/>
    <s v="PREFEITURA UNIVERSITÁRIA"/>
    <x v="6"/>
    <s v="Prefeitura Universitária"/>
    <m/>
    <m/>
    <s v="23083.004274/2020-52"/>
    <m/>
  </r>
  <r>
    <s v="30.26"/>
    <x v="7"/>
    <m/>
    <n v="437543"/>
    <s v="Lâmpada led, tensão nominal: bivolt v, potência nominal: 9 w, fluxo luminoso: mín. 750 lm, tipo bulbo: t8, temperatura de cor: mín. 6000 k, comprimento: 600_x000a_mm, fator potência: &gt; 0,92"/>
    <s v="Unidade"/>
    <n v="500"/>
    <s v="R$ 11,57"/>
    <n v="5785"/>
    <n v="100300"/>
    <s v="PREFEITURA UNIVERSITÁRIA"/>
    <x v="6"/>
    <s v="Prefeitura Universitária"/>
    <m/>
    <m/>
    <s v="23083.004274/2020-52"/>
    <m/>
  </r>
  <r>
    <s v="30.26"/>
    <x v="7"/>
    <m/>
    <n v="441654"/>
    <s v="Lâmpada led, tensão nominal: bivolt, potência nominal: 20 w, tipo base: g13, tipo bulbo: t8, temperatura de cor: 6500k, comprimento: 1200 mm"/>
    <s v="Unidade"/>
    <n v="500"/>
    <s v="R$ 11,15"/>
    <n v="5575"/>
    <n v="100300"/>
    <s v="PREFEITURA UNIVERSITÁRIA"/>
    <x v="6"/>
    <s v="Prefeitura Universitária"/>
    <m/>
    <m/>
    <s v="23083.004274/2020-52"/>
    <m/>
  </r>
  <r>
    <s v="30.26"/>
    <x v="7"/>
    <m/>
    <n v="445742"/>
    <s v="Lâmpada led, tensão nominal: bivolt, potência nominal:60 w, tipo base: e-40, temperatura de cor: 6500 k"/>
    <s v="Unidade"/>
    <n v="100"/>
    <s v="R$ 20,00"/>
    <n v="2000"/>
    <n v="100300"/>
    <s v="PREFEITURA UNIVERSITÁRIA"/>
    <x v="6"/>
    <s v="Prefeitura Universitária"/>
    <m/>
    <m/>
    <s v="23083.004274/2020-52"/>
    <m/>
  </r>
  <r>
    <s v="30.26"/>
    <x v="7"/>
    <m/>
    <n v="209407"/>
    <s v="Lâmpada luz mista, tensão nominal: 220 v, potência nominal: 250 watts, tipo base: Edson - 27 mm, tipo bulbo:elíptico, diâmetro máximo: 91 mm"/>
    <s v="Unidade"/>
    <n v="250"/>
    <s v="R$ 19,00"/>
    <n v="4750"/>
    <n v="100300"/>
    <s v="PREFEITURA UNIVERSITÁRIA"/>
    <x v="6"/>
    <s v="Prefeitura Universitária"/>
    <m/>
    <m/>
    <s v="23083.004274/2020-52"/>
    <m/>
  </r>
  <r>
    <s v="30.26"/>
    <x v="7"/>
    <m/>
    <n v="209410"/>
    <s v="Lâmpada luz mista, tensão nominal: 220 v, potência nominal: 250 watts, tipo base: Edson - 40 mm, tipo bulbo:elíptico, diâmetro máximo: 130 mm"/>
    <s v="Unidade"/>
    <n v="250"/>
    <s v="R$ 19,83"/>
    <n v="4957.5"/>
    <n v="100300"/>
    <s v="PREFEITURA UNIVERSITÁRIA"/>
    <x v="6"/>
    <s v="Prefeitura Universitária"/>
    <m/>
    <m/>
    <s v="23083.004274/2020-52"/>
    <m/>
  </r>
  <r>
    <s v="30.26"/>
    <x v="7"/>
    <m/>
    <n v="311345"/>
    <s v="Lâmpada vapor mercúrio, tipo: alta pressão, potência: 400 w, tipo bulbo: ovoide, tipo base: Edson - 40mm,normas técnicas: nbr 5.120,88"/>
    <s v="Unidade"/>
    <n v="250"/>
    <s v="R$ 23,98"/>
    <n v="5995"/>
    <n v="100300"/>
    <s v="PREFEITURA UNIVERSITÁRIA"/>
    <x v="6"/>
    <s v="Prefeitura Universitária"/>
    <m/>
    <m/>
    <s v="23083.004274/2020-52"/>
    <m/>
  </r>
  <r>
    <s v="30.26"/>
    <x v="7"/>
    <m/>
    <n v="271872"/>
    <s v="Lâmpada vapor metálico, potência: 250w, voltagem: 220 v, frequência: 60 hz,tipo base: e-40, formato: tubular"/>
    <s v="Unidade"/>
    <n v="250"/>
    <s v="R$ 29,29"/>
    <n v="7322.5"/>
    <n v="100300"/>
    <s v="PREFEITURA UNIVERSITÁRIA"/>
    <x v="6"/>
    <s v="Prefeitura Universitária"/>
    <m/>
    <m/>
    <s v="23083.004274/2020-52"/>
    <m/>
  </r>
  <r>
    <s v="30.26"/>
    <x v="7"/>
    <m/>
    <n v="209450"/>
    <s v="Lâmpada vapor sódio alta pressão, potência nominal: 250 watts, tipo base: Edson - 40 mm, tipo bulbo: elíptico,diâmetro máximo: 91 mm"/>
    <s v="Unidade"/>
    <n v="250"/>
    <s v="R$ 22,00"/>
    <n v="5500"/>
    <n v="100300"/>
    <s v="PREFEITURA UNIVERSITÁRIA"/>
    <x v="6"/>
    <s v="Prefeitura Universitária"/>
    <m/>
    <m/>
    <s v="23083.004274/2020-52"/>
    <m/>
  </r>
  <r>
    <s v="30.26"/>
    <x v="7"/>
    <m/>
    <n v="209448"/>
    <s v="Lâmpada vapor sódio alta pressão, potência nominal: 400 watts, tipo base: Edson - 40 mm, tipo bulbo: tubular,diâmetro máximo: 65 mm"/>
    <s v="Unidade"/>
    <n v="250"/>
    <s v="R$ 19,20"/>
    <n v="4800"/>
    <n v="100300"/>
    <s v="PREFEITURA UNIVERSITÁRIA"/>
    <x v="6"/>
    <s v="Prefeitura Universitária"/>
    <m/>
    <m/>
    <s v="23083.004274/2020-52"/>
    <m/>
  </r>
  <r>
    <s v="30.26"/>
    <x v="7"/>
    <m/>
    <n v="369251"/>
    <s v="Limpador contato elétrico, eletrônico, aplicação:limpeza componentes elétricos,apresentação: aerossol, características adicionais: fácil evaporação, não condutor,inflamável,sem cfc"/>
    <s v="Unidade"/>
    <n v="20"/>
    <s v="R$ 9,99"/>
    <n v="199.8"/>
    <n v="100300"/>
    <s v="PREFEITURA UNIVERSITÁRIA"/>
    <x v="6"/>
    <s v="Prefeitura Universitária"/>
    <m/>
    <m/>
    <s v="23083.004274/2020-52"/>
    <m/>
  </r>
  <r>
    <s v="30.26"/>
    <x v="7"/>
    <m/>
    <n v="426453"/>
    <s v="Luminária, tipo: emergência, material corpo: plástico abs alto impacto, formato: retangular, tipo lâmpada: led, cor: branca, quantidade lâmpadas: 30 un, aplicação: edificações, tensão nominal: bivolt automático 127,220 v, potência nominal lâmpada: 2 w,componentes: chave teste"/>
    <s v="Unidade"/>
    <n v="50"/>
    <s v="R$ 14,00"/>
    <n v="700"/>
    <n v="100300"/>
    <s v="PREFEITURA UNIVERSITÁRIA"/>
    <x v="6"/>
    <s v="Prefeitura Universitária"/>
    <m/>
    <m/>
    <s v="23083.004274/2020-52"/>
    <m/>
  </r>
  <r>
    <s v="30.26"/>
    <x v="7"/>
    <m/>
    <n v="262668"/>
    <s v="Luva eletroduto, material: pvc - cloreto de polivinila, tipo fixação: roscável,bitola: 1 1,2 pol, cor: preta"/>
    <s v="Unidade"/>
    <n v="50"/>
    <s v="R$ 1,50"/>
    <n v="75"/>
    <n v="100300"/>
    <s v="PREFEITURA UNIVERSITÁRIA"/>
    <x v="6"/>
    <s v="Prefeitura Universitária"/>
    <m/>
    <m/>
    <s v="23083.004274/2020-52"/>
    <m/>
  </r>
  <r>
    <s v="30.26"/>
    <x v="7"/>
    <m/>
    <n v="317607"/>
    <s v="Luva eletroduto, material: pvc rígido, tipofixação: roscável, bitola: 1,2 pol, cor: preta"/>
    <s v="Unidade"/>
    <n v="50"/>
    <s v="R$ 1,46"/>
    <n v="73"/>
    <n v="100300"/>
    <s v="PREFEITURA UNIVERSITÁRIA"/>
    <x v="6"/>
    <s v="Prefeitura Universitária"/>
    <m/>
    <m/>
    <s v="23083.004274/2020-52"/>
    <m/>
  </r>
  <r>
    <s v="30.26"/>
    <x v="7"/>
    <m/>
    <n v="317608"/>
    <s v="Luva eletroduto, material: pvc rígido, tipo fixação: roscável, bitola: 3,4 pol, cor: preta"/>
    <s v="Unidade"/>
    <n v="50"/>
    <s v="R$ 0,62"/>
    <n v="31"/>
    <n v="100300"/>
    <s v="PREFEITURA UNIVERSITÁRIA"/>
    <x v="6"/>
    <s v="Prefeitura Universitária"/>
    <m/>
    <m/>
    <s v="23083.004274/2020-52"/>
    <m/>
  </r>
  <r>
    <s v="30.26"/>
    <x v="7"/>
    <m/>
    <n v="317533"/>
    <s v="Pilha recarregável, composição: níquel metal hidreto (nimh), modelo: aa, tensão: 1,2 v, capacidade corrente: 2500 mah"/>
    <s v="Embalagem 4 unid."/>
    <n v="10"/>
    <s v="R$ 26,78"/>
    <n v="267.8"/>
    <n v="100300"/>
    <s v="PREFEITURA UNIVERSITÁRIA"/>
    <x v="6"/>
    <s v="Prefeitura Universitária"/>
    <m/>
    <m/>
    <s v="23083.004274/2020-52"/>
    <m/>
  </r>
  <r>
    <s v="30.26"/>
    <x v="7"/>
    <m/>
    <n v="272871"/>
    <s v="Pilha recarregável, composição: níquel metal hidreto (nimh), tamanho pilha:mini, modelo: aaa, tensão: 1,2 v"/>
    <s v="Embalagem 4 unid."/>
    <n v="10"/>
    <s v="R$ 22,63"/>
    <n v="226.29999999999998"/>
    <n v="100300"/>
    <s v="PREFEITURA UNIVERSITÁRIA"/>
    <x v="6"/>
    <s v="Prefeitura Universitária"/>
    <m/>
    <m/>
    <s v="23083.004274/2020-52"/>
    <m/>
  </r>
  <r>
    <s v="30.26"/>
    <x v="7"/>
    <m/>
    <n v="321139"/>
    <s v="Pilha recarregável, composição: níquel metal hidreto (nimh), tamanho pilha: palito, modelo: aaa, tensão: 1,5 v, capacidade corrente: 800 mah"/>
    <s v="Embalagem 4 unid."/>
    <n v="10"/>
    <s v="R$ 17,15"/>
    <n v="171.5"/>
    <n v="100300"/>
    <s v="PREFEITURA UNIVERSITÁRIA"/>
    <x v="6"/>
    <s v="Prefeitura Universitária"/>
    <m/>
    <m/>
    <s v="23083.004274/2020-52"/>
    <m/>
  </r>
  <r>
    <s v="30.26"/>
    <x v="7"/>
    <m/>
    <n v="231790"/>
    <s v="Pilha, tamanho: pequena, tipo: alcalina,modelo: aa"/>
    <s v="Embalagem 4 unid."/>
    <n v="10"/>
    <s v="R$ 6,00"/>
    <n v="60"/>
    <n v="100300"/>
    <s v="PREFEITURA UNIVERSITÁRIA"/>
    <x v="6"/>
    <s v="Prefeitura Universitária"/>
    <m/>
    <m/>
    <s v="23083.004274/2020-52"/>
    <m/>
  </r>
  <r>
    <s v="30.26"/>
    <x v="7"/>
    <m/>
    <n v="231788"/>
    <s v="Pilha, tamanho: pequena, tipo: alcalina,modelo: aaa"/>
    <s v="Embalagem 4 unid."/>
    <n v="10"/>
    <s v="R$ 6,61"/>
    <n v="66.100000000000009"/>
    <n v="100300"/>
    <s v="PREFEITURA UNIVERSITÁRIA"/>
    <x v="6"/>
    <s v="Prefeitura Universitária"/>
    <m/>
    <m/>
    <s v="23083.004274/2020-52"/>
    <m/>
  </r>
  <r>
    <s v="30.26"/>
    <x v="7"/>
    <m/>
    <n v="365017"/>
    <s v="Plugue, tipo: macho, formato pinos: cilíndrico, posição pinos: 2p+t, corrente nominal: 20 a, tensão nominal: 250 v, normas técnicas: nbr14136, material pino: latão maciço"/>
    <s v="Unidade"/>
    <n v="50"/>
    <s v="R$ 2,80"/>
    <n v="140"/>
    <n v="100300"/>
    <s v="PREFEITURA UNIVERSITÁRIA"/>
    <x v="6"/>
    <s v="Prefeitura Universitária"/>
    <m/>
    <m/>
    <s v="23083.004274/2020-52"/>
    <m/>
  </r>
  <r>
    <s v="30.26"/>
    <x v="7"/>
    <m/>
    <n v="350642"/>
    <s v="Plugue, tipo: negativo - fêmea, número pinos: 3 un, posição pinos: 2p+t, corrente nominal: 32 a, tensão nominal: 220,240 v, características adicionais: blindado, grau proteção: ip44, modelo: brasikon, referência: sn-3276 (steck tomadas ltda)"/>
    <s v="Unidade"/>
    <n v="10"/>
    <s v="R$ 48,82"/>
    <n v="488.2"/>
    <n v="100300"/>
    <s v="PREFEITURA UNIVERSITÁRIA"/>
    <x v="6"/>
    <s v="Prefeitura Universitária"/>
    <m/>
    <m/>
    <s v="23083.004274/2020-52"/>
    <m/>
  </r>
  <r>
    <s v="30.26"/>
    <x v="7"/>
    <m/>
    <n v="242158"/>
    <s v="Quadro distribuição, quantidade fases: 3, barramento:cobre eletrolítico para fases neutra e terra, quantidadecircuitos: 6,cor:cinza,revestimento:chapametálica,característicasadicionais: de embutir"/>
    <s v="Unidade"/>
    <n v="15"/>
    <s v="R$ 75,00"/>
    <n v="1125"/>
    <n v="100300"/>
    <s v="PREFEITURA UNIVERSITÁRIA"/>
    <x v="6"/>
    <s v="Prefeitura Universitária"/>
    <m/>
    <m/>
    <s v="23083.004274/2020-52"/>
    <m/>
  </r>
  <r>
    <s v="30.26"/>
    <x v="7"/>
    <m/>
    <n v="288989"/>
    <s v="Quadro distribuição, quantidade fases: 3, barramento: cobre eletrolítico, quantidade circuitos: 24, cor: branca, revestimento: chapa metálica, características adicionais: para disjuntores, tamanho: 60 x 40 cm, quantidade ramais: 3, aplicação:proteção circuito elétrico, tipo: sobrepor"/>
    <s v="Unidade"/>
    <n v="15"/>
    <s v="R$ 27,93"/>
    <n v="418.95"/>
    <n v="100300"/>
    <s v="PREFEITURA UNIVERSITÁRIA"/>
    <x v="6"/>
    <s v="Prefeitura Universitária"/>
    <m/>
    <m/>
    <s v="23083.004274/2020-52"/>
    <m/>
  </r>
  <r>
    <s v="30.26"/>
    <x v="7"/>
    <m/>
    <n v="207715"/>
    <s v="Reator lâmpada vapor sódio, tipo uso: externo, potência nominal lâmpada: 250 watts, tensão nominal: 220 v, frequêncianominal: 60 hz, fator potência: alto"/>
    <s v="Unidade"/>
    <n v="200"/>
    <s v="R$ 49,49"/>
    <n v="9898"/>
    <n v="100300"/>
    <s v="PREFEITURA UNIVERSITÁRIA"/>
    <x v="6"/>
    <s v="Prefeitura Universitária"/>
    <m/>
    <m/>
    <s v="23083.004274/2020-52"/>
    <m/>
  </r>
  <r>
    <s v="30.26"/>
    <x v="7"/>
    <m/>
    <n v="207721"/>
    <s v="Reator lâmpada vapor sódio, tipo uso: externo, potência nominal lâmpada: 400 watts, tensão nominal: 220 v, frequêncianominal: 60 hz, fator potência: baixo"/>
    <s v="Unidade"/>
    <n v="200"/>
    <s v="R$ 52,13"/>
    <n v="10426"/>
    <n v="100300"/>
    <s v="PREFEITURA UNIVERSITÁRIA"/>
    <x v="6"/>
    <s v="Prefeitura Universitária"/>
    <m/>
    <m/>
    <s v="23083.004274/2020-52"/>
    <m/>
  </r>
  <r>
    <s v="30.26"/>
    <x v="7"/>
    <m/>
    <n v="359565"/>
    <s v="Reator lâmpada vapor sódio, tipo uso: interno, potência nominal lâmpada: 250 w, tensão nominal: 220 v, fator potência: maior ou igual a 0,95, características adicionais: completo com ignitor e capacitor, bobina de aço si, normas técnicas: iso 9001 e 14001, referência:vsti250a26igosp"/>
    <s v="Unidade"/>
    <n v="200"/>
    <s v="R$ 81,09"/>
    <n v="16218"/>
    <n v="100300"/>
    <s v="PREFEITURA UNIVERSITÁRIA"/>
    <x v="6"/>
    <s v="Prefeitura Universitária"/>
    <m/>
    <m/>
    <s v="23083.004274/2020-52"/>
    <m/>
  </r>
  <r>
    <s v="30.26"/>
    <x v="7"/>
    <m/>
    <n v="359567"/>
    <s v="Reator lâmpada vapor sódio, tipo uso: interno, potência nominal lâmpada: 400 w, tensão nominal: 220 v, fator potência: maior ou igual a 0,95, características adicionais: completo com ignitor e capacitor, bobina de aço si, normas técnicas: iso 9001 e 14001, referência:vsti400a26igosp, tipo:termomagnético"/>
    <s v="Unidade"/>
    <n v="200"/>
    <s v="R$ 98,83"/>
    <n v="19766"/>
    <n v="100300"/>
    <s v="PREFEITURA UNIVERSITÁRIA"/>
    <x v="6"/>
    <s v="Prefeitura Universitária"/>
    <m/>
    <m/>
    <s v="23083.004274/2020-52"/>
    <m/>
  </r>
  <r>
    <s v="30.26"/>
    <x v="7"/>
    <m/>
    <n v="434161"/>
    <s v="Refletor, material corpo: alumínio blindado, tipo lâmpada: led cob (chip on board), potência lâmpada: 100 w, tensão alimentação: bivolt v, grau proteção: ip65 (tabela ingress protection), ângulo de abertura da lente:120°, temperatura de cor: 6000,4000 k"/>
    <s v="Unidade"/>
    <n v="20"/>
    <s v="R$ 141,85"/>
    <n v="2837"/>
    <n v="100300"/>
    <s v="PREFEITURA UNIVERSITÁRIA"/>
    <x v="6"/>
    <s v="Prefeitura Universitária"/>
    <m/>
    <m/>
    <s v="23083.004274/2020-52"/>
    <m/>
  </r>
  <r>
    <s v="30.26"/>
    <x v="7"/>
    <m/>
    <n v="434162"/>
    <s v="Refletor, material corpo: alumínio blindado, tipo lâmpada: led cob (chip on board), potência lâmpada: 150 w, tensão alimentação: bivolt v, grau proteção: ip65 (tabela ingress protection), ângulo de abertura da lente: 120°, temperatura de cor: 6000,4000 k"/>
    <s v="Unidade"/>
    <n v="20"/>
    <s v="R$ 149,99"/>
    <n v="2999.8"/>
    <n v="100300"/>
    <s v="PREFEITURA UNIVERSITÁRIA"/>
    <x v="6"/>
    <s v="Prefeitura Universitária"/>
    <m/>
    <m/>
    <s v="23083.004274/2020-52"/>
    <m/>
  </r>
  <r>
    <s v="30.26"/>
    <x v="7"/>
    <m/>
    <n v="433196"/>
    <s v="Refletor, material corpo: alumínio blindado, tipo lâmpada: led cob (chip on board), potência lâmpada: 240 w, tensão alimentação: 85 - 265 vca, grau proteção: ip65 (tabela ingress protection), ângulo de abertura da lente: 120°, fluxo luminoso: 16.800 - 31.200 lm, eficiência luminosa: 70 - 130 lm,w, índice de reprodução de cor - irc: &gt; ou =80%"/>
    <s v="Unidade"/>
    <n v="20"/>
    <s v="R$ 308,00"/>
    <n v="6160"/>
    <n v="100300"/>
    <s v="PREFEITURA UNIVERSITÁRIA"/>
    <x v="6"/>
    <s v="Prefeitura Universitária"/>
    <m/>
    <m/>
    <s v="23083.004274/2020-52"/>
    <m/>
  </r>
  <r>
    <s v="30.26"/>
    <x v="7"/>
    <m/>
    <n v="434160"/>
    <s v="Refletor, material corpo: alumínio blindado, tipo lâmpada: led cob (chip on board), potência lâmpada: 50 w, tensão alimentação: bivolt v, grau proteção: ip65 (tabela ingress protection), ângulo de abertura da lente: 120°, temperaturade cor: 6000,4000 k"/>
    <s v="Unidade"/>
    <n v="20"/>
    <s v="R$ 45,41"/>
    <n v="908.19999999999993"/>
    <n v="100300"/>
    <s v="PREFEITURA UNIVERSITÁRIA"/>
    <x v="6"/>
    <s v="Prefeitura Universitária"/>
    <m/>
    <m/>
    <s v="23083.004274/2020-52"/>
    <m/>
  </r>
  <r>
    <s v="30.26"/>
    <x v="7"/>
    <m/>
    <n v="297852"/>
    <s v="Refletor, material corpo: alumínio silício, tipo lâmpada: vapor metálico e vapor de sódio, potência lâmpada: 400 w, tensão alimentação: 220 v, tipo soquete: e-40, material suporte: aço zincado, grau proteção: ip-54"/>
    <s v="Unidade"/>
    <n v="20"/>
    <s v="R$ 39,98"/>
    <n v="799.59999999999991"/>
    <n v="100300"/>
    <s v="PREFEITURA UNIVERSITÁRIA"/>
    <x v="6"/>
    <s v="Prefeitura Universitária"/>
    <m/>
    <m/>
    <s v="23083.004274/2020-52"/>
    <m/>
  </r>
  <r>
    <s v="30.26"/>
    <x v="7"/>
    <m/>
    <n v="322568"/>
    <s v="Relé proteção sistema elétrico, tipo: fotoelétrico, potência: 1000 w, tensão:220 v, características adicionais: com base"/>
    <s v="Unidade"/>
    <n v="30"/>
    <s v="R$ 12,30"/>
    <n v="369"/>
    <n v="100300"/>
    <s v="PREFEITURA UNIVERSITÁRIA"/>
    <x v="6"/>
    <s v="Prefeitura Universitária"/>
    <m/>
    <m/>
    <s v="23083.004274/2020-52"/>
    <m/>
  </r>
  <r>
    <s v="30.26"/>
    <x v="7"/>
    <m/>
    <n v="289798"/>
    <s v="Soquete lâmpada fluorescente, material: baquelite, tipo: tomadinha, potência nominal: 32 w, tensão nominal: 110,220v"/>
    <s v="Unidade"/>
    <n v="200"/>
    <s v="R$ 5,83"/>
    <n v="1166"/>
    <n v="100300"/>
    <s v="PREFEITURA UNIVERSITÁRIA"/>
    <x v="6"/>
    <s v="Prefeitura Universitária"/>
    <m/>
    <m/>
    <s v="23083.004274/2020-52"/>
    <m/>
  </r>
  <r>
    <s v="30.26"/>
    <x v="7"/>
    <m/>
    <n v="402152"/>
    <s v="Soquete lâmpada, material: baquelite, características adicionais: com rabicho e à prova d´agua, tipo lâmpada: incandescente, tensão nominal: 110,220v, tipo base: e-27"/>
    <s v="Unidade"/>
    <n v="50"/>
    <s v="R$ 1,79"/>
    <n v="89.5"/>
    <n v="100300"/>
    <s v="PREFEITURA UNIVERSITÁRIA"/>
    <x v="6"/>
    <s v="Prefeitura Universitária"/>
    <m/>
    <m/>
    <s v="23083.004274/2020-52"/>
    <m/>
  </r>
  <r>
    <s v="30.26"/>
    <x v="7"/>
    <m/>
    <n v="307381"/>
    <s v="Soquete lâmpada, material: porcelana, aplicação: lâmpada incandescente, características adicionais: bocal, base e-27"/>
    <s v="Unidade"/>
    <n v="100"/>
    <s v="R$ 1,33"/>
    <n v="133"/>
    <n v="100300"/>
    <s v="PREFEITURA UNIVERSITÁRIA"/>
    <x v="6"/>
    <s v="Prefeitura Universitária"/>
    <m/>
    <m/>
    <s v="23083.004274/2020-52"/>
    <m/>
  </r>
  <r>
    <s v="30.26"/>
    <x v="7"/>
    <m/>
    <n v="320318"/>
    <s v="Soquete lâmpada, material: porcelana, aplicação: lâmpada incandescente, características adicionais: bocal, base e-40"/>
    <s v="Unidade"/>
    <n v="100"/>
    <s v="R$ 4,86"/>
    <n v="486.00000000000006"/>
    <n v="100300"/>
    <s v="PREFEITURA UNIVERSITÁRIA"/>
    <x v="6"/>
    <s v="Prefeitura Universitária"/>
    <m/>
    <m/>
    <s v="23083.004274/2020-52"/>
    <m/>
  </r>
  <r>
    <s v="30.26"/>
    <x v="7"/>
    <m/>
    <n v="353817"/>
    <s v="Soquete lâmpada, material: porcelana,tensão: 127,220 v, potência máxima: 150 w, tipo: e40"/>
    <s v="Unidade"/>
    <n v="100"/>
    <s v="R$ 4,90"/>
    <n v="490.00000000000006"/>
    <n v="100300"/>
    <s v="PREFEITURA UNIVERSITÁRIA"/>
    <x v="6"/>
    <s v="Prefeitura Universitária"/>
    <m/>
    <m/>
    <s v="23083.004274/2020-52"/>
    <m/>
  </r>
  <r>
    <s v="30.26"/>
    <x v="7"/>
    <m/>
    <n v="424892"/>
    <s v="Tomada, cor corpo: branca, corrente nominal: 10 a, tensão nominal: 250 v, número polos: 2 p + t, características adicionais: com espelho, normas técnicas: nbr 14136, posição relativa:embutir"/>
    <s v="Unidade"/>
    <n v="50"/>
    <s v="R$ 2,50"/>
    <n v="125"/>
    <n v="100300"/>
    <s v="PREFEITURA UNIVERSITÁRIA"/>
    <x v="6"/>
    <s v="Prefeitura Universitária"/>
    <m/>
    <m/>
    <s v="23083.004274/2020-52"/>
    <m/>
  </r>
  <r>
    <s v="30.26"/>
    <x v="7"/>
    <m/>
    <n v="424893"/>
    <s v="Tomada, cor corpo: branca, corrente nominal: 20 a, tensão nominal: 250 v, número polos: 2 p + t, características adicionais: com espelho, normas técnicas: nbr 14136, posição relativa:embutir"/>
    <s v="Unidade"/>
    <n v="50"/>
    <s v="R$ 3,97"/>
    <n v="198.5"/>
    <n v="100300"/>
    <s v="PREFEITURA UNIVERSITÁRIA"/>
    <x v="6"/>
    <s v="Prefeitura Universitária"/>
    <m/>
    <m/>
    <s v="23083.004274/2020-52"/>
    <m/>
  </r>
  <r>
    <s v="30.26"/>
    <x v="7"/>
    <m/>
    <n v="390298"/>
    <s v="Tomada, modelo: universal, tipo: tripolar, número contato: 3 un, formato contato: redondo, formato corpo: retangular, cor corpo: branca, corrente nominal: 10 a, tensão nominal: 250 v, número polos: 2 p + t, características adicionais: com espelho 4&quot; x 2&quot;, normas técnicas: abnt 14136, aplicação: instalação elétrica, material: pvc rígido, referência: iriel duale 1615, posição relativa: embutir"/>
    <s v="Unidade"/>
    <n v="50"/>
    <s v="R$ 2,38"/>
    <n v="119"/>
    <n v="100300"/>
    <s v="PREFEITURA UNIVERSITÁRIA"/>
    <x v="6"/>
    <s v="Prefeitura Universitária"/>
    <m/>
    <m/>
    <s v="23083.004274/2020-52"/>
    <m/>
  </r>
  <r>
    <s v="30.26"/>
    <x v="7"/>
    <m/>
    <n v="319406"/>
    <s v="Tomada, tipo: externa, número contato: 2 un, formato contato: universal, formato corpo: redondo, corrente nominal: 10 a, tensão nominal: 250 v, número polos: 2p"/>
    <s v="Unidade"/>
    <n v="50"/>
    <s v="R$ 4,64"/>
    <n v="231.99999999999997"/>
    <n v="100300"/>
    <s v="PREFEITURA UNIVERSITÁRIA"/>
    <x v="6"/>
    <s v="Prefeitura Universitária"/>
    <m/>
    <m/>
    <s v="23083.004274/2020-52"/>
    <m/>
  </r>
  <r>
    <s v="30.26"/>
    <x v="7"/>
    <m/>
    <n v="303978"/>
    <s v="Tomada, tipo: sobrepor, formato contato: universal, formato corpo: quadrado, cor corpo: branca, corrente nominal: 15 a, tensão nominal: 250 v, número polos: 2 p + t, características adicionais: com espelho, mecanismo mais placa, serie externa"/>
    <s v="Unidade"/>
    <n v="50"/>
    <s v="R$ 3,84"/>
    <n v="192"/>
    <n v="100300"/>
    <s v="PREFEITURA UNIVERSITÁRIA"/>
    <x v="6"/>
    <s v="Prefeitura Universitária"/>
    <m/>
    <m/>
    <s v="23083.004274/2020-52"/>
    <m/>
  </r>
  <r>
    <s v="30.26"/>
    <x v="7"/>
    <m/>
    <n v="350031"/>
    <s v="Adaptador, conexão: tomada 2p+t para 2p"/>
    <s v="Unidade"/>
    <n v="30"/>
    <s v="R$ 4,50"/>
    <n v="135"/>
    <n v="250000"/>
    <s v="INSTITUTO DE EDUCAÇÃO"/>
    <x v="13"/>
    <s v="Instituto de Educação"/>
    <m/>
    <m/>
    <s v="23083.004274/2020-52"/>
    <m/>
  </r>
  <r>
    <s v="30.26"/>
    <x v="7"/>
    <m/>
    <n v="387255"/>
    <s v="Adaptador, quantidade pólos: 2 p + t, conexão: plug 2p+t padrão antigo p,tomada 2p+t padrão bras., corrente nominal: 15 a"/>
    <s v="Unidade"/>
    <n v="30"/>
    <s v="R$ 3,50"/>
    <n v="105"/>
    <n v="250000"/>
    <s v="INSTITUTO DE EDUCAÇÃO"/>
    <x v="13"/>
    <s v="Instituto de Educação"/>
    <m/>
    <m/>
    <s v="23083.004274/2020-52"/>
    <m/>
  </r>
  <r>
    <s v="30.26"/>
    <x v="7"/>
    <m/>
    <n v="387254"/>
    <s v="Adaptador, quantidade pólos: 2 p + t, conexão: plug 2p+t padrão bras.p,tomada 2p+t padrão antigo, corrente nominal: 15 a"/>
    <s v="Unidade"/>
    <n v="30"/>
    <s v="R$ 3,40"/>
    <n v="102"/>
    <n v="250000"/>
    <s v="INSTITUTO DE EDUCAÇÃO"/>
    <x v="13"/>
    <s v="Instituto de Educação"/>
    <m/>
    <m/>
    <s v="23083.004274/2020-52"/>
    <m/>
  </r>
  <r>
    <s v="30.26"/>
    <x v="7"/>
    <m/>
    <n v="419864"/>
    <s v="Fita isolante elétrica adesiva, material dorso: filme de pvc Antichama, largura nominal: 19 mm, comprimento nominal:20 m, cor: preta"/>
    <s v="Unidade"/>
    <n v="5"/>
    <s v="R$ 2,95"/>
    <n v="14.75"/>
    <n v="250000"/>
    <s v="INSTITUTO DE EDUCAÇÃO"/>
    <x v="13"/>
    <s v="Instituto de Educação"/>
    <m/>
    <m/>
    <s v="23083.004274/2020-52"/>
    <m/>
  </r>
  <r>
    <s v="30.26"/>
    <x v="7"/>
    <m/>
    <n v="349549"/>
    <s v="Fita isolante elétrica, características adicionais: auto fusão, largura nominal:19 mm, comprimento nominal: 10 m"/>
    <s v="Unidade"/>
    <n v="5"/>
    <s v="R$ 2,59"/>
    <n v="12.95"/>
    <n v="250000"/>
    <s v="INSTITUTO DE EDUCAÇÃO"/>
    <x v="13"/>
    <s v="Instituto de Educação"/>
    <m/>
    <m/>
    <s v="23083.004274/2020-52"/>
    <m/>
  </r>
  <r>
    <s v="30.26"/>
    <x v="7"/>
    <m/>
    <n v="209407"/>
    <s v="Lâmpada luz mista, tensão nominal: 220 v, potência nominal: 250 watts, tipo base: Edson - 27 mm, tipo bulbo:elíptico, diâmetro máximo: 91 mm"/>
    <s v="Unidade"/>
    <n v="10"/>
    <s v="R$ 19,00"/>
    <n v="190"/>
    <n v="250000"/>
    <s v="INSTITUTO DE EDUCAÇÃO"/>
    <x v="13"/>
    <s v="Instituto de Educação"/>
    <m/>
    <m/>
    <s v="23083.004274/2020-52"/>
    <m/>
  </r>
  <r>
    <s v="30.26"/>
    <x v="7"/>
    <m/>
    <n v="209410"/>
    <s v="Lâmpada luz mista, tensão nominal: 220 v, potência nominal: 250 watts, tipo base: Edson - 40 mm, tipo bulbo:elíptico, diâmetro máximo: 130 mm"/>
    <s v="Unidade"/>
    <n v="30"/>
    <s v="R$ 19,83"/>
    <n v="594.9"/>
    <n v="250000"/>
    <s v="INSTITUTO DE EDUCAÇÃO"/>
    <x v="13"/>
    <s v="Instituto de Educação"/>
    <m/>
    <m/>
    <s v="23083.004274/2020-52"/>
    <m/>
  </r>
  <r>
    <s v="30.26"/>
    <x v="7"/>
    <m/>
    <n v="311345"/>
    <s v="Lâmpada vapor mercúrio, tipo: alta pressão, potência: 400 w, tipo bulbo: ovoide, tipo base: Edson - 40mm,normas técnicas: nbr 5.120,88"/>
    <s v="Unidade"/>
    <n v="40"/>
    <s v="R$ 23,98"/>
    <n v="959.2"/>
    <n v="250000"/>
    <s v="INSTITUTO DE EDUCAÇÃO"/>
    <x v="13"/>
    <s v="Instituto de Educação"/>
    <m/>
    <m/>
    <s v="23083.004274/2020-52"/>
    <m/>
  </r>
  <r>
    <s v="30.26"/>
    <x v="7"/>
    <m/>
    <n v="426453"/>
    <s v="Luminária, tipo: emergência, material corpo: plástico abs alto impacto, formato: retangular, tipo lâmpada: led, cor: branca, quantidade lâmpadas: 30 un, aplicação: edificações, tensão nominal: bivolt automático 127,220 v, potência nominal lâmpada: 2 w,componentes: chave teste"/>
    <s v="Unidade"/>
    <n v="30"/>
    <s v="R$ 14,00"/>
    <n v="420"/>
    <n v="250000"/>
    <s v="INSTITUTO DE EDUCAÇÃO"/>
    <x v="13"/>
    <s v="Instituto de Educação"/>
    <m/>
    <m/>
    <s v="23083.004274/2020-52"/>
    <m/>
  </r>
  <r>
    <s v="30.26"/>
    <x v="7"/>
    <m/>
    <n v="231790"/>
    <s v="Pilha, tamanho: pequena, tipo: alcalina,modelo: aa"/>
    <s v="Embalagem 4 unid."/>
    <n v="30"/>
    <s v="R$ 6,00"/>
    <n v="180"/>
    <n v="250000"/>
    <s v="INSTITUTO DE EDUCAÇÃO"/>
    <x v="13"/>
    <s v="Instituto de Educação"/>
    <m/>
    <m/>
    <s v="23083.004274/2020-52"/>
    <m/>
  </r>
  <r>
    <s v="30.26"/>
    <x v="7"/>
    <m/>
    <n v="231788"/>
    <s v="Pilha, tamanho: pequena, tipo: alcalina,modelo: aaa"/>
    <s v="Embalagem 4 unid."/>
    <n v="30"/>
    <s v="R$ 6,61"/>
    <n v="198.3"/>
    <n v="250000"/>
    <s v="INSTITUTO DE EDUCAÇÃO"/>
    <x v="13"/>
    <s v="Instituto de Educação"/>
    <m/>
    <m/>
    <s v="23083.004274/2020-52"/>
    <m/>
  </r>
  <r>
    <s v="30.26"/>
    <x v="7"/>
    <m/>
    <n v="433196"/>
    <s v="Refletor, material corpo: alumínio blindado, tipo lâmpada: led cob (chip on board), potência lâmpada: 240 w, tensão alimentação: 85 - 265 vca, grau proteção: ip65 (tabela ingress protection), ângulo de abertura da lente: 120°, fluxo luminoso: 16.800 - 31.200 lm, eficiência luminosa: 70 - 130 lm,w, índice de reprodução de cor - irc: &gt; ou =80%"/>
    <s v="Unidade"/>
    <n v="4"/>
    <s v="R$ 308,00"/>
    <n v="1232"/>
    <n v="250000"/>
    <s v="INSTITUTO DE EDUCAÇÃO"/>
    <x v="13"/>
    <s v="Instituto de Educação"/>
    <m/>
    <m/>
    <s v="23083.004274/2020-52"/>
    <m/>
  </r>
  <r>
    <s v="30.26"/>
    <x v="7"/>
    <m/>
    <n v="407480"/>
    <s v="Extensão elétrica, tipo: flexível, comprimento: 10 m, componentes: 3 tomadas fêmeas e plugue terra, tensão nominal: 250 v, normas técnicas: nbr"/>
    <s v="Unidade"/>
    <n v="10"/>
    <s v="R$ 16,91"/>
    <n v="169.1"/>
    <n v="240000"/>
    <s v="INSTITUTO DE CIÊNCIAS HUMANAS E SOCIAIS"/>
    <x v="12"/>
    <s v="Instituto de Ciências Humanas e Sociais"/>
    <m/>
    <m/>
    <s v="23083.004274/2020-52"/>
    <m/>
  </r>
  <r>
    <s v="30.26"/>
    <x v="7"/>
    <m/>
    <n v="246939"/>
    <s v="Filtro linha, tensão alimentação: 110,220 v, potência máxima: 1.875 w, corrente máxima: 10 a, quantidade saída: 8, características adicionais: tomada iluminada liga, desliga, com proteção variação, aplicação: equipamento informática, elétrico"/>
    <s v="Unidade"/>
    <n v="10"/>
    <s v="R$ 27,30"/>
    <n v="273"/>
    <n v="240000"/>
    <s v="INSTITUTO DE CIÊNCIAS HUMANAS E SOCIAIS"/>
    <x v="12"/>
    <s v="Instituto de Ciências Humanas e Sociais"/>
    <m/>
    <m/>
    <s v="23083.004274/2020-52"/>
    <m/>
  </r>
  <r>
    <s v="30.26"/>
    <x v="7"/>
    <m/>
    <n v="367594"/>
    <s v="Filtro linha, tensão alimentação: 110,220 v, quantidade saída: 4 tomadas mod. Universal, número polos: 2p + t"/>
    <s v="Unidade"/>
    <n v="10"/>
    <s v="R$ 17,99"/>
    <n v="179.89999999999998"/>
    <n v="240000"/>
    <s v="INSTITUTO DE CIÊNCIAS HUMANAS E SOCIAIS"/>
    <x v="12"/>
    <s v="Instituto de Ciências Humanas e Sociais"/>
    <m/>
    <m/>
    <s v="23083.004274/2020-52"/>
    <m/>
  </r>
  <r>
    <s v="30.26"/>
    <x v="7"/>
    <m/>
    <n v="437543"/>
    <s v="Lâmpada led, tensão nominal: bivolt v, potência nominal: 9 w, fluxo luminoso: mín. 750 lm, tipo bulbo: t8, temperatura de cor: mín. 6000 k, comprimento: 600_x000a_mm, fator potência: &gt; 0,92"/>
    <s v="Unidade"/>
    <n v="100"/>
    <s v="R$ 11,57"/>
    <n v="1157"/>
    <n v="240000"/>
    <s v="INSTITUTO DE CIÊNCIAS HUMANAS E SOCIAIS"/>
    <x v="12"/>
    <s v="Instituto de Ciências Humanas e Sociais"/>
    <m/>
    <m/>
    <s v="23083.004274/2020-52"/>
    <m/>
  </r>
  <r>
    <s v="30.26"/>
    <x v="7"/>
    <m/>
    <n v="441654"/>
    <s v="Lâmpada led, tensão nominal: bivolt, potência nominal: 20 w, tipo base: g13, tipo bulbo: t8, temperatura de cor: 6500k, comprimento: 1200 mm"/>
    <s v="Unidade"/>
    <n v="50"/>
    <s v="R$ 11,15"/>
    <n v="557.5"/>
    <n v="240000"/>
    <s v="INSTITUTO DE CIÊNCIAS HUMANAS E SOCIAIS"/>
    <x v="12"/>
    <s v="Instituto de Ciências Humanas e Sociais"/>
    <m/>
    <m/>
    <s v="23083.004274/2020-52"/>
    <m/>
  </r>
  <r>
    <s v="30.26"/>
    <x v="7"/>
    <m/>
    <n v="445742"/>
    <s v="Lâmpada led, tensão nominal: bivolt, potência nominal:60 w, tipo base: e-40, temperatura de cor: 6500 k"/>
    <s v="Unidade"/>
    <n v="30"/>
    <s v="R$ 20,00"/>
    <n v="600"/>
    <n v="240000"/>
    <s v="INSTITUTO DE CIÊNCIAS HUMANAS E SOCIAIS"/>
    <x v="12"/>
    <s v="Instituto de Ciências Humanas e Sociais"/>
    <m/>
    <m/>
    <s v="23083.004274/2020-52"/>
    <m/>
  </r>
  <r>
    <s v="30.26"/>
    <x v="7"/>
    <m/>
    <n v="209407"/>
    <s v="Lâmpada luz mista, tensão nominal: 220 v, potência nominal: 250 watts, tipo base: Edson - 27 mm, tipo bulbo:elíptico, diâmetro máximo: 91 mm"/>
    <s v="Unidade"/>
    <n v="50"/>
    <s v="R$ 19,00"/>
    <n v="950"/>
    <n v="240000"/>
    <s v="INSTITUTO DE CIÊNCIAS HUMANAS E SOCIAIS"/>
    <x v="12"/>
    <s v="Instituto de Ciências Humanas e Sociais"/>
    <m/>
    <m/>
    <s v="23083.004274/2020-52"/>
    <m/>
  </r>
  <r>
    <s v="30.26"/>
    <x v="7"/>
    <m/>
    <n v="231790"/>
    <s v="Pilha, tamanho: pequena, tipo: alcalina,modelo: aa"/>
    <s v="Embalagem 4 unid."/>
    <n v="30"/>
    <s v="R$ 6,00"/>
    <n v="180"/>
    <n v="240000"/>
    <s v="INSTITUTO DE CIÊNCIAS HUMANAS E SOCIAIS"/>
    <x v="12"/>
    <s v="Instituto de Ciências Humanas e Sociais"/>
    <m/>
    <m/>
    <s v="23083.004274/2020-52"/>
    <m/>
  </r>
  <r>
    <s v="30.26"/>
    <x v="7"/>
    <m/>
    <n v="231788"/>
    <s v="Pilha, tamanho: pequena, tipo: alcalina,modelo: aaa"/>
    <s v="Embalagem 4 unid."/>
    <n v="10"/>
    <s v="R$ 6,61"/>
    <n v="66.100000000000009"/>
    <n v="240000"/>
    <s v="INSTITUTO DE CIÊNCIAS HUMANAS E SOCIAIS"/>
    <x v="12"/>
    <s v="Instituto de Ciências Humanas e Sociais"/>
    <m/>
    <m/>
    <s v="23083.004274/2020-52"/>
    <m/>
  </r>
  <r>
    <s v="30.26"/>
    <x v="7"/>
    <m/>
    <n v="350031"/>
    <s v="Adaptador, conexão: tomada 2p+t para 2p"/>
    <s v="Unidade"/>
    <n v="4"/>
    <s v="R$ 4,50"/>
    <n v="18"/>
    <n v="220000"/>
    <s v="INSTITUTO DE BIOLOGIA"/>
    <x v="21"/>
    <s v="Instituto de Biologia"/>
    <m/>
    <m/>
    <s v="23083.004274/2020-52"/>
    <m/>
  </r>
  <r>
    <s v="30.26"/>
    <x v="7"/>
    <m/>
    <n v="387255"/>
    <s v="Adaptador, quantidade pólos: 2 p + t, conexão: plug 2p+t padrão antigo p,tomada 2p+t padrão bras., corrente nominal: 15 a"/>
    <s v="Unidade"/>
    <n v="6"/>
    <s v="R$ 3,50"/>
    <n v="21"/>
    <n v="220000"/>
    <s v="INSTITUTO DE BIOLOGIA"/>
    <x v="21"/>
    <s v="Instituto de Biologia"/>
    <m/>
    <m/>
    <s v="23083.004274/2020-52"/>
    <m/>
  </r>
  <r>
    <s v="30.26"/>
    <x v="7"/>
    <m/>
    <n v="387254"/>
    <s v="Adaptador, quantidade pólos: 2 p + t, conexão: plug 2p+t padrão bras.p,tomada 2p+t padrão antigo, corrente nominal: 15 a"/>
    <s v="Unidade"/>
    <n v="2"/>
    <s v="R$ 3,40"/>
    <n v="6.8"/>
    <n v="220000"/>
    <s v="INSTITUTO DE BIOLOGIA"/>
    <x v="21"/>
    <s v="Instituto de Biologia"/>
    <m/>
    <m/>
    <s v="23083.004274/2020-52"/>
    <m/>
  </r>
  <r>
    <s v="30.26"/>
    <x v="7"/>
    <m/>
    <n v="393927"/>
    <s v="Bateria recarregável, aplicação: equipamentos eletrônicos, sistema eletroquímico: ni-mh, capacidade nominal: 250 mah, tensão nominal: 9 v"/>
    <s v="Unidade"/>
    <n v="1"/>
    <s v="R$ 20,50"/>
    <n v="20.5"/>
    <n v="220000"/>
    <s v="INSTITUTO DE BIOLOGIA"/>
    <x v="21"/>
    <s v="Instituto de Biologia"/>
    <m/>
    <m/>
    <s v="23083.004274/2020-52"/>
    <m/>
  </r>
  <r>
    <s v="30.26"/>
    <x v="7"/>
    <m/>
    <n v="264071"/>
    <s v="Carregador bateria, tensão alimentação: 110, 220 v, tipo bateria: recarregáveis aa, aaa e 9 volts"/>
    <s v="Unidade"/>
    <n v="1"/>
    <s v="R$ 38,10"/>
    <n v="38.1"/>
    <n v="220000"/>
    <s v="INSTITUTO DE BIOLOGIA"/>
    <x v="21"/>
    <s v="Instituto de Biologia"/>
    <m/>
    <m/>
    <s v="23083.004274/2020-52"/>
    <m/>
  </r>
  <r>
    <s v="30.26"/>
    <x v="7"/>
    <m/>
    <n v="246939"/>
    <s v="Filtro linha, tensão alimentação: 110,220 v, potência máxima: 1.875 w, corrente máxima: 10 a, quantidade saída: 8, características adicionais: tomada iluminada liga, desliga, com proteção variação, aplicação: equipamento informática, elétrico"/>
    <s v="Unidade"/>
    <n v="1"/>
    <s v="R$ 27,30"/>
    <n v="27.3"/>
    <n v="220000"/>
    <s v="INSTITUTO DE BIOLOGIA"/>
    <x v="21"/>
    <s v="Instituto de Biologia"/>
    <m/>
    <m/>
    <s v="23083.004274/2020-52"/>
    <m/>
  </r>
  <r>
    <s v="30.26"/>
    <x v="7"/>
    <m/>
    <n v="317533"/>
    <s v="Pilha recarregável, composição: níquel metal hidreto (nimh), modelo: aa, tensão: 1,2 v, capacidade corrente: 2500 mah"/>
    <s v="Embalagem 4 unid."/>
    <n v="1"/>
    <s v="R$ 26,78"/>
    <n v="26.78"/>
    <n v="220000"/>
    <s v="INSTITUTO DE BIOLOGIA"/>
    <x v="21"/>
    <s v="Instituto de Biologia"/>
    <m/>
    <m/>
    <s v="23083.004274/2020-52"/>
    <m/>
  </r>
  <r>
    <s v="30.26"/>
    <x v="7"/>
    <m/>
    <n v="321139"/>
    <s v="Pilha recarregável, composição: níquel metal hidreto (nimh), tamanho pilha: palito, modelo: aaa, tensão: 1,5 v, capacidade corrente: 800 mah"/>
    <s v="Embalagem 4 unid."/>
    <n v="1"/>
    <s v="R$ 17,15"/>
    <n v="17.149999999999999"/>
    <n v="220000"/>
    <s v="INSTITUTO DE BIOLOGIA"/>
    <x v="21"/>
    <s v="Instituto de Biologia"/>
    <m/>
    <m/>
    <s v="23083.004274/2020-52"/>
    <m/>
  </r>
  <r>
    <s v="30.26"/>
    <x v="7"/>
    <m/>
    <n v="433649"/>
    <s v="Lâmpada led, tensão nominal: bivolt v, potência nominal: 20 w, tipo base: e-27, cor: branca, fluxo luminoso: 1200 lm,tipo bulbo: par-38"/>
    <s v="Unidade"/>
    <n v="20"/>
    <s v="R$ 7,93"/>
    <n v="158.6"/>
    <n v="260200"/>
    <s v="DEPARTAMENTO DE PRODUTOS FLORESTAIS"/>
    <x v="4"/>
    <s v="Departamento de Produtos Florestais"/>
    <m/>
    <m/>
    <s v="23083.004274/2020-52"/>
    <m/>
  </r>
  <r>
    <s v="30.26"/>
    <x v="7"/>
    <m/>
    <n v="369251"/>
    <s v="Limpador contato elétrico, eletrônico, aplicação:limpeza componentes elétricos,apresentação: aerossol, características adicionais: fácil evaporação, não condutor,inflamável,sem cfc"/>
    <s v="Unidade"/>
    <n v="2"/>
    <s v="R$ 9,99"/>
    <n v="19.98"/>
    <n v="260200"/>
    <s v="DEPARTAMENTO DE PRODUTOS FLORESTAIS"/>
    <x v="4"/>
    <s v="Departamento de Produtos Florestais"/>
    <m/>
    <m/>
    <s v="23083.004274/2020-52"/>
    <m/>
  </r>
  <r>
    <s v="30.26"/>
    <x v="7"/>
    <m/>
    <n v="434161"/>
    <s v="Refletor, material corpo: alumínio blindado, tipo lâmpada: led cob (chip on board), potência lâmpada: 100 w, tensão alimentação: bivolt v, grau proteção: ip65 (tabela ingress protection), ângulo de abertura da lente:120°, temperatura de cor: 6000,4000 k"/>
    <s v="Unidade"/>
    <n v="10"/>
    <s v="R$ 141,85"/>
    <n v="1418.5"/>
    <n v="260200"/>
    <s v="DEPARTAMENTO DE PRODUTOS FLORESTAIS"/>
    <x v="4"/>
    <s v="Departamento de Produtos Florestais"/>
    <m/>
    <m/>
    <s v="23083.004274/2020-52"/>
    <m/>
  </r>
  <r>
    <s v="30.26"/>
    <x v="7"/>
    <m/>
    <n v="234354"/>
    <s v="Bateria não recarregável, tipo: alcalina, voltagem: 9 v, aplicação: aparelho eletroeletrônico"/>
    <s v="Unidade"/>
    <n v="30"/>
    <s v="R$ 5,50"/>
    <n v="165"/>
    <n v="270200"/>
    <s v="DEPARTAMENTO DE ENGENHARIA"/>
    <x v="3"/>
    <s v="Departamento de Engenharia"/>
    <m/>
    <m/>
    <s v="23083.004274/2020-52"/>
    <m/>
  </r>
  <r>
    <s v="30.26"/>
    <x v="7"/>
    <m/>
    <n v="393927"/>
    <s v="Bateria recarregável, aplicação: equipamentos eletrônicos, sistema eletroquímico: ni-mh, capacidade nominal: 250 mah, tensão nominal: 9 v"/>
    <s v="Unidade"/>
    <n v="15"/>
    <s v="R$ 20,50"/>
    <n v="307.5"/>
    <n v="270200"/>
    <s v="DEPARTAMENTO DE ENGENHARIA"/>
    <x v="3"/>
    <s v="Departamento de Engenharia"/>
    <m/>
    <m/>
    <s v="23083.004274/2020-52"/>
    <m/>
  </r>
  <r>
    <s v="30.26"/>
    <x v="7"/>
    <m/>
    <n v="239156"/>
    <s v="Cabo elétrico flexível, material: cobre eletrolítico, revestimento: pvc - cloreto de polivinila, temperatura: 70 °c, tensão isolamento: 750 v, cor: azul, seção nominal condutor: 10 mm2, bitola condutor: 10 mm2, quantidade fios: 1"/>
    <s v="Rolo 100 Metros"/>
    <n v="6"/>
    <s v="R$ 285,67"/>
    <n v="1714.02"/>
    <n v="270200"/>
    <s v="DEPARTAMENTO DE ENGENHARIA"/>
    <x v="3"/>
    <s v="Departamento de Engenharia"/>
    <m/>
    <m/>
    <s v="23083.004274/2020-52"/>
    <m/>
  </r>
  <r>
    <s v="30.26"/>
    <x v="7"/>
    <m/>
    <n v="239152"/>
    <s v="Cabo elétrico flexível, material: cobre eletrolítico, revestimento: pvc - cloreto de polivinila, temperatura: 70 °c, tensão isolamento: 750 v, cor: azul, seção nominal condutor: 6 mm2, bitola condutor: 6 mm2, quantidade fios: 1"/>
    <s v="Rolo 100_x000a_Metros"/>
    <n v="6"/>
    <s v="R$ 160,00"/>
    <n v="960"/>
    <n v="270200"/>
    <s v="DEPARTAMENTO DE ENGENHARIA"/>
    <x v="3"/>
    <s v="Departamento de Engenharia"/>
    <m/>
    <m/>
    <s v="23083.004274/2020-52"/>
    <m/>
  </r>
  <r>
    <s v="30.26"/>
    <x v="7"/>
    <m/>
    <n v="239154"/>
    <s v="Cabo elétrico flexível, material: cobre eletrolítico, revestimento: pvc - cloreto de polivinila, temperatura: 70 °c, tensão isolamento: 750 v, cor: preta, seção nominal condutor: 2,5 mm2, bitola condutor: 2,5 mm2, quantidade fios: 1"/>
    <s v="Rolo 100 Metros"/>
    <n v="10"/>
    <s v="R$ 102,50"/>
    <n v="1025"/>
    <n v="270200"/>
    <s v="DEPARTAMENTO DE ENGENHARIA"/>
    <x v="3"/>
    <s v="Departamento de Engenharia"/>
    <m/>
    <m/>
    <s v="23083.004274/2020-52"/>
    <m/>
  </r>
  <r>
    <s v="30.26"/>
    <x v="7"/>
    <m/>
    <n v="237829"/>
    <s v="Cabo elétrico flexível, material: cobre eletrolítico, revestimento: pvc - cloreto de polivinila, temperatura: 70 °c, tensão isolamento: 750 v, cor: verde, seção nominal condutor: 4 mm2, bitola condutor: 4 mm2, quantidade fios: 1"/>
    <s v="Rolo 100 Metros"/>
    <n v="6"/>
    <s v="R$ 119,90"/>
    <n v="719.40000000000009"/>
    <n v="270200"/>
    <s v="DEPARTAMENTO DE ENGENHARIA"/>
    <x v="3"/>
    <s v="Departamento de Engenharia"/>
    <m/>
    <m/>
    <s v="23083.004274/2020-52"/>
    <m/>
  </r>
  <r>
    <s v="30.26"/>
    <x v="7"/>
    <m/>
    <n v="237828"/>
    <s v="Cabo elétrico flexível, material: cobre eletrolítico, revestimento: pvc - cloreto de polivinila, temperatura: 70 °c, tensão isolamento: 750 v, cor: vermelha, seção nominal condutor: 4 mm2, bitola condutor: 4 mm2, quantidade fios: 1"/>
    <s v="Rolo 100 Metros"/>
    <n v="6"/>
    <s v="R$ 119,99"/>
    <n v="719.93999999999994"/>
    <n v="270200"/>
    <s v="DEPARTAMENTO DE ENGENHARIA"/>
    <x v="3"/>
    <s v="Departamento de Engenharia"/>
    <m/>
    <m/>
    <s v="23083.004274/2020-52"/>
    <m/>
  </r>
  <r>
    <s v="30.26"/>
    <x v="7"/>
    <m/>
    <n v="317138"/>
    <s v="Caixa passagem, material: alumínio polido, tipo: sobrepor, comprimento: 4 pol, largura: 4 pol, características adicionais: acompanhada de anel de ligação (unidut e c, 4 entra"/>
    <s v="Unidade"/>
    <n v="30"/>
    <s v="R$ 15,74"/>
    <n v="472.2"/>
    <n v="270200"/>
    <s v="DEPARTAMENTO DE ENGENHARIA"/>
    <x v="3"/>
    <s v="Departamento de Engenharia"/>
    <m/>
    <m/>
    <s v="23083.004274/2020-52"/>
    <m/>
  </r>
  <r>
    <s v="30.26"/>
    <x v="7"/>
    <m/>
    <n v="265016"/>
    <s v="Canaleta, material: pvc - cloreto de polivinila, tipo: com tampa, cor: branca, largura: 50 mm, altura: 20 mm, comprimento: 2,00 m, características adicionais: com divisória, referência: sistema &quot;x&quot;, aplicação: instalação elétrica"/>
    <s v="Unidade"/>
    <n v="40"/>
    <s v="R$ 12,55"/>
    <n v="502"/>
    <n v="270200"/>
    <s v="DEPARTAMENTO DE ENGENHARIA"/>
    <x v="3"/>
    <s v="Departamento de Engenharia"/>
    <m/>
    <m/>
    <s v="23083.004274/2020-52"/>
    <m/>
  </r>
  <r>
    <s v="30.26"/>
    <x v="7"/>
    <m/>
    <n v="264071"/>
    <s v="Carregador bateria, tensão alimentação: 110, 220 v, tipo bateria: recarregáveis aa, aaa e 9 volts"/>
    <s v="Unidade"/>
    <n v="15"/>
    <s v="R$ 38,10"/>
    <n v="571.5"/>
    <n v="270200"/>
    <s v="DEPARTAMENTO DE ENGENHARIA"/>
    <x v="3"/>
    <s v="Departamento de Engenharia"/>
    <m/>
    <m/>
    <s v="23083.004274/2020-52"/>
    <m/>
  </r>
  <r>
    <s v="30.26"/>
    <x v="7"/>
    <m/>
    <n v="265285"/>
    <s v="Condulete, material: pvc rígido, tipo: &quot;tb&quot;, cor: cinza, bitola: 3,4 pol, características adicionais: sem rosca, encaixe pressão,_x000a_com tampa cega, parafuso"/>
    <s v="Unidade"/>
    <n v="40"/>
    <s v="R$ 9,63"/>
    <n v="385.20000000000005"/>
    <n v="270200"/>
    <s v="DEPARTAMENTO DE ENGENHARIA"/>
    <x v="3"/>
    <s v="Departamento de Engenharia"/>
    <m/>
    <m/>
    <s v="23083.004274/2020-52"/>
    <m/>
  </r>
  <r>
    <s v="30.26"/>
    <x v="7"/>
    <m/>
    <n v="372873"/>
    <s v="Conector elétrico, características adicionais: principal 10 a 95mm2 al,cu e derivação 4 a 50mm2 a, tipo: ipc 04, tipo construtivo: perfurante isolado, aplicação: rede elétrica baixa tensão"/>
    <s v="Unidade"/>
    <n v="50"/>
    <s v="R$ 13,00"/>
    <n v="650"/>
    <n v="270200"/>
    <s v="DEPARTAMENTO DE ENGENHARIA"/>
    <x v="3"/>
    <s v="Departamento de Engenharia"/>
    <m/>
    <m/>
    <s v="23083.004274/2020-52"/>
    <m/>
  </r>
  <r>
    <s v="30.26"/>
    <x v="7"/>
    <m/>
    <n v="248137"/>
    <s v="Contator, tipo: 2na + 2nf , tripolar, tensão nominal bobina: 220 v, corrente trabalho: 20 a, frequência: 60 hz"/>
    <s v="Unidade"/>
    <n v="5"/>
    <s v="R$ 49,99"/>
    <n v="249.95000000000002"/>
    <n v="270200"/>
    <s v="DEPARTAMENTO DE ENGENHARIA"/>
    <x v="3"/>
    <s v="Departamento de Engenharia"/>
    <m/>
    <m/>
    <s v="23083.004274/2020-52"/>
    <m/>
  </r>
  <r>
    <s v="30.26"/>
    <x v="7"/>
    <m/>
    <n v="288182"/>
    <s v="Contator, tipo: tripolar, tensão trabalho: 220 , 380 , 440 v, tensão nominal bobina: 24 vcc, corrente máxima bobina: 40 a, aplicação: sistema elétrico, modelo: 3rt10 25-1b-b4"/>
    <s v="Unidade"/>
    <n v="3"/>
    <s v="R$ 243,64"/>
    <n v="730.92"/>
    <n v="270200"/>
    <s v="DEPARTAMENTO DE ENGENHARIA"/>
    <x v="3"/>
    <s v="Departamento de Engenharia"/>
    <m/>
    <m/>
    <s v="23083.004274/2020-52"/>
    <m/>
  </r>
  <r>
    <s v="30.26"/>
    <x v="7"/>
    <m/>
    <n v="402104"/>
    <s v="Disjuntor baixa tensão,funcionamento:termomagnético, modelo: caixa moldada, número polos: 2, corrente nominal: 32 a, frequência nominal: 60 hz, capacidade interrupção simétrica:4,5ka,normastécnicas:nbrnm60898,nbriec609472,tensão nominal: 120 v, curva de disparo: c,padrão: din"/>
    <s v="Unidade"/>
    <n v="5"/>
    <s v="R$ 23,77"/>
    <n v="118.85"/>
    <n v="270200"/>
    <s v="DEPARTAMENTO DE ENGENHARIA"/>
    <x v="3"/>
    <s v="Departamento de Engenharia"/>
    <m/>
    <m/>
    <s v="23083.004274/2020-52"/>
    <m/>
  </r>
  <r>
    <s v="30.26"/>
    <x v="7"/>
    <m/>
    <n v="402081"/>
    <s v="Disjuntor baixa tensão, funcionamento: termomagnético, modelo: caixa moldada, número polos: 3, corrente nominal: 100 a, frequência nominal: 60 hz, capacidade interrupção simétrica: 10 ka, normas técnicas: nbrnm 60898, nbriec 60947-2, tensão nominal: 220 v,curva de disparo: c, padrão: din"/>
    <s v="Unidade"/>
    <n v="3"/>
    <s v="R$ 64,44"/>
    <n v="193.32"/>
    <n v="270200"/>
    <s v="DEPARTAMENTO DE ENGENHARIA"/>
    <x v="3"/>
    <s v="Departamento de Engenharia"/>
    <m/>
    <m/>
    <s v="23083.004274/2020-52"/>
    <m/>
  </r>
  <r>
    <s v="30.26"/>
    <x v="7"/>
    <m/>
    <n v="402079"/>
    <s v="Disjuntor baixa tensão, funcionamento: termomagnético, modelo: caixa moldada, número polos: 3, corrente nominal: 125 a, frequência nominal: 60 hz, capacidade interrupção simétrica: 10 ka, normas técnicas: nbrnm 60898, nbriec 60947-2, tensão nominal: 220 v,curva de disparo: c, padrão: din"/>
    <s v="Unidade"/>
    <n v="3"/>
    <s v="R$ 60,00"/>
    <n v="180"/>
    <n v="270200"/>
    <s v="DEPARTAMENTO DE ENGENHARIA"/>
    <x v="3"/>
    <s v="Departamento de Engenharia"/>
    <m/>
    <m/>
    <s v="23083.004274/2020-52"/>
    <m/>
  </r>
  <r>
    <s v="30.26"/>
    <x v="7"/>
    <m/>
    <n v="408857"/>
    <s v="Disjuntor baixa tensão, funcionamento: termomagnético, número polos: 1, corrente nominal: 40 a, tensão nominal: 127,220 v, curva de disparo: c, padrão:din"/>
    <s v="Unidade"/>
    <n v="10"/>
    <s v="R$ 5,83"/>
    <n v="58.3"/>
    <n v="270200"/>
    <s v="DEPARTAMENTO DE ENGENHARIA"/>
    <x v="3"/>
    <s v="Departamento de Engenharia"/>
    <m/>
    <m/>
    <s v="23083.004274/2020-52"/>
    <m/>
  </r>
  <r>
    <s v="30.26"/>
    <x v="7"/>
    <m/>
    <n v="407480"/>
    <s v="Extensão elétrica, tipo: flexível, comprimento: 10 m, componentes: 3 tomadas fêmeas e plugue terra, tensão nominal: 250 v, normas técnicas: nbr"/>
    <s v="Unidade"/>
    <n v="38"/>
    <s v="R$ 16,91"/>
    <n v="642.58000000000004"/>
    <n v="270200"/>
    <s v="DEPARTAMENTO DE ENGENHARIA"/>
    <x v="3"/>
    <s v="Departamento de Engenharia"/>
    <m/>
    <m/>
    <s v="23083.004274/2020-52"/>
    <m/>
  </r>
  <r>
    <s v="30.26"/>
    <x v="7"/>
    <m/>
    <n v="246939"/>
    <s v="Filtro linha, tensão alimentação: 110,220 v, potência máxima: 1.875 w, corrente máxima: 10 a, quantidade saída: 8, características adicionais: tomada iluminada liga, desliga, com proteção variação, aplicação: equipamento informática, elétrico"/>
    <s v="Unidade"/>
    <n v="20"/>
    <s v="R$ 27,30"/>
    <n v="546"/>
    <n v="270200"/>
    <s v="DEPARTAMENTO DE ENGENHARIA"/>
    <x v="3"/>
    <s v="Departamento de Engenharia"/>
    <m/>
    <m/>
    <s v="23083.004274/2020-52"/>
    <m/>
  </r>
  <r>
    <s v="30.26"/>
    <x v="7"/>
    <m/>
    <n v="367594"/>
    <s v="Filtro linha, tensão alimentação: 110,220 v, quantidade saída: 4 tomadas mod. Universal, número polos: 2p + T"/>
    <s v="Unidade"/>
    <n v="20"/>
    <s v="R$ 17,99"/>
    <n v="359.79999999999995"/>
    <n v="270200"/>
    <s v="DEPARTAMENTO DE ENGENHARIA"/>
    <x v="3"/>
    <s v="Departamento de Engenharia"/>
    <m/>
    <m/>
    <s v="23083.004274/2020-52"/>
    <m/>
  </r>
  <r>
    <s v="30.26"/>
    <x v="7"/>
    <m/>
    <n v="419864"/>
    <s v="Fita isolante elétrica adesiva, material dorso: filme de pvc Antichama, largura nominal: 19 mm, comprimento nominal:20 m, cor: preta"/>
    <s v="Unidade"/>
    <n v="50"/>
    <s v="R$ 2,95"/>
    <n v="147.5"/>
    <n v="270200"/>
    <s v="DEPARTAMENTO DE ENGENHARIA"/>
    <x v="3"/>
    <s v="Departamento de Engenharia"/>
    <m/>
    <m/>
    <s v="23083.004274/2020-52"/>
    <m/>
  </r>
  <r>
    <s v="30.26"/>
    <x v="7"/>
    <m/>
    <n v="262814"/>
    <s v="Garra jacaré, material: metal, material isolamento: borracha, cor: preta, comprimento: 3,70cm"/>
    <s v="Unidade"/>
    <n v="100"/>
    <s v="R$ 0,50"/>
    <n v="50"/>
    <n v="270200"/>
    <s v="DEPARTAMENTO DE ENGENHARIA"/>
    <x v="3"/>
    <s v="Departamento de Engenharia"/>
    <m/>
    <m/>
    <s v="23083.004274/2020-52"/>
    <m/>
  </r>
  <r>
    <s v="30.26"/>
    <x v="7"/>
    <m/>
    <n v="262815"/>
    <s v="Garra jacaré, material: metal, material isolamento: borracha, cor: vermelha, comprimento: 3,70 cm"/>
    <s v="Unidade"/>
    <n v="100"/>
    <s v="R$ 1,28"/>
    <n v="128"/>
    <n v="270200"/>
    <s v="DEPARTAMENTO DE ENGENHARIA"/>
    <x v="3"/>
    <s v="Departamento de Engenharia"/>
    <m/>
    <m/>
    <s v="23083.004274/2020-52"/>
    <m/>
  </r>
  <r>
    <s v="30.26"/>
    <x v="7"/>
    <m/>
    <n v="435130"/>
    <s v="Lâmpada led, tensão nominal: bivolt v, potência nominal: 12 w, tipo base: e-27, tipo bulbo: a60 global leitoso, frequência nominal: 60 hz"/>
    <s v="Unidade"/>
    <n v="40"/>
    <s v="R$ 6,51"/>
    <n v="260.39999999999998"/>
    <n v="270200"/>
    <s v="DEPARTAMENTO DE ENGENHARIA"/>
    <x v="3"/>
    <s v="Departamento de Engenharia"/>
    <m/>
    <m/>
    <s v="23083.004274/2020-52"/>
    <m/>
  </r>
  <r>
    <s v="30.26"/>
    <x v="7"/>
    <m/>
    <n v="441133"/>
    <s v="Lâmpada led, tensão nominal: bivolt v, potência nominal: 15 w, tipo base: e-27, fluxo luminoso: mín. 1500 lm, tipo bulbo: leitoso, temperatura de cor: 6500 k, formato: compacta"/>
    <s v="Unidade"/>
    <n v="40"/>
    <s v="R$ 8,15"/>
    <n v="326"/>
    <n v="270200"/>
    <s v="DEPARTAMENTO DE ENGENHARIA"/>
    <x v="3"/>
    <s v="Departamento de Engenharia"/>
    <m/>
    <m/>
    <s v="23083.004274/2020-52"/>
    <m/>
  </r>
  <r>
    <s v="30.26"/>
    <x v="7"/>
    <m/>
    <n v="317533"/>
    <s v="Pilha recarregável, composição: níquel metal hidreto (nimh), modelo: aa, tensão: 1,2 v, capacidade corrente: 2500 mah"/>
    <s v="Embalagem 4 unid."/>
    <n v="10"/>
    <s v="R$ 26,78"/>
    <n v="267.8"/>
    <n v="270200"/>
    <s v="DEPARTAMENTO DE ENGENHARIA"/>
    <x v="3"/>
    <s v="Departamento de Engenharia"/>
    <m/>
    <m/>
    <s v="23083.004274/2020-52"/>
    <m/>
  </r>
  <r>
    <s v="30.26"/>
    <x v="7"/>
    <m/>
    <n v="272871"/>
    <s v="Pilha recarregável, composição: níquel metal hidreto (nimh), tamanho pilha:mini, modelo: aaa, tensão: 1,2 v"/>
    <s v="Embalagem 4 unid."/>
    <n v="10"/>
    <s v="R$ 22,63"/>
    <n v="226.29999999999998"/>
    <n v="270200"/>
    <s v="DEPARTAMENTO DE ENGENHARIA"/>
    <x v="3"/>
    <s v="Departamento de Engenharia"/>
    <m/>
    <m/>
    <s v="23083.004274/2020-52"/>
    <m/>
  </r>
  <r>
    <s v="30.26"/>
    <x v="7"/>
    <m/>
    <n v="365017"/>
    <s v="Plugue, tipo: macho, formato pinos: cilíndrico, posição pinos: 2p+t, corrente nominal: 20 a, tensão nominal: 250 v, normas técnicas: nbr14136, material pino: latão maciço"/>
    <s v="Unidade"/>
    <n v="10"/>
    <s v="R$ 2,80"/>
    <n v="28"/>
    <n v="270200"/>
    <s v="DEPARTAMENTO DE ENGENHARIA"/>
    <x v="3"/>
    <s v="Departamento de Engenharia"/>
    <m/>
    <m/>
    <s v="23083.004274/2020-52"/>
    <m/>
  </r>
  <r>
    <s v="30.26"/>
    <x v="7"/>
    <m/>
    <n v="350642"/>
    <s v="Plugue, tipo: negativo - fêmea, número pinos: 3 un, posição pinos: 2p+t, corrente nominal: 32 a, tensão nominal: 220,240 v, características adicionais: blindado, grau proteção: ip44, modelo: brasikon, referência: sn-3276 (steck tomadas ltda)"/>
    <s v="Unidade"/>
    <n v="10"/>
    <s v="R$ 48,82"/>
    <n v="488.2"/>
    <n v="270200"/>
    <s v="DEPARTAMENTO DE ENGENHARIA"/>
    <x v="3"/>
    <s v="Departamento de Engenharia"/>
    <m/>
    <m/>
    <s v="23083.004274/2020-52"/>
    <m/>
  </r>
  <r>
    <s v="30.26"/>
    <x v="7"/>
    <m/>
    <n v="434161"/>
    <s v="Refletor, material corpo: alumínio blindado, tipo lâmpada: led cob (chip on board), potência lâmpada: 100 w, tensão alimentação: bivolt v, grau proteção: ip65 (tabela ingress protection), ângulo de abertura da lente:120°, temperatura de cor: 6000,4000 k"/>
    <s v="Unidade"/>
    <n v="5"/>
    <s v="R$ 141,85"/>
    <n v="709.25"/>
    <n v="270200"/>
    <s v="DEPARTAMENTO DE ENGENHARIA"/>
    <x v="3"/>
    <s v="Departamento de Engenharia"/>
    <m/>
    <m/>
    <s v="23083.004274/2020-52"/>
    <m/>
  </r>
  <r>
    <s v="30.26"/>
    <x v="7"/>
    <m/>
    <n v="433196"/>
    <s v="Refletor, material corpo: alumínio blindado, tipo lâmpada: led cob (chip on board), potência lâmpada: 240 w, tensão alimentação: 85 - 265 vca, grau proteção: ip65 (tabela ingress protection), ângulo de abertura da lente: 120°, fluxo luminoso: 16.800 - 31.200 lm, eficiência luminosa: 70 - 130 lm,w, índice de reprodução de cor - irc: &gt; ou =80%"/>
    <s v="Unidade"/>
    <n v="5"/>
    <s v="R$ 308,00"/>
    <n v="1540"/>
    <n v="270200"/>
    <s v="DEPARTAMENTO DE ENGENHARIA"/>
    <x v="3"/>
    <s v="Departamento de Engenharia"/>
    <m/>
    <m/>
    <s v="23083.004274/2020-52"/>
    <m/>
  </r>
  <r>
    <s v="30.26"/>
    <x v="7"/>
    <m/>
    <n v="353817"/>
    <s v="Soquete lâmpada, material: porcelana,tensão: 127,220 v, potência máxima: 150 w, tipo: e40"/>
    <s v="Unidade"/>
    <n v="10"/>
    <s v="R$ 4,90"/>
    <n v="49"/>
    <n v="270200"/>
    <s v="DEPARTAMENTO DE ENGENHARIA"/>
    <x v="3"/>
    <s v="Departamento de Engenharia"/>
    <m/>
    <m/>
    <s v="23083.004274/2020-52"/>
    <m/>
  </r>
  <r>
    <s v="30.26"/>
    <x v="7"/>
    <m/>
    <n v="424892"/>
    <s v="Tomada, cor corpo: branca, corrente nominal: 10 a, tensão nominal: 250 v, número polos: 2 p + t, características adicionais: com espelho, normas técnicas: nbr 14136, posição relativa:embutir"/>
    <s v="Unidade"/>
    <n v="40"/>
    <s v="R$ 2,50"/>
    <n v="100"/>
    <n v="270200"/>
    <s v="DEPARTAMENTO DE ENGENHARIA"/>
    <x v="3"/>
    <s v="Departamento de Engenharia"/>
    <m/>
    <m/>
    <s v="23083.004274/2020-52"/>
    <m/>
  </r>
  <r>
    <s v="30.26"/>
    <x v="7"/>
    <m/>
    <n v="424893"/>
    <s v="Tomada, cor corpo: branca, corrente nominal: 20 a, tensão nominal: 250 v, número polos: 2 p + t, características adicionais: com espelho, normas técnicas: nbr 14136, posição relativa:embutir"/>
    <s v="Unidade"/>
    <n v="10"/>
    <s v="R$ 3,97"/>
    <n v="39.700000000000003"/>
    <n v="270200"/>
    <s v="DEPARTAMENTO DE ENGENHARIA"/>
    <x v="3"/>
    <s v="Departamento de Engenharia"/>
    <m/>
    <m/>
    <s v="23083.004274/2020-52"/>
    <m/>
  </r>
  <r>
    <s v="30.26"/>
    <x v="7"/>
    <m/>
    <n v="240716"/>
    <s v="Pilha, tamanho: média, tipo: alcalina,modelo: c"/>
    <s v="Embalagem 12 unid."/>
    <n v="10"/>
    <s v="R$ 7,57"/>
    <n v="75.7"/>
    <n v="270200"/>
    <s v="DEPARTAMENTO DE ENGENHARIA"/>
    <x v="3"/>
    <s v="Departamento de Engenharia"/>
    <m/>
    <m/>
    <s v="23083.004274/2020-52"/>
    <m/>
  </r>
  <r>
    <s v="30.26"/>
    <x v="7"/>
    <m/>
    <n v="246939"/>
    <s v="Filtro linha, tensão alimentação: 110,220 v, potência máxima: 1.875 w, corrente máxima: 10 a, quantidade saída: 8, características adicionais: tomada iluminada liga, desliga, com proteção variação, aplicação: equipamento informática, elétrico"/>
    <s v="Unidade"/>
    <n v="10"/>
    <s v="R$ 27,30"/>
    <n v="273"/>
    <n v="100070"/>
    <s v="POSTO MÉDICO"/>
    <x v="16"/>
    <s v="Posto médico"/>
    <m/>
    <m/>
    <s v="23083.004274/2020-52"/>
    <m/>
  </r>
  <r>
    <s v="30.26"/>
    <x v="7"/>
    <m/>
    <n v="367594"/>
    <s v="Filtro linha, tensão alimentação: 110,220 v, quantidade saída: 4 tomadas mod. Universal, número polos: 2p + t"/>
    <s v="Unidade"/>
    <n v="10"/>
    <s v="R$ 17,99"/>
    <n v="179.89999999999998"/>
    <n v="100070"/>
    <s v="POSTO MÉDICO"/>
    <x v="16"/>
    <s v="Posto médico"/>
    <m/>
    <m/>
    <s v="23083.004274/2020-52"/>
    <m/>
  </r>
  <r>
    <s v="30.26"/>
    <x v="7"/>
    <m/>
    <n v="419864"/>
    <s v="Fita isolante elétrica adesiva, material dorso: filme de pvc Antichama, largura nominal: 19 mm, comprimento nominal:20 m, cor: preta"/>
    <s v="Unidade"/>
    <n v="10"/>
    <s v="R$ 2,95"/>
    <n v="29.5"/>
    <n v="100070"/>
    <s v="POSTO MÉDICO"/>
    <x v="16"/>
    <s v="Posto médico"/>
    <m/>
    <m/>
    <s v="23083.004274/2020-52"/>
    <m/>
  </r>
  <r>
    <s v="30.26"/>
    <x v="7"/>
    <m/>
    <n v="435130"/>
    <s v="Lâmpada led, tensão nominal: bivolt v, potência nominal: 12 w, tipo base: e-27, tipo bulbo: a60 global leitoso, frequência nominal: 60 hz"/>
    <s v="Unidade"/>
    <n v="50"/>
    <s v="R$ 6,51"/>
    <n v="325.5"/>
    <n v="100070"/>
    <s v="POSTO MÉDICO"/>
    <x v="16"/>
    <s v="Posto médico"/>
    <m/>
    <m/>
    <s v="23083.004274/2020-52"/>
    <m/>
  </r>
  <r>
    <s v="30.26"/>
    <x v="7"/>
    <m/>
    <n v="441133"/>
    <s v="Lâmpada led, tensão nominal: bivolt v, potência nominal: 15 w, tipo base: e-27, fluxo luminoso: mín. 1500 lm, tipo bulbo: leitoso, temperatura de cor: 6500 k, formato: compacta"/>
    <s v="Unidade"/>
    <n v="50"/>
    <s v="R$ 8,15"/>
    <n v="407.5"/>
    <n v="100070"/>
    <s v="POSTO MÉDICO"/>
    <x v="16"/>
    <s v="Posto médico"/>
    <m/>
    <m/>
    <s v="23083.004274/2020-52"/>
    <m/>
  </r>
  <r>
    <s v="30.26"/>
    <x v="7"/>
    <m/>
    <n v="433649"/>
    <s v="Lâmpada led, tensão nominal: bivolt v, potência nominal: 20 w, tipo base: e-27, cor: branca, fluxo luminoso: 1200 lm,tipo bulbo: par-38"/>
    <s v="Unidade"/>
    <n v="50"/>
    <s v="R$ 7,93"/>
    <n v="396.5"/>
    <n v="100070"/>
    <s v="POSTO MÉDICO"/>
    <x v="16"/>
    <s v="Posto médico"/>
    <m/>
    <m/>
    <s v="23083.004274/2020-52"/>
    <m/>
  </r>
  <r>
    <s v="30.26"/>
    <x v="7"/>
    <m/>
    <n v="368622"/>
    <s v="Plafonier, material corpo: plástico, cor: branca, características adicionais: encaixe de uma lâmpada, base e-27"/>
    <s v="Unidade"/>
    <n v="10"/>
    <s v="R$ 2,00"/>
    <n v="20"/>
    <n v="100070"/>
    <s v="POSTO MÉDICO"/>
    <x v="16"/>
    <s v="Posto médico"/>
    <m/>
    <m/>
    <s v="23083.004274/2020-52"/>
    <m/>
  </r>
  <r>
    <s v="30.26"/>
    <x v="7"/>
    <m/>
    <n v="213731"/>
    <s v="Base relé fotoelétrico iluminação, tensão nominal: 110,220 v, corrente nominal: 10 a, tipo montagem: poste, normas técnicas: nbr 5.123,82"/>
    <s v="Unidade"/>
    <n v="4"/>
    <s v="R$ 5,70"/>
    <n v="22.8"/>
    <n v="300100"/>
    <s v=" CAMPUS NOVA IGUAÇU"/>
    <x v="18"/>
    <s v="Departamento de Administração e Turismo"/>
    <m/>
    <m/>
    <s v="23083.004274/2020-52"/>
    <m/>
  </r>
  <r>
    <s v="30.26"/>
    <x v="7"/>
    <m/>
    <n v="234354"/>
    <s v="Bateria não recarregável, tipo: alcalina, voltagem: 9 v, aplicação: aparelho eletroeletrônico"/>
    <s v="Unidade"/>
    <n v="3"/>
    <s v="R$ 5,50"/>
    <n v="16.5"/>
    <n v="300100"/>
    <s v=" CAMPUS NOVA IGUAÇU"/>
    <x v="18"/>
    <s v="Departamento de Administração e Turismo"/>
    <m/>
    <m/>
    <s v="23083.004274/2020-52"/>
    <m/>
  </r>
  <r>
    <s v="30.26"/>
    <x v="7"/>
    <m/>
    <n v="239156"/>
    <s v="Cabo elétrico flexível, material: cobre eletrolítico, revestimento: pvc - cloreto de polivinila, temperatura: 70 °c, tensão isolamento: 750 v, cor: azul, seção nominal condutor: 10 mm2, bitola condutor: 10 mm2, quantidade fios: 1"/>
    <s v="Rolo 100 Metros"/>
    <n v="1"/>
    <s v="R$ 285,67"/>
    <n v="285.67"/>
    <n v="300100"/>
    <s v=" CAMPUS NOVA IGUAÇU"/>
    <x v="18"/>
    <s v="Departamento de Administração e Turismo"/>
    <m/>
    <m/>
    <s v="23083.004274/2020-52"/>
    <m/>
  </r>
  <r>
    <s v="30.26"/>
    <x v="7"/>
    <m/>
    <n v="237830"/>
    <s v="Cabo elétrico flexível, material: cobre eletrolítico, revestimento: pvc - cloreto de polivinila, temperatura: 70 °c, tensão isolamento: 750 v, cor: azul, seção nominal condutor: 4 mm2, bitola condutor: 4 mm2, quantidade fios: 1"/>
    <s v="Rolo 100 Metros"/>
    <n v="3"/>
    <s v="R$ 122,39"/>
    <n v="367.17"/>
    <n v="300100"/>
    <s v=" CAMPUS NOVA IGUAÇU"/>
    <x v="18"/>
    <s v="Departamento de Administração e Turismo"/>
    <m/>
    <m/>
    <s v="23083.004274/2020-52"/>
    <m/>
  </r>
  <r>
    <s v="30.26"/>
    <x v="7"/>
    <m/>
    <n v="239152"/>
    <s v="Cabo elétrico flexível, material: cobre eletrolítico, revestimento: pvc - cloreto de polivinila, temperatura: 70 °c, tensão isolamento: 750 v, cor: azul, seção nominal condutor: 6 mm2, bitola condutor: 6 mm2, quantidade fios: 1"/>
    <s v="Rolo 100_x000a_Metros"/>
    <n v="3"/>
    <s v="R$ 160,00"/>
    <n v="480"/>
    <n v="300100"/>
    <s v=" CAMPUS NOVA IGUAÇU"/>
    <x v="18"/>
    <s v="Departamento de Administração e Turismo"/>
    <m/>
    <m/>
    <s v="23083.004274/2020-52"/>
    <m/>
  </r>
  <r>
    <s v="30.26"/>
    <x v="7"/>
    <m/>
    <n v="239155"/>
    <s v="Cabo elétrico flexível, material: cobre eletrolítico, revestimento: pvc - cloreto de polivinila, temperatura: 70 °c, tensão isolamento: 750 v, cor: branca, seção nominal condutor: 10 mm2, bitola condutor: 10 mm2, quantidade fios: 1"/>
    <s v="Rolo 100 Metros"/>
    <n v="2"/>
    <s v="R$ 334,75"/>
    <n v="669.5"/>
    <n v="300100"/>
    <s v=" CAMPUS NOVA IGUAÇU"/>
    <x v="18"/>
    <s v="Departamento de Administração e Turismo"/>
    <m/>
    <m/>
    <s v="23083.004274/2020-52"/>
    <m/>
  </r>
  <r>
    <s v="30.26"/>
    <x v="7"/>
    <m/>
    <n v="238974"/>
    <s v="Cabo elétrico flexível, material: cobre eletrolítico, revestimento: pvc - cloreto de polivinila, temperatura: 70 °c, tensão isolamento: 750 v, cor: branca, seção nominal condutor: 6 mm2, bitola condutor: 6 mm2, quantidade fios: 1"/>
    <s v="Rolo 100 Metros"/>
    <n v="3"/>
    <s v="R$190,98"/>
    <n v="572.93999999999994"/>
    <n v="300100"/>
    <s v=" CAMPUS NOVA IGUAÇU"/>
    <x v="18"/>
    <s v="Departamento de Administração e Turismo"/>
    <m/>
    <m/>
    <s v="23083.004274/2020-52"/>
    <m/>
  </r>
  <r>
    <s v="30.26"/>
    <x v="7"/>
    <m/>
    <n v="239154"/>
    <s v="Cabo elétrico flexível, material: cobre eletrolítico, revestimento: pvc - cloreto de polivinila, temperatura: 70 °c, tensão isolamento: 750 v, cor: preta, seção nominal condutor: 2,5 mm2, bitola condutor: 2,5 mm2, quantidade fios: 1"/>
    <s v="Rolo 100 Metros"/>
    <n v="3"/>
    <s v="R$ 102,50"/>
    <n v="307.5"/>
    <n v="300100"/>
    <s v=" CAMPUS NOVA IGUAÇU"/>
    <x v="18"/>
    <s v="Departamento de Administração e Turismo"/>
    <m/>
    <m/>
    <s v="23083.004274/2020-52"/>
    <m/>
  </r>
  <r>
    <s v="30.26"/>
    <x v="7"/>
    <m/>
    <n v="250571"/>
    <s v="Cabo elétrico flexível, material: cobre eletrolítico, revestimento: pvc - cloreto de polivinila, temperatura: 70 °c, tensão isolamento: 750 v, cor: preta, seção nominal condutor: 6 mm2, bitola condutor: 6 mm2, quantidade fios: 1"/>
    <s v="Rolo 100 Metros"/>
    <n v="2"/>
    <s v="R$ 169,80"/>
    <n v="339.6"/>
    <n v="300100"/>
    <s v=" CAMPUS NOVA IGUAÇU"/>
    <x v="18"/>
    <s v="Departamento de Administração e Turismo"/>
    <m/>
    <m/>
    <s v="23083.004274/2020-52"/>
    <m/>
  </r>
  <r>
    <s v="30.26"/>
    <x v="7"/>
    <m/>
    <n v="248263"/>
    <s v="Cabo elétrico flexível, material: cobre eletrolítico, revestimento: pvc - cloreto de polivinila, temperatura: 70 °c, tensão isolamento: 750 v, cor: verde, seção nominal condutor: 2,5 mm2, bitola condutor: 2,5 mm2, quantidade fios: 1"/>
    <s v="Rolo 100 Metros"/>
    <n v="3"/>
    <s v="R$ 98,43"/>
    <n v="295.29000000000002"/>
    <n v="300100"/>
    <s v=" CAMPUS NOVA IGUAÇU"/>
    <x v="18"/>
    <s v="Departamento de Administração e Turismo"/>
    <m/>
    <m/>
    <s v="23083.004274/2020-52"/>
    <m/>
  </r>
  <r>
    <s v="30.26"/>
    <x v="7"/>
    <m/>
    <n v="237829"/>
    <s v="Cabo elétrico flexível, material: cobre eletrolítico, revestimento: pvc - cloreto de polivinila, temperatura: 70 °c, tensão isolamento: 750 v, cor: verde, seção nominal condutor: 4 mm2, bitola condutor: 4 mm2, quantidade fios: 1"/>
    <s v="Rolo 100 Metros"/>
    <n v="2"/>
    <s v="R$ 119,90"/>
    <n v="239.8"/>
    <n v="300100"/>
    <s v=" CAMPUS NOVA IGUAÇU"/>
    <x v="18"/>
    <s v="Departamento de Administração e Turismo"/>
    <m/>
    <m/>
    <s v="23083.004274/2020-52"/>
    <m/>
  </r>
  <r>
    <s v="30.26"/>
    <x v="7"/>
    <m/>
    <n v="239153"/>
    <s v="Cabo elétrico flexível, material: cobre eletrolítico, revestimento: pvc - cloreto de polivinila, temperatura: 70 °c, tensão isolamento: 750 v, cor: verde, seção nominal condutor: 6 mm2, bitola condutor: 6 mm2, quantidade fios: 1"/>
    <s v="Rolo 100 Metros"/>
    <n v="2"/>
    <s v="R$ 165,00"/>
    <n v="330"/>
    <n v="300100"/>
    <s v=" CAMPUS NOVA IGUAÇU"/>
    <x v="18"/>
    <s v="Departamento de Administração e Turismo"/>
    <m/>
    <m/>
    <s v="23083.004274/2020-52"/>
    <m/>
  </r>
  <r>
    <s v="30.26"/>
    <x v="7"/>
    <m/>
    <n v="243945"/>
    <s v="Cabo elétrico flexível, material: cobre eletrolítico, revestimento: pvc - cloreto de polivinila, temperatura: 70 °c, tensão isolamento: 750 v, cor: vermelha, seção nominal condutor: 2,5 mm2, bitola condutor: 2,5 mm2, quantidade fios: 1"/>
    <s v="Rolo 100 Metros"/>
    <n v="2"/>
    <s v="R$ 79,92"/>
    <n v="159.84"/>
    <n v="300100"/>
    <s v=" CAMPUS NOVA IGUAÇU"/>
    <x v="18"/>
    <s v="Departamento de Administração e Turismo"/>
    <m/>
    <m/>
    <s v="23083.004274/2020-52"/>
    <m/>
  </r>
  <r>
    <s v="30.26"/>
    <x v="7"/>
    <m/>
    <n v="237828"/>
    <s v="Cabo elétrico flexível, material: cobre eletrolítico, revestimento: pvc - cloreto de polivinila, temperatura: 70 °c, tensão isolamento: 750 v, cor: vermelha, seção nominal condutor: 4 mm2, bitola condutor: 4 mm2, quantidade fios: 1"/>
    <s v="Rolo 100 Metros"/>
    <n v="2"/>
    <s v="R$ 119,99"/>
    <n v="239.98"/>
    <n v="300100"/>
    <s v=" CAMPUS NOVA IGUAÇU"/>
    <x v="18"/>
    <s v="Departamento de Administração e Turismo"/>
    <m/>
    <m/>
    <s v="23083.004274/2020-52"/>
    <m/>
  </r>
  <r>
    <s v="30.26"/>
    <x v="7"/>
    <m/>
    <n v="284413"/>
    <s v="Cabo elétrico flexível, material: cobre, revestimento: pvc - cloreto de polivinila, temperatura: 70 °c, tensão isolamento: 750 v, cor: branca, bitola condutor: 1,5 mm2, tipo: Antichama, aplicação: manutenção elétrica"/>
    <s v="Rolo 100 Metros"/>
    <n v="2"/>
    <s v="R$ 49,93"/>
    <n v="99.86"/>
    <n v="300100"/>
    <s v=" CAMPUS NOVA IGUAÇU"/>
    <x v="18"/>
    <s v="Departamento de Administração e Turismo"/>
    <m/>
    <m/>
    <s v="23083.004274/2020-52"/>
    <m/>
  </r>
  <r>
    <s v="30.26"/>
    <x v="7"/>
    <m/>
    <n v="370747"/>
    <s v="Cabo elétrico flexível, tensão isolamento: 450,750 v, tipo: bwf, comprimento: 100 m, características adicionais: deslizante, unipolar, normas técnicas: nbr 5410, seção nominal: 2,5 mm2, material do condutor: cobre, material cobertura: pvc Antichama, cor da isolação: azul"/>
    <s v="Rolo 100 Metros"/>
    <n v="3"/>
    <s v="R$ 69,89"/>
    <n v="209.67000000000002"/>
    <n v="300100"/>
    <s v=" CAMPUS NOVA IGUAÇU"/>
    <x v="18"/>
    <s v="Departamento de Administração e Turismo"/>
    <m/>
    <m/>
    <s v="23083.004274/2020-52"/>
    <m/>
  </r>
  <r>
    <s v="30.26"/>
    <x v="7"/>
    <m/>
    <n v="325572"/>
    <s v="Cabo elétrico flexível, tipo: paralelo, aplicação: manutenção elétrica, formação do cabo: 2 x 2,5 mm2, material do condutor: cobre, material isolamento: pvc, cor da isolação: branca"/>
    <s v="Rolo 100 Metros"/>
    <n v="1"/>
    <s v="R$ 147,88"/>
    <n v="147.88"/>
    <n v="300100"/>
    <s v=" CAMPUS NOVA IGUAÇU"/>
    <x v="18"/>
    <s v="Departamento de Administração e Turismo"/>
    <m/>
    <m/>
    <s v="23083.004274/2020-52"/>
    <m/>
  </r>
  <r>
    <s v="30.26"/>
    <x v="7"/>
    <m/>
    <n v="265016"/>
    <s v="Canaleta, material: pvc - cloreto de polivinila, tipo: com tampa, cor: branca, largura: 50 mm, altura: 20 mm, comprimento: 2,00 m, características adicionais: com divisória, referência: sistema &quot;x&quot;, aplicação: instalação elétrica"/>
    <s v="Unidade"/>
    <n v="10"/>
    <s v="R$ 12,55"/>
    <n v="125.5"/>
    <n v="300100"/>
    <s v=" CAMPUS NOVA IGUAÇU"/>
    <x v="18"/>
    <s v="Departamento de Administração e Turismo"/>
    <m/>
    <m/>
    <s v="23083.004274/2020-52"/>
    <m/>
  </r>
  <r>
    <s v="30.26"/>
    <x v="7"/>
    <m/>
    <n v="264071"/>
    <s v="Carregador bateria, tensão alimentação: 110, 220 v, tipo bateria: recarregáveis aa, aaa e 9 volts"/>
    <s v="Unidade"/>
    <n v="1"/>
    <s v="R$ 38,10"/>
    <n v="38.1"/>
    <n v="300100"/>
    <s v=" CAMPUS NOVA IGUAÇU"/>
    <x v="18"/>
    <s v="Departamento de Administração e Turismo"/>
    <m/>
    <m/>
    <s v="23083.004274/2020-52"/>
    <m/>
  </r>
  <r>
    <s v="30.26"/>
    <x v="7"/>
    <m/>
    <n v="273305"/>
    <s v="Condulete, material: pvc, tipo: &quot;b&quot;, cor: cinza, bitola: 3,4 pol, características_x000a_adicionais: simples encaixe"/>
    <s v="Unidade"/>
    <n v="6"/>
    <s v="R$ 4,38"/>
    <n v="26.28"/>
    <n v="300100"/>
    <s v=" CAMPUS NOVA IGUAÇU"/>
    <x v="18"/>
    <s v="Departamento de Administração e Turismo"/>
    <m/>
    <m/>
    <s v="23083.004274/2020-52"/>
    <m/>
  </r>
  <r>
    <s v="30.26"/>
    <x v="7"/>
    <m/>
    <n v="273358"/>
    <s v="Condulete, material: pvc, tipo: &quot;lb&quot;, cor: cinza, bitola: 3,4 pol, características adicionais: simples encaixe"/>
    <s v="Unidade"/>
    <n v="6"/>
    <s v="R$ 7,49"/>
    <n v="44.94"/>
    <n v="300100"/>
    <s v=" CAMPUS NOVA IGUAÇU"/>
    <x v="18"/>
    <s v="Departamento de Administração e Turismo"/>
    <m/>
    <m/>
    <s v="23083.004274/2020-52"/>
    <m/>
  </r>
  <r>
    <s v="30.26"/>
    <x v="7"/>
    <m/>
    <n v="357496"/>
    <s v="Disjuntor baixa tensão, funcionamento: magnético, número polos: 2, número de fases: bifásico, capacidade curto-circuito: 25 a"/>
    <s v="Unidade"/>
    <n v="12"/>
    <s v="R$ 23,88"/>
    <n v="286.56"/>
    <n v="300100"/>
    <s v=" CAMPUS NOVA IGUAÇU"/>
    <x v="18"/>
    <s v="Departamento de Administração e Turismo"/>
    <m/>
    <m/>
    <s v="23083.004274/2020-52"/>
    <m/>
  </r>
  <r>
    <s v="30.26"/>
    <x v="7"/>
    <m/>
    <n v="402104"/>
    <s v="Disjuntor baixa tensão,funcionamento:termomagnético, modelo: caixa moldada, número polos: 2, corrente nominal: 32 a, frequência nominal: 60 hz, capacidade interrupção simétrica:4,5ka,normastécnicas:nbrnm60898,nbriec609472,tensão nominal: 120 v, curva de disparo: c,padrão: din"/>
    <s v="Unidade"/>
    <n v="12"/>
    <s v="R$ 23,77"/>
    <n v="285.24"/>
    <n v="300100"/>
    <s v=" CAMPUS NOVA IGUAÇU"/>
    <x v="18"/>
    <s v="Departamento de Administração e Turismo"/>
    <m/>
    <m/>
    <s v="23083.004274/2020-52"/>
    <m/>
  </r>
  <r>
    <s v="30.26"/>
    <x v="7"/>
    <m/>
    <n v="336264"/>
    <s v="Disjuntor baixa tensão, funcionamento: termomagnético, número polos: 1, tensão máxima operação: 120 vca, corrente nominal: 30 a capacidade interrupção simétrica: 5 ka, normas técnicas: nbr 5361 (nema),característica: caixa moldada"/>
    <s v="Unidade"/>
    <n v="24"/>
    <s v="R$ 8,24"/>
    <n v="197.76"/>
    <n v="300100"/>
    <s v=" CAMPUS NOVA IGUAÇU"/>
    <x v="18"/>
    <s v="Departamento de Administração e Turismo"/>
    <m/>
    <m/>
    <s v="23083.004274/2020-52"/>
    <m/>
  </r>
  <r>
    <s v="30.26"/>
    <x v="7"/>
    <m/>
    <n v="336263"/>
    <s v="Disjuntor baixa tensão, funcionamento: termomagnético, número polos: 1, tensão máxima operação: 120 vca, corrente nominal: 40 a capacidade interrupção simétrica: 5 ka, normas técnicas: nbr 5361 (nema),característica: caixa moldada"/>
    <s v="Unidade"/>
    <n v="12"/>
    <s v="R$ 12,70"/>
    <n v="152.39999999999998"/>
    <n v="300100"/>
    <s v=" CAMPUS NOVA IGUAÇU"/>
    <x v="18"/>
    <s v="Departamento de Administração e Turismo"/>
    <m/>
    <m/>
    <s v="23083.004274/2020-52"/>
    <m/>
  </r>
  <r>
    <s v="30.26"/>
    <x v="7"/>
    <m/>
    <n v="323691"/>
    <s v="Disjuntor baixa tensão, funcionamento: termomagnético, número polos: 2, corrente nominal: 30 a capacidade interrupção simétrica: 5 ka, características adicionais: padrão nema, tensão nominal: 220,380 v, referência: eletromar, curva de disparo: c"/>
    <s v="Unidade"/>
    <n v="24"/>
    <s v="R$ 34,01"/>
    <n v="816.24"/>
    <n v="300100"/>
    <s v=" CAMPUS NOVA IGUAÇU"/>
    <x v="18"/>
    <s v="Departamento de Administração e Turismo"/>
    <m/>
    <m/>
    <s v="23083.004274/2020-52"/>
    <m/>
  </r>
  <r>
    <s v="30.26"/>
    <x v="7"/>
    <m/>
    <n v="323724"/>
    <s v="Disjuntor baixa tensão, funcionamento: termomagnético, número polos: 3, corrente nominal: 100 a capacidadeinterrupção simétrica: 10 ka,características adicionais: padrão nema,tensão nominal: 220,380 v, referência: ge"/>
    <s v="Unidade"/>
    <n v="2"/>
    <s v="R$ 66,76"/>
    <n v="133.52000000000001"/>
    <n v="300100"/>
    <s v=" CAMPUS NOVA IGUAÇU"/>
    <x v="18"/>
    <s v="Departamento de Administração e Turismo"/>
    <m/>
    <m/>
    <s v="23083.004274/2020-52"/>
    <m/>
  </r>
  <r>
    <s v="30.26"/>
    <x v="7"/>
    <m/>
    <n v="408887"/>
    <s v="Disjuntor baixa tensão, funcionamento: termomagnético, número polos: 3, corrente nominal: 32 a, tensão nominal: 127,220 v, curva de disparo: c, padrão: din"/>
    <s v="Unidade"/>
    <n v="12"/>
    <s v="R$ 25,00"/>
    <n v="300"/>
    <n v="300100"/>
    <s v=" CAMPUS NOVA IGUAÇU"/>
    <x v="18"/>
    <s v="Departamento de Administração e Turismo"/>
    <m/>
    <m/>
    <s v="23083.004274/2020-52"/>
    <m/>
  </r>
  <r>
    <s v="30.26"/>
    <x v="7"/>
    <m/>
    <n v="323718"/>
    <s v="Disjuntor baixa tensão, funcionamento: termomagnético, número polos: 3, corrente nominal: 40 a capacidade interrupção simétrica: 5 ka, características adicionais: padrão nema, tensão nominal: 220,380 v, referência: ge"/>
    <s v="Unidade"/>
    <n v="2"/>
    <s v="R$ 26,36"/>
    <n v="52.72"/>
    <n v="300100"/>
    <s v=" CAMPUS NOVA IGUAÇU"/>
    <x v="18"/>
    <s v="Departamento de Administração e Turismo"/>
    <m/>
    <m/>
    <s v="23083.004274/2020-52"/>
    <m/>
  </r>
  <r>
    <s v="30.26"/>
    <x v="7"/>
    <m/>
    <n v="340265"/>
    <s v="Disjuntor baixa tensão, funcionamento: termomagnético, número polos: 3, tensão máxima operação: 380,240 vca,vcc, corrente nominal: 40 a, capacidade interrupção simétrica: 5 - 10 ka, normas técnicas: nbriec 60947, características adicionais: branca;fixação para trilho din 35mm; padrão din"/>
    <s v="Unidade"/>
    <n v="4"/>
    <s v="R$ 28,50"/>
    <n v="114"/>
    <n v="300100"/>
    <s v=" CAMPUS NOVA IGUAÇU"/>
    <x v="18"/>
    <s v="Departamento de Administração e Turismo"/>
    <m/>
    <m/>
    <s v="23083.004274/2020-52"/>
    <m/>
  </r>
  <r>
    <s v="30.26"/>
    <x v="7"/>
    <m/>
    <n v="407480"/>
    <s v="Extensão elétrica, tipo: flexível, comprimento: 10 m, componentes: 3 tomadas fêmeas e plugue terra, tensão nominal: 250 v, normas técnicas: nbr"/>
    <s v="Unidade"/>
    <n v="1"/>
    <s v="R$ 16,91"/>
    <n v="16.91"/>
    <n v="300100"/>
    <s v=" CAMPUS NOVA IGUAÇU"/>
    <x v="18"/>
    <s v="Departamento de Administração e Turismo"/>
    <m/>
    <m/>
    <s v="23083.004274/2020-52"/>
    <m/>
  </r>
  <r>
    <s v="30.26"/>
    <x v="7"/>
    <m/>
    <n v="246939"/>
    <s v="Filtro linha, tensão alimentação: 110,220 v, potência máxima: 1.875 w, corrente máxima: 10 a, quantidade saída: 8, características adicionais: tomada iluminada liga, desliga, com proteção variação, aplicação: equipamento informática, elétrico"/>
    <s v="Unidade"/>
    <n v="4"/>
    <s v="R$ 27,30"/>
    <n v="109.2"/>
    <n v="300100"/>
    <s v=" CAMPUS NOVA IGUAÇU"/>
    <x v="18"/>
    <s v="Departamento de Administração e Turismo"/>
    <m/>
    <m/>
    <s v="23083.004274/2020-52"/>
    <m/>
  </r>
  <r>
    <s v="30.26"/>
    <x v="7"/>
    <m/>
    <n v="419864"/>
    <s v="Fita isolante elétrica adesiva, material dorso: filme de pvc Antichama, largura nominal: 19 mm, comprimento nominal:20 m, cor: preta"/>
    <s v="Unidade"/>
    <n v="20"/>
    <s v="R$ 2,95"/>
    <n v="59"/>
    <n v="300100"/>
    <s v=" CAMPUS NOVA IGUAÇU"/>
    <x v="18"/>
    <s v="Departamento de Administração e Turismo"/>
    <m/>
    <m/>
    <s v="23083.004274/2020-52"/>
    <m/>
  </r>
  <r>
    <s v="30.26"/>
    <x v="7"/>
    <m/>
    <n v="349549"/>
    <s v="Fita isolante elétrica, características adicionais: auto fusão, largura nominal:19 mm, comprimento nominal: 10 m"/>
    <s v="Unidade"/>
    <n v="10"/>
    <s v="R$ 2,59"/>
    <n v="25.9"/>
    <n v="300100"/>
    <s v=" CAMPUS NOVA IGUAÇU"/>
    <x v="18"/>
    <s v="Departamento de Administração e Turismo"/>
    <m/>
    <m/>
    <s v="23083.004274/2020-52"/>
    <m/>
  </r>
  <r>
    <s v="30.26"/>
    <x v="7"/>
    <m/>
    <n v="327777"/>
    <s v="Interruptor, tipo: embutir, quantidade seções: 1 un, características adicionais: espelho, corrente: 10 a, tensão: 250 v,aplicação: instalações elétricas"/>
    <s v="Unidade"/>
    <n v="10"/>
    <s v="R$ 2,39"/>
    <n v="23.900000000000002"/>
    <n v="300100"/>
    <s v=" CAMPUS NOVA IGUAÇU"/>
    <x v="18"/>
    <s v="Departamento de Administração e Turismo"/>
    <m/>
    <m/>
    <s v="23083.004274/2020-52"/>
    <m/>
  </r>
  <r>
    <s v="30.26"/>
    <x v="7"/>
    <m/>
    <n v="327778"/>
    <s v="Interruptor, tipo: embutir, quantidade seções: 2 un, características adicionais: espelho, corrente: 10 a, tensão: 250 v,aplicação: instalações elétricas"/>
    <s v="Unidade"/>
    <n v="10"/>
    <s v="R$ 5,40"/>
    <n v="54"/>
    <n v="300100"/>
    <s v=" CAMPUS NOVA IGUAÇU"/>
    <x v="18"/>
    <s v="Departamento de Administração e Turismo"/>
    <m/>
    <m/>
    <s v="23083.004274/2020-52"/>
    <m/>
  </r>
  <r>
    <s v="30.26"/>
    <x v="7"/>
    <m/>
    <n v="441420"/>
    <s v="Lâmpada fluorescente, tipo base: g13, temperatura de cor: 4000 k, tipo bulbo: t8, potência nominal: 32 w, fluxo luminoso: 2700 lm"/>
    <s v="Unidade"/>
    <n v="150"/>
    <s v="R$ 5,26"/>
    <n v="789"/>
    <n v="300100"/>
    <s v=" CAMPUS NOVA IGUAÇU"/>
    <x v="18"/>
    <s v="Departamento de Administração e Turismo"/>
    <m/>
    <m/>
    <s v="23083.004274/2020-52"/>
    <m/>
  </r>
  <r>
    <s v="30.26"/>
    <x v="7"/>
    <m/>
    <n v="433649"/>
    <s v="Lâmpada led, tensão nominal: bivolt v, potência nominal: 20 w, tipo base: e-27, cor: branca, fluxo luminoso: 1200 lm,tipo bulbo: par-38"/>
    <s v="Unidade"/>
    <n v="100"/>
    <s v="R$ 7,93"/>
    <n v="793"/>
    <n v="300100"/>
    <s v=" CAMPUS NOVA IGUAÇU"/>
    <x v="18"/>
    <s v="Departamento de Administração e Turismo"/>
    <m/>
    <m/>
    <s v="23083.004274/2020-52"/>
    <m/>
  </r>
  <r>
    <s v="30.26"/>
    <x v="7"/>
    <m/>
    <n v="209407"/>
    <s v="Lâmpada luz mista, tensão nominal: 220 v, potência nominal: 250 watts, tipo base: Edson - 27 mm, tipo bulbo:elíptico, diâmetro máximo: 91 mm"/>
    <s v="Unidade"/>
    <n v="8"/>
    <s v="R$ 19,00"/>
    <n v="152"/>
    <n v="300100"/>
    <s v=" CAMPUS NOVA IGUAÇU"/>
    <x v="18"/>
    <s v="Departamento de Administração e Turismo"/>
    <m/>
    <m/>
    <s v="23083.004274/2020-52"/>
    <m/>
  </r>
  <r>
    <s v="30.26"/>
    <x v="7"/>
    <m/>
    <n v="369251"/>
    <s v="Limpador contato elétrico, eletrônico, aplicação:limpeza componentes elétricos,apresentação: aerossol, características adicionais: fácil evaporação, não condutor,inflamável,sem cfc"/>
    <s v="Unidade"/>
    <n v="2"/>
    <s v="R$ 9,99"/>
    <n v="19.98"/>
    <n v="300100"/>
    <s v=" CAMPUS NOVA IGUAÇU"/>
    <x v="18"/>
    <s v="Departamento de Administração e Turismo"/>
    <m/>
    <m/>
    <s v="23083.004274/2020-52"/>
    <m/>
  </r>
  <r>
    <s v="30.26"/>
    <x v="7"/>
    <m/>
    <n v="426453"/>
    <s v="Luminária, tipo: emergência, material corpo: plástico abs alto impacto, formato: retangular, tipo lâmpada: led, cor: branca, quantidade lâmpadas: 30 un, aplicação: edificações, tensão nominal: bivolt automático 127,220 v, potência nominal lâmpada: 2 w,componentes: chave teste"/>
    <s v="Unidade"/>
    <n v="15"/>
    <s v="R$ 14,00"/>
    <n v="210"/>
    <n v="300100"/>
    <s v=" CAMPUS NOVA IGUAÇU"/>
    <x v="18"/>
    <s v="Departamento de Administração e Turismo"/>
    <m/>
    <m/>
    <s v="23083.004274/2020-52"/>
    <m/>
  </r>
  <r>
    <s v="30.26"/>
    <x v="7"/>
    <m/>
    <n v="317533"/>
    <s v="Pilha recarregável, composição: níquel metal hidreto (nimh), modelo: aa, tensão: 1,2 v, capacidade corrente: 2500 mah"/>
    <s v="Embalagem 4 unid."/>
    <n v="4"/>
    <s v="R$ 26,78"/>
    <n v="107.12"/>
    <n v="300100"/>
    <s v=" CAMPUS NOVA IGUAÇU"/>
    <x v="18"/>
    <s v="Departamento de Administração e Turismo"/>
    <m/>
    <m/>
    <s v="23083.004274/2020-52"/>
    <m/>
  </r>
  <r>
    <s v="30.26"/>
    <x v="7"/>
    <m/>
    <n v="272871"/>
    <s v="Pilha recarregável, composição: níquel metal hidreto (nimh), tamanho pilha:mini, modelo: aaa, tensão: 1,2 v"/>
    <s v="Embalagem 4 unid."/>
    <n v="4"/>
    <s v="R$ 22,63"/>
    <n v="90.52"/>
    <n v="300100"/>
    <s v=" CAMPUS NOVA IGUAÇU"/>
    <x v="18"/>
    <s v="Departamento de Administração e Turismo"/>
    <m/>
    <m/>
    <s v="23083.004274/2020-52"/>
    <m/>
  </r>
  <r>
    <s v="30.26"/>
    <x v="7"/>
    <m/>
    <n v="231790"/>
    <s v="Pilha, tamanho: pequena, tipo: alcalina,modelo: aa"/>
    <s v="Embalagem 4 unid."/>
    <n v="16"/>
    <s v="R$ 6,00"/>
    <n v="96"/>
    <n v="300100"/>
    <s v=" CAMPUS NOVA IGUAÇU"/>
    <x v="18"/>
    <s v="Departamento de Administração e Turismo"/>
    <m/>
    <m/>
    <s v="23083.004274/2020-52"/>
    <m/>
  </r>
  <r>
    <s v="30.26"/>
    <x v="7"/>
    <m/>
    <n v="231788"/>
    <s v="Pilha, tamanho: pequena, tipo: alcalina,modelo: aaa"/>
    <s v="Embalagem 4 unid."/>
    <n v="40"/>
    <s v="R$ 6,61"/>
    <n v="264.40000000000003"/>
    <n v="300100"/>
    <s v=" CAMPUS NOVA IGUAÇU"/>
    <x v="18"/>
    <s v="Departamento de Administração e Turismo"/>
    <m/>
    <m/>
    <s v="23083.004274/2020-52"/>
    <m/>
  </r>
  <r>
    <s v="30.26"/>
    <x v="7"/>
    <m/>
    <n v="368622"/>
    <s v="Plafonier, material corpo: plástico, cor: branca, características adicionais: encaixe de uma lâmpada, base e-27"/>
    <s v="Unidade"/>
    <n v="10"/>
    <s v="R$ 2,00"/>
    <n v="20"/>
    <n v="300100"/>
    <s v=" CAMPUS NOVA IGUAÇU"/>
    <x v="18"/>
    <s v="Departamento de Administração e Turismo"/>
    <m/>
    <m/>
    <s v="23083.004274/2020-52"/>
    <m/>
  </r>
  <r>
    <s v="30.26"/>
    <x v="7"/>
    <m/>
    <n v="365017"/>
    <s v="Plugue, tipo: macho, formato pinos: cilíndrico, posição pinos: 2p+t, corrente nominal: 20 a, tensão nominal: 250 v, normas técnicas: nbr14136, material pino: latão maciço"/>
    <s v="Unidade"/>
    <n v="40"/>
    <s v="R$ 2,80"/>
    <n v="112"/>
    <n v="300100"/>
    <s v=" CAMPUS NOVA IGUAÇU"/>
    <x v="18"/>
    <s v="Departamento de Administração e Turismo"/>
    <m/>
    <m/>
    <s v="23083.004274/2020-52"/>
    <m/>
  </r>
  <r>
    <s v="30.26"/>
    <x v="7"/>
    <m/>
    <n v="415302"/>
    <s v="Reator lâmpada fluorescente, potência nominal: 40 w, tensão nominal: 127 v,quantidade lâmpadas: 1"/>
    <s v="Unidade"/>
    <n v="50"/>
    <s v="R$ 23,03"/>
    <n v="1151.5"/>
    <n v="300100"/>
    <s v=" CAMPUS NOVA IGUAÇU"/>
    <x v="18"/>
    <s v="Departamento de Administração e Turismo"/>
    <m/>
    <m/>
    <s v="23083.004274/2020-52"/>
    <m/>
  </r>
  <r>
    <s v="30.26"/>
    <x v="7"/>
    <m/>
    <n v="416246"/>
    <s v="Reator lâmpada fluorescente, tipo: eletrônico, potência nominal: 32 w, tensão nominal: bivolt v, fator potência:alto, quantidade lâmpadas: 2"/>
    <s v="Unidade"/>
    <n v="30"/>
    <s v="R$ 19,00"/>
    <n v="570"/>
    <n v="300100"/>
    <s v=" CAMPUS NOVA IGUAÇU"/>
    <x v="18"/>
    <s v="Departamento de Administração e Turismo"/>
    <m/>
    <m/>
    <s v="23083.004274/2020-52"/>
    <m/>
  </r>
  <r>
    <s v="30.26"/>
    <x v="7"/>
    <m/>
    <n v="416270"/>
    <s v="Reator lâmpada fluorescente, tipo: eletrônico, potência nominal: 40 w, tensão nominal: bivolt v, fator potência:alto, quantidade lâmpadas: 2"/>
    <s v="Unidade"/>
    <n v="30"/>
    <s v="R$ 29,41"/>
    <n v="882.3"/>
    <n v="300100"/>
    <s v=" CAMPUS NOVA IGUAÇU"/>
    <x v="18"/>
    <s v="Departamento de Administração e Turismo"/>
    <m/>
    <m/>
    <s v="23083.004274/2020-52"/>
    <m/>
  </r>
  <r>
    <s v="30.26"/>
    <x v="7"/>
    <m/>
    <n v="322568"/>
    <s v="Relé proteção sistema elétrico, tipo: fotoelétrico, potência: 1000 w, tensão:220 v, características adicionais: com base"/>
    <s v="Unidade"/>
    <n v="5"/>
    <s v="R$ 12,30"/>
    <n v="61.5"/>
    <n v="300100"/>
    <s v=" CAMPUS NOVA IGUAÇU"/>
    <x v="18"/>
    <s v="Departamento de Administração e Turismo"/>
    <m/>
    <m/>
    <s v="23083.004274/2020-52"/>
    <m/>
  </r>
  <r>
    <s v="30.26"/>
    <x v="7"/>
    <m/>
    <n v="307381"/>
    <s v="Soquete lâmpada, material: porcelana, aplicação: lâmpada incandescente, características adicionais: bocal, base e-27"/>
    <s v="Unidade"/>
    <n v="10"/>
    <s v="R$ 1,33"/>
    <n v="13.3"/>
    <n v="300100"/>
    <s v=" CAMPUS NOVA IGUAÇU"/>
    <x v="18"/>
    <s v="Departamento de Administração e Turismo"/>
    <m/>
    <m/>
    <s v="23083.004274/2020-52"/>
    <m/>
  </r>
  <r>
    <s v="30.26"/>
    <x v="7"/>
    <m/>
    <n v="424893"/>
    <s v="Tomada, cor corpo: branca, corrente nominal: 20 a, tensão nominal: 250 v, número polos: 2 p + t, características adicionais: com espelho, normas técnicas: nbr 14136, posição relativa:embutir"/>
    <s v="Unidade"/>
    <n v="10"/>
    <s v="R$ 3,97"/>
    <n v="39.700000000000003"/>
    <n v="300100"/>
    <s v=" CAMPUS NOVA IGUAÇU"/>
    <x v="18"/>
    <s v="Departamento de Administração e Turismo"/>
    <m/>
    <m/>
    <s v="23083.004274/2020-52"/>
    <m/>
  </r>
  <r>
    <s v="30.26"/>
    <x v="7"/>
    <m/>
    <n v="390298"/>
    <s v="Tomada, modelo: universal, tipo: tripolar, número contato: 3 un, formato contato: redondo, formato corpo: retangular, cor corpo: branca, corrente nominal: 10 a, tensão nominal: 250 v, número polos: 2 p + t, características adicionais: com espelho 4&quot; x 2&quot;, normas técnicas: abnt 14136, aplicação: instalação elétrica, material: pvc rígido, referência: iriel duale 1615, posição relativa: embutir"/>
    <s v="Unidade"/>
    <n v="10"/>
    <s v="R$ 2,38"/>
    <n v="23.799999999999997"/>
    <n v="300100"/>
    <s v=" CAMPUS NOVA IGUAÇU"/>
    <x v="18"/>
    <s v="Departamento de Administração e Turismo"/>
    <m/>
    <m/>
    <s v="23083.004274/2020-52"/>
    <m/>
  </r>
  <r>
    <s v="30.26"/>
    <x v="7"/>
    <m/>
    <n v="366653"/>
    <s v="Ducha banho, material: plástico, características adicionais: resistência substituível, cor: branca, potência: 5.400w, tensão operação: 220v , 60hz"/>
    <s v="Unidade"/>
    <n v="10"/>
    <s v="R$ 40,00"/>
    <n v="400"/>
    <n v="180000"/>
    <s v="CTUR"/>
    <x v="2"/>
    <s v="Colégio Técnico"/>
    <m/>
    <m/>
    <s v="23083.004274/2020-52"/>
    <m/>
  </r>
  <r>
    <s v="30.26"/>
    <x v="7"/>
    <m/>
    <n v="407480"/>
    <s v="Extensão elétrica, tipo: flexível, comprimento: 10 m, componentes: 3 tomadas fêmeas e plugue terra, tensão nominal: 250 v, normas técnicas: nbr"/>
    <s v="Unidade"/>
    <n v="10"/>
    <s v="R$ 16,91"/>
    <n v="169.1"/>
    <n v="180000"/>
    <s v="CTUR"/>
    <x v="2"/>
    <s v="Colégio Técnico"/>
    <m/>
    <m/>
    <s v="23083.004274/2020-52"/>
    <m/>
  </r>
  <r>
    <s v="30.26"/>
    <x v="7"/>
    <m/>
    <n v="419864"/>
    <s v="Fita isolante elétrica adesiva, material dorso: filme de pvc Antichama, largura nominal: 19 mm, comprimento nominal:20 m, cor: preta"/>
    <s v="Unidade"/>
    <n v="10"/>
    <s v="R$ 2,95"/>
    <n v="29.5"/>
    <n v="180000"/>
    <s v="CTUR"/>
    <x v="2"/>
    <s v="Colégio Técnico"/>
    <m/>
    <m/>
    <s v="23083.004274/2020-52"/>
    <m/>
  </r>
  <r>
    <s v="30.26"/>
    <x v="7"/>
    <m/>
    <n v="433649"/>
    <s v="Lâmpada led, tensão nominal: bivolt v, potência nominal: 20 w, tipo base: e-27, cor: branca, fluxo luminoso: 1200 lm,tipo bulbo: par-38"/>
    <s v="Unidade"/>
    <n v="40"/>
    <s v="R$ 7,93"/>
    <n v="317.2"/>
    <n v="180000"/>
    <s v="CTUR"/>
    <x v="2"/>
    <s v="Colégio Técnico"/>
    <m/>
    <m/>
    <s v="23083.004274/2020-52"/>
    <m/>
  </r>
  <r>
    <s v="30.26"/>
    <x v="7"/>
    <m/>
    <n v="209410"/>
    <s v="Lâmpada luz mista, tensão nominal: 220 v, potência nominal: 250 watts, tipo base: Edson - 40 mm, tipo bulbo:elíptico, diâmetro máximo: 130 mm"/>
    <s v="Unidade"/>
    <n v="40"/>
    <s v="R$ 19,83"/>
    <n v="793.19999999999993"/>
    <n v="180000"/>
    <s v="CTUR"/>
    <x v="2"/>
    <s v="Colégio Técnico"/>
    <m/>
    <m/>
    <s v="23083.004274/2020-52"/>
    <m/>
  </r>
  <r>
    <s v="30.26"/>
    <x v="7"/>
    <m/>
    <n v="369251"/>
    <s v="Limpador contato elétrico, eletrônico, aplicação:limpeza componentes elétricos,apresentação: aerossol, características adicionais: fácil evaporação, não condutor,inflamável,sem cfc"/>
    <s v="Unidade"/>
    <n v="2"/>
    <s v="R$ 9,99"/>
    <n v="19.98"/>
    <n v="180000"/>
    <s v="CTUR"/>
    <x v="2"/>
    <s v="Colégio Técnico"/>
    <m/>
    <m/>
    <s v="23083.004274/2020-52"/>
    <m/>
  </r>
  <r>
    <s v="30.26"/>
    <x v="7"/>
    <m/>
    <n v="426453"/>
    <s v="Luminária, tipo: emergência, material corpo: plástico abs alto impacto, formato: retangular, tipo lâmpada: led, cor: branca, quantidade lâmpadas: 30 un, aplicação: edificações, tensão nominal: bivolt automático 127,220 v, potência nominal lâmpada: 2 w,componentes: chave teste"/>
    <s v="Unidade"/>
    <n v="10"/>
    <s v="R$ 14,00"/>
    <n v="140"/>
    <n v="180000"/>
    <s v="CTUR"/>
    <x v="2"/>
    <s v="Colégio Técnico"/>
    <m/>
    <m/>
    <s v="23083.004274/2020-52"/>
    <m/>
  </r>
  <r>
    <s v="30.26"/>
    <x v="7"/>
    <m/>
    <n v="231790"/>
    <s v="Pilha, tamanho: pequena, tipo: alcalina,modelo: aa"/>
    <s v="Embalagem 4 unid."/>
    <n v="10"/>
    <s v="R$ 6,00"/>
    <n v="60"/>
    <n v="180000"/>
    <s v="CTUR"/>
    <x v="2"/>
    <s v="Colégio Técnico"/>
    <m/>
    <m/>
    <s v="23083.004274/2020-52"/>
    <m/>
  </r>
  <r>
    <s v="30.26"/>
    <x v="7"/>
    <m/>
    <n v="231788"/>
    <s v="Pilha, tamanho: pequena, tipo: alcalina,modelo: aaa"/>
    <s v="Embalagem 4 unid."/>
    <n v="10"/>
    <s v="R$ 6,61"/>
    <n v="66.100000000000009"/>
    <n v="180000"/>
    <s v="CTUR"/>
    <x v="2"/>
    <s v="Colégio Técnico"/>
    <m/>
    <m/>
    <s v="23083.004274/2020-52"/>
    <m/>
  </r>
  <r>
    <s v="30.26"/>
    <x v="7"/>
    <m/>
    <n v="433196"/>
    <s v="Refletor, material corpo: alumínio blindado, tipo lâmpada: led cob (chip on board), potência lâmpada: 240 w, tensão alimentação: 85 - 265 vca, grau proteção: ip65 (tabela ingress protection), ângulo de abertura da lente: 120°, fluxo luminoso: 16.800 - 31.200 lm, eficiência luminosa: 70 - 130 lm,w, índice de reprodução de cor - irc: &gt; ou =80%"/>
    <s v="Unidade"/>
    <n v="4"/>
    <s v="R$ 308,00"/>
    <n v="1232"/>
    <n v="180000"/>
    <s v="CTUR"/>
    <x v="2"/>
    <s v="Colégio Técnico"/>
    <m/>
    <m/>
    <s v="23083.004274/2020-52"/>
    <m/>
  </r>
  <r>
    <s v="30.26"/>
    <x v="7"/>
    <m/>
    <n v="438276"/>
    <s v="Bateria recarregável, tipo: selada vrla(reguladas por válvulas), uso: nobreak, características adicionais: tensão flutuação de 13,5v, sistema eletroquímico: chumbo-ácido, capacidade nominal: 7 ah, dimensões: (cxlxa s,terminal) 151 x 65 x 94 mm, componentes adicionais: separador e imobilizador das placas (positiva e ne,tensão nominal: 12 v"/>
    <s v="Unidade"/>
    <n v="40"/>
    <s v="R$ 70,06"/>
    <n v="2802.4"/>
    <n v="180000"/>
    <s v="CTUR"/>
    <x v="2"/>
    <s v="Colégio Técnico"/>
    <m/>
    <m/>
    <s v="23083.004274/2020-52"/>
    <m/>
  </r>
  <r>
    <s v="30.26"/>
    <x v="7"/>
    <m/>
    <n v="393927"/>
    <s v="Bateria recarregável, aplicação: equipamentos eletrônicos, sistema eletroquímico: ni-mh, capacidade nominal: 250 mah, tensão nominal: 9 v"/>
    <s v="Unidade"/>
    <n v="4"/>
    <s v="R$ 20,50"/>
    <n v="82"/>
    <n v="200200"/>
    <s v="COORDENADORIA DE TECNOLOGIA DA INFORMAÇÃO E COMUNICAÇÃO"/>
    <x v="22"/>
    <s v="Cotic"/>
    <m/>
    <m/>
    <s v="23083.004274/2020-52"/>
    <m/>
  </r>
  <r>
    <s v="30.26"/>
    <x v="7"/>
    <m/>
    <n v="264071"/>
    <s v="Carregador bateria, tensão alimentação: 110, 220 v, tipo bateria: recarregáveis aa, aaa e 9 volts"/>
    <s v="Unidade"/>
    <n v="2"/>
    <s v="R$ 38,10"/>
    <n v="76.2"/>
    <n v="200200"/>
    <s v="COORDENADORIA DE TECNOLOGIA DA INFORMAÇÃO E COMUNICAÇÃO"/>
    <x v="22"/>
    <s v="Cotic"/>
    <m/>
    <m/>
    <s v="23083.004274/2020-52"/>
    <m/>
  </r>
  <r>
    <s v="30.26"/>
    <x v="7"/>
    <m/>
    <n v="438276"/>
    <s v="Bateria recarregável, tipo: selada vrla(reguladas por válvulas), uso: nobreak, características adicionais: tensão flutuação de 13,5v, sistema eletroquímico: chumbo-ácido, capacidade nominal: 7 ah, dimensões: (cxlxa s,terminal) 151 x 65 x 94 mm, componentes adicionais: separador e imobilizador das placas (positiva e ne,tensão nominal: 12 v"/>
    <s v="Unidade"/>
    <n v="100"/>
    <s v="R$ 70,06"/>
    <n v="7006"/>
    <n v="200200"/>
    <s v="COORDENADORIA DE TECNOLOGIA DA INFORMAÇÃO E COMUNICAÇÃO"/>
    <x v="22"/>
    <s v="Cotic"/>
    <m/>
    <m/>
    <s v="23083.004274/2020-52"/>
    <m/>
  </r>
  <r>
    <s v="30.26"/>
    <x v="7"/>
    <m/>
    <n v="239156"/>
    <s v="Cabo elétrico flexível, material: cobre eletrolítico, revestimento: pvc - cloreto de polivinila, temperatura: 70 °c, tensão isolamento: 750 v, cor: azul, seção nominal condutor: 10 mm2, bitola condutor: 10 mm2, quantidade fios: 1"/>
    <s v="Rolo 100 Metros"/>
    <n v="3"/>
    <s v="R$ 285,67"/>
    <n v="857.01"/>
    <n v="100500"/>
    <s v="COORDENADORIA DE DESENVOLVIMENTO DA PRODUÇÃO"/>
    <x v="1"/>
    <s v="Coord de desenvolvimento da Produção"/>
    <m/>
    <m/>
    <s v="23083.004274/2020-52"/>
    <m/>
  </r>
  <r>
    <s v="30.26"/>
    <x v="7"/>
    <m/>
    <n v="237830"/>
    <s v="Cabo elétrico flexível, material: cobre eletrolítico, revestimento: pvc - cloreto de polivinila, temperatura: 70 °c, tensão isolamento: 750 v, cor: azul, seção nominal condutor: 4 mm2, bitola condutor: 4 mm2, quantidade fios: 1"/>
    <s v="Rolo 100 Metros"/>
    <n v="5"/>
    <s v="R$ 122,39"/>
    <n v="611.95000000000005"/>
    <n v="100500"/>
    <s v="COORDENADORIA DE DESENVOLVIMENTO DA PRODUÇÃO"/>
    <x v="1"/>
    <s v="Coord de desenvolvimento da Produção"/>
    <m/>
    <m/>
    <s v="23083.004274/2020-52"/>
    <m/>
  </r>
  <r>
    <s v="30.26"/>
    <x v="7"/>
    <m/>
    <n v="239152"/>
    <s v="Cabo elétrico flexível, material: cobre eletrolítico, revestimento: pvc - cloreto de polivinila, temperatura: 70 °c, tensão isolamento: 750 v, cor: azul, seção nominal condutor: 6 mm2, bitola condutor: 6 mm2, quantidade fios: 1"/>
    <s v="Rolo 100_x000a_Metros"/>
    <n v="5"/>
    <s v="R$ 160,00"/>
    <n v="800"/>
    <n v="100500"/>
    <s v="COORDENADORIA DE DESENVOLVIMENTO DA PRODUÇÃO"/>
    <x v="1"/>
    <s v="Coord de desenvolvimento da Produção"/>
    <m/>
    <m/>
    <s v="23083.004274/2020-52"/>
    <m/>
  </r>
  <r>
    <s v="30.26"/>
    <x v="7"/>
    <m/>
    <n v="238974"/>
    <s v="Cabo elétrico flexível, material: cobre eletrolítico, revestimento: pvc - cloreto de polivinila, temperatura: 70 °c, tensão isolamento: 750 v, cor: branca, seção nominal condutor: 6 mm2, bitola condutor: 6 mm2, quantidade fios: 1"/>
    <s v="Rolo 100 Metros"/>
    <n v="3"/>
    <s v="R$190,98"/>
    <n v="572.93999999999994"/>
    <n v="100500"/>
    <s v="COORDENADORIA DE DESENVOLVIMENTO DA PRODUÇÃO"/>
    <x v="1"/>
    <s v="Coord de desenvolvimento da Produção"/>
    <m/>
    <m/>
    <s v="23083.004274/2020-52"/>
    <m/>
  </r>
  <r>
    <s v="30.26"/>
    <x v="7"/>
    <m/>
    <n v="239154"/>
    <s v="Cabo elétrico flexível, material: cobre eletrolítico, revestimento: pvc - cloreto de polivinila, temperatura: 70 °c, tensão isolamento: 750 v, cor: preta, seção nominal condutor: 2,5 mm2, bitola condutor: 2,5 mm2, quantidade fios: 1"/>
    <s v="Rolo 100 Metros"/>
    <n v="5"/>
    <s v="R$ 102,50"/>
    <n v="512.5"/>
    <n v="100500"/>
    <s v="COORDENADORIA DE DESENVOLVIMENTO DA PRODUÇÃO"/>
    <x v="1"/>
    <s v="Coord de desenvolvimento da Produção"/>
    <m/>
    <m/>
    <s v="23083.004274/2020-52"/>
    <m/>
  </r>
  <r>
    <s v="30.26"/>
    <x v="7"/>
    <m/>
    <n v="243944"/>
    <s v="Cabo elétrico flexível, material: cobre eletrolítico, revestimento: pvc - cloreto de polivinila, temperatura: 70 °c, tensão isolamento: 750 v, cor: preta, seção nominal condutor: 4 mm2, bitola condutor: 4 mm2, quantidade fios: 1"/>
    <s v="Rolo 100 Metros"/>
    <n v="5"/>
    <s v="R$ 119,90"/>
    <n v="599.5"/>
    <n v="100500"/>
    <s v="COORDENADORIA DE DESENVOLVIMENTO DA PRODUÇÃO"/>
    <x v="1"/>
    <s v="Coord de desenvolvimento da Produção"/>
    <m/>
    <m/>
    <s v="23083.004274/2020-52"/>
    <m/>
  </r>
  <r>
    <s v="30.26"/>
    <x v="7"/>
    <m/>
    <n v="250571"/>
    <s v="Cabo elétrico flexível, material: cobre eletrolítico, revestimento: pvc - cloreto de polivinila, temperatura: 70 °c, tensão isolamento: 750 v, cor: preta, seção nominal condutor: 6 mm2, bitola condutor: 6 mm2, quantidade fios: 1"/>
    <s v="Rolo 100 Metros"/>
    <n v="3"/>
    <s v="R$ 169,80"/>
    <n v="509.40000000000003"/>
    <n v="100500"/>
    <s v="COORDENADORIA DE DESENVOLVIMENTO DA PRODUÇÃO"/>
    <x v="1"/>
    <s v="Coord de desenvolvimento da Produção"/>
    <m/>
    <m/>
    <s v="23083.004274/2020-52"/>
    <m/>
  </r>
  <r>
    <s v="30.26"/>
    <x v="7"/>
    <m/>
    <n v="239157"/>
    <s v="Cabo elétrico flexível, material: cobre eletrolítico, revestimento: pvc - cloreto de polivinila, temperatura: 70 °c, tensão isolamento: 750 v, cor: verde, seção nominal condutor: 10 mm2, bitola condutor: 10 mm2, quantidade fios: 1"/>
    <s v="Rolo 100 Metros"/>
    <n v="3"/>
    <s v="R$ 311,00"/>
    <n v="933"/>
    <n v="100500"/>
    <s v="COORDENADORIA DE DESENVOLVIMENTO DA PRODUÇÃO"/>
    <x v="1"/>
    <s v="Coord de desenvolvimento da Produção"/>
    <m/>
    <m/>
    <s v="23083.004274/2020-52"/>
    <m/>
  </r>
  <r>
    <s v="30.26"/>
    <x v="7"/>
    <m/>
    <n v="284413"/>
    <s v="Cabo elétrico flexível, material: cobre, revestimento: pvc - cloreto de polivinila, temperatura: 70 °c, tensão isolamento: 750 v, cor: branca, bitola condutor: 1,5 mm2, tipo: Antichama, aplicação: manutenção elétrica"/>
    <s v="Rolo 100 Metros"/>
    <n v="5"/>
    <s v="R$ 49,93"/>
    <n v="249.65"/>
    <n v="100500"/>
    <s v="COORDENADORIA DE DESENVOLVIMENTO DA PRODUÇÃO"/>
    <x v="1"/>
    <s v="Coord de desenvolvimento da Produção"/>
    <m/>
    <m/>
    <s v="23083.004274/2020-52"/>
    <m/>
  </r>
  <r>
    <s v="30.26"/>
    <x v="7"/>
    <m/>
    <n v="325572"/>
    <s v="Cabo elétrico flexível, tipo: paralelo, aplicação: manutenção elétrica, formação do cabo: 2 x 2,5 mm2, material do condutor: cobre, material isolamento: pvc, cor da isolação: branca"/>
    <s v="Rolo 100 Metros"/>
    <n v="5"/>
    <s v="R$ 147,88"/>
    <n v="739.4"/>
    <n v="100500"/>
    <s v="COORDENADORIA DE DESENVOLVIMENTO DA PRODUÇÃO"/>
    <x v="1"/>
    <s v="Coord de desenvolvimento da Produção"/>
    <m/>
    <m/>
    <s v="23083.004274/2020-52"/>
    <m/>
  </r>
  <r>
    <s v="30.26"/>
    <x v="7"/>
    <m/>
    <n v="419864"/>
    <s v="Fita isolante elétrica adesiva, material dorso: filme de pvc Antichama, largura nominal: 19 mm, comprimento nominal:20 m, cor: preta"/>
    <s v="Unidade"/>
    <n v="50"/>
    <s v="R$ 2,95"/>
    <n v="147.5"/>
    <n v="100500"/>
    <s v="COORDENADORIA DE DESENVOLVIMENTO DA PRODUÇÃO"/>
    <x v="1"/>
    <s v="Coord de desenvolvimento da Produção"/>
    <m/>
    <m/>
    <s v="23083.004274/2020-52"/>
    <m/>
  </r>
  <r>
    <s v="30.26"/>
    <x v="7"/>
    <m/>
    <n v="438276"/>
    <s v="Bateria recarregável, tipo: selada vrla(reguladas por válvulas), uso: nobreak, características adicionais: tensão flutuação de 13,5v, sistema eletroquímico: chumbo-ácido, capacidade nominal: 7 ah, dimensões: (cxlxa s,terminal) 151 x 65 x 94 mm, componentes adicionais: separador e imobilizador das placas (positiva e ne,tensão nominal: 12 v"/>
    <s v="Unidade"/>
    <n v="25"/>
    <s v="R$ 70,06"/>
    <n v="1751.5"/>
    <n v="200300"/>
    <s v="COORDENADORIA DE PROJETOS DE ENGENHARIA E ARQUITETURA"/>
    <x v="23"/>
    <s v="Coord de Projetos de Engenharia e Arquitetura"/>
    <m/>
    <m/>
    <s v="23083.004274/2020-52"/>
    <m/>
  </r>
  <r>
    <s v="30.26"/>
    <x v="7"/>
    <m/>
    <n v="350031"/>
    <s v="Adaptador, conexão: tomada 2p+t para 2p"/>
    <s v="Unidade"/>
    <n v="15"/>
    <s v="R$ 4,50"/>
    <n v="67.5"/>
    <n v="190000"/>
    <s v="CAMPUS DR. LEONEL MIRANDA"/>
    <x v="0"/>
    <s v="Campos de Goytacazes"/>
    <m/>
    <m/>
    <s v="23083.004274/2020-52"/>
    <m/>
  </r>
  <r>
    <s v="30.26"/>
    <x v="7"/>
    <m/>
    <n v="387255"/>
    <s v="Adaptador, quantidade pólos: 2 p + t, conexão: plug 2p+t padrão antigo p,tomada 2p+t padrão bras., corrente nominal: 15 a"/>
    <s v="Unidade"/>
    <n v="15"/>
    <s v="R$ 3,50"/>
    <n v="52.5"/>
    <n v="190000"/>
    <s v="CAMPUS DR. LEONEL MIRANDA"/>
    <x v="0"/>
    <s v="Campos de Goytacazes"/>
    <m/>
    <m/>
    <s v="23083.004274/2020-52"/>
    <m/>
  </r>
  <r>
    <s v="30.26"/>
    <x v="7"/>
    <m/>
    <n v="387254"/>
    <s v="Adaptador, quantidade pólos: 2 p + t, conexão: plug 2p+t padrão bras.p,tomada 2p+t padrão antigo, corrente nominal: 15 a"/>
    <s v="Unidade"/>
    <n v="15"/>
    <s v="R$ 3,40"/>
    <n v="51"/>
    <n v="190000"/>
    <s v="CAMPUS DR. LEONEL MIRANDA"/>
    <x v="0"/>
    <s v="Campos de Goytacazes"/>
    <m/>
    <m/>
    <s v="23083.004274/2020-52"/>
    <m/>
  </r>
  <r>
    <s v="30.26"/>
    <x v="7"/>
    <m/>
    <n v="213731"/>
    <s v="Base relé fotoelétrico iluminação, tensão nominal: 110,220 v, corrente nominal: 10 a, tipo montagem: poste, normas técnicas: nbr 5.123,82"/>
    <s v="Unidade"/>
    <n v="15"/>
    <s v="R$ 5,70"/>
    <n v="85.5"/>
    <n v="190000"/>
    <s v="CAMPUS DR. LEONEL MIRANDA"/>
    <x v="0"/>
    <s v="Campos de Goytacazes"/>
    <m/>
    <m/>
    <s v="23083.004274/2020-52"/>
    <m/>
  </r>
  <r>
    <s v="30.26"/>
    <x v="7"/>
    <m/>
    <n v="234354"/>
    <s v="Bateria não recarregável, tipo: alcalina, voltagem: 9 v, aplicação: aparelho eletroeletrônico"/>
    <s v="Unidade"/>
    <n v="20"/>
    <s v="R$ 5,50"/>
    <n v="110"/>
    <n v="190000"/>
    <s v="CAMPUS DR. LEONEL MIRANDA"/>
    <x v="0"/>
    <s v="Campos de Goytacazes"/>
    <m/>
    <m/>
    <s v="23083.004274/2020-52"/>
    <m/>
  </r>
  <r>
    <s v="30.26"/>
    <x v="7"/>
    <m/>
    <n v="387029"/>
    <s v="Braço luminária externa, material: aço carbono, tratamento superficial: galvanizado, diâmetro tubo: 48 mm, altura: p,projeção horizontal de 2.500 mm, aplicação: poste de iluminação pública, características adicionais: curvo"/>
    <s v="Unidade"/>
    <n v="5"/>
    <s v="R$ 78,00"/>
    <n v="390"/>
    <n v="190000"/>
    <s v="CAMPUS DR. LEONEL MIRANDA"/>
    <x v="0"/>
    <s v="Campos de Goytacazes"/>
    <m/>
    <m/>
    <s v="23083.004274/2020-52"/>
    <m/>
  </r>
  <r>
    <s v="30.26"/>
    <x v="7"/>
    <m/>
    <n v="237830"/>
    <s v="Cabo elétrico flexível, material: cobre eletrolítico, revestimento: pvc - cloreto de polivinila, temperatura: 70 °c, tensão isolamento: 750 v, cor: azul, seção nominal condutor: 4 mm2, bitola condutor: 4 mm2, quantidade fios: 1"/>
    <s v="Rolo 100 Metros"/>
    <n v="2"/>
    <s v="R$ 122,39"/>
    <n v="244.78"/>
    <n v="190000"/>
    <s v="CAMPUS DR. LEONEL MIRANDA"/>
    <x v="0"/>
    <s v="Campos de Goytacazes"/>
    <m/>
    <m/>
    <s v="23083.004274/2020-52"/>
    <m/>
  </r>
  <r>
    <s v="30.26"/>
    <x v="7"/>
    <m/>
    <n v="239154"/>
    <s v="Cabo elétrico flexível, material: cobre eletrolítico, revestimento: pvc - cloreto de polivinila, temperatura: 70 °c, tensão isolamento: 750 v, cor: preta, seção nominal condutor: 2,5 mm2, bitola condutor: 2,5 mm2, quantidade fios: 1"/>
    <s v="Rolo 100 Metros"/>
    <n v="2"/>
    <s v="R$ 102,50"/>
    <n v="205"/>
    <n v="190000"/>
    <s v="CAMPUS DR. LEONEL MIRANDA"/>
    <x v="0"/>
    <s v="Campos de Goytacazes"/>
    <m/>
    <m/>
    <s v="23083.004274/2020-52"/>
    <m/>
  </r>
  <r>
    <s v="30.26"/>
    <x v="7"/>
    <m/>
    <n v="243944"/>
    <s v="Cabo elétrico flexível, material: cobre eletrolítico, revestimento: pvc - cloreto de polivinila, temperatura: 70 °c, tensão isolamento: 750 v, cor: preta, seção nominal condutor: 4 mm2, bitola condutor: 4 mm2, quantidade fios: 1"/>
    <s v="Rolo 100 Metros"/>
    <n v="2"/>
    <s v="R$ 119,90"/>
    <n v="239.8"/>
    <n v="190000"/>
    <s v="CAMPUS DR. LEONEL MIRANDA"/>
    <x v="0"/>
    <s v="Campos de Goytacazes"/>
    <m/>
    <m/>
    <s v="23083.004274/2020-52"/>
    <m/>
  </r>
  <r>
    <s v="30.26"/>
    <x v="7"/>
    <m/>
    <n v="250571"/>
    <s v="Cabo elétrico flexível, material: cobre eletrolítico, revestimento: pvc - cloreto de polivinila, temperatura: 70 °c, tensão isolamento: 750 v, cor: preta, seção nominal condutor: 6 mm2, bitola condutor: 6 mm2, quantidade fios: 1"/>
    <s v="Rolo 100 Metros"/>
    <n v="2"/>
    <s v="R$ 169,80"/>
    <n v="339.6"/>
    <n v="190000"/>
    <s v="CAMPUS DR. LEONEL MIRANDA"/>
    <x v="0"/>
    <s v="Campos de Goytacazes"/>
    <m/>
    <m/>
    <s v="23083.004274/2020-52"/>
    <m/>
  </r>
  <r>
    <s v="30.26"/>
    <x v="7"/>
    <m/>
    <n v="237829"/>
    <s v="Cabo elétrico flexível, material: cobre eletrolítico, revestimento: pvc - cloreto de polivinila, temperatura: 70 °c, tensão isolamento: 750 v, cor: verde, seção nominal condutor: 4 mm2, bitola condutor: 4 mm2, quantidade fios: 1"/>
    <s v="Rolo 100 Metros"/>
    <n v="2"/>
    <s v="R$ 119,90"/>
    <n v="239.8"/>
    <n v="190000"/>
    <s v="CAMPUS DR. LEONEL MIRANDA"/>
    <x v="0"/>
    <s v="Campos de Goytacazes"/>
    <m/>
    <m/>
    <s v="23083.004274/2020-52"/>
    <m/>
  </r>
  <r>
    <s v="30.26"/>
    <x v="7"/>
    <m/>
    <n v="239153"/>
    <s v="Cabo elétrico flexível, material: cobre eletrolítico, revestimento: pvc - cloreto de polivinila, temperatura: 70 °c, tensão isolamento: 750 v, cor: verde, seção nominal condutor: 6 mm2, bitola condutor: 6 mm2, quantidade fios: 1"/>
    <s v="Rolo 100 Metros"/>
    <n v="2"/>
    <s v="R$ 165,00"/>
    <n v="330"/>
    <n v="190000"/>
    <s v="CAMPUS DR. LEONEL MIRANDA"/>
    <x v="0"/>
    <s v="Campos de Goytacazes"/>
    <m/>
    <m/>
    <s v="23083.004274/2020-52"/>
    <m/>
  </r>
  <r>
    <s v="30.26"/>
    <x v="7"/>
    <m/>
    <n v="237828"/>
    <s v="Cabo elétrico flexível, material: cobre eletrolítico, revestimento: pvc - cloreto de polivinila, temperatura: 70 °c, tensão isolamento: 750 v, cor: vermelha, seção nominal condutor: 4 mm2, bitola condutor: 4 mm2, quantidade fios: 1"/>
    <s v="Rolo 100 Metros"/>
    <n v="2"/>
    <s v="R$ 119,99"/>
    <n v="239.98"/>
    <n v="190000"/>
    <s v="CAMPUS DR. LEONEL MIRANDA"/>
    <x v="0"/>
    <s v="Campos de Goytacazes"/>
    <m/>
    <m/>
    <s v="23083.004274/2020-52"/>
    <m/>
  </r>
  <r>
    <s v="30.26"/>
    <x v="7"/>
    <m/>
    <n v="238975"/>
    <s v="Cabo elétrico flexível, material: cobre eletrolítico, revestimento: pvc - cloreto de polivinila, temperatura: 70 °c, tensão isolamento: 750 v, cor: vermelha, seção nominal condutor: 6 mm2, bitola condutor: 6 mm2, quantidade fios: 1"/>
    <s v="Rolo 100 Metros"/>
    <n v="2"/>
    <s v="R$ 169,98"/>
    <n v="339.96"/>
    <n v="190000"/>
    <s v="CAMPUS DR. LEONEL MIRANDA"/>
    <x v="0"/>
    <s v="Campos de Goytacazes"/>
    <m/>
    <m/>
    <s v="23083.004274/2020-52"/>
    <m/>
  </r>
  <r>
    <s v="30.26"/>
    <x v="7"/>
    <m/>
    <n v="284413"/>
    <s v="Cabo elétrico flexível, material: cobre, revestimento: pvc - cloreto de polivinila, temperatura: 70 °c, tensão isolamento: 750 v, cor: branca, bitola condutor: 1,5 mm2, tipo: Antichama, aplicação: manutenção elétrica"/>
    <s v="Rolo 100 Metros"/>
    <n v="2"/>
    <s v="R$ 49,93"/>
    <n v="99.86"/>
    <n v="190000"/>
    <s v="CAMPUS DR. LEONEL MIRANDA"/>
    <x v="0"/>
    <s v="Campos de Goytacazes"/>
    <m/>
    <m/>
    <s v="23083.004274/2020-52"/>
    <m/>
  </r>
  <r>
    <s v="30.26"/>
    <x v="7"/>
    <m/>
    <n v="284414"/>
    <s v="Cabo elétrico flexível, material: cobre, revestimento: pvc - cloreto de polivinila, temperatura: 70 °c, tensão isolamento: 750 v, cor: branca, bitola condutor: 1,5 mm2, tipo: Antichama, aplicação: manutenção elétrica"/>
    <s v="Rolo 100 Metros"/>
    <n v="2"/>
    <s v="R$ 56,00"/>
    <n v="112"/>
    <n v="190000"/>
    <s v="CAMPUS DR. LEONEL MIRANDA"/>
    <x v="0"/>
    <s v="Campos de Goytacazes"/>
    <m/>
    <m/>
    <s v="23083.004274/2020-52"/>
    <m/>
  </r>
  <r>
    <s v="30.26"/>
    <x v="7"/>
    <m/>
    <n v="370743"/>
    <s v="Cabo elétrico flexível, tensão isolamento: 450,750 v, tipo: bwf, comprimento: 100 m, características adicionais: deslizante, unipolar, normas técnicas: nbr 5410, seção nominal: 1,5 mm2, material do condutor: cobre, material cobertura: pvc Antichama, cor da isolação: vermelha"/>
    <s v="Rolo 100 Metros"/>
    <n v="2"/>
    <s v="R$ 41,94"/>
    <n v="83.88"/>
    <n v="190000"/>
    <s v="CAMPUS DR. LEONEL MIRANDA"/>
    <x v="0"/>
    <s v="Campos de Goytacazes"/>
    <m/>
    <m/>
    <s v="23083.004274/2020-52"/>
    <m/>
  </r>
  <r>
    <s v="30.26"/>
    <x v="7"/>
    <m/>
    <n v="370747"/>
    <s v="Cabo elétrico flexível, tensão isolamento: 450,750 v, tipo: bwf, comprimento: 100 m, características adicionais: deslizante, unipolar, normas técnicas: nbr 5410, seção nominal: 2,5 mm2, material do condutor: cobre, material cobertura: pvc Antichama, cor da isolação: azul"/>
    <s v="Rolo 100 Metros"/>
    <n v="2"/>
    <s v="R$ 69,89"/>
    <n v="139.78"/>
    <n v="190000"/>
    <s v="CAMPUS DR. LEONEL MIRANDA"/>
    <x v="0"/>
    <s v="Campos de Goytacazes"/>
    <m/>
    <m/>
    <s v="23083.004274/2020-52"/>
    <m/>
  </r>
  <r>
    <s v="30.26"/>
    <x v="7"/>
    <m/>
    <n v="370734"/>
    <s v="Cabo elétrico flexível, tensão isolamento: 450,750 v, tipo: bwf, comprimento: 100 m, características adicionais: deslizante, unipolar, seção nominal: 1,5 mm2, material do condutor: cobre, material cobertura: pvc Antichama, cor da isolação: azul claro"/>
    <s v="Rolo 100 Metros"/>
    <n v="2"/>
    <s v="R$ 47,70"/>
    <n v="95.4"/>
    <n v="190000"/>
    <s v="CAMPUS DR. LEONEL MIRANDA"/>
    <x v="0"/>
    <s v="Campos de Goytacazes"/>
    <m/>
    <m/>
    <s v="23083.004274/2020-52"/>
    <m/>
  </r>
  <r>
    <s v="30.26"/>
    <x v="7"/>
    <m/>
    <n v="325572"/>
    <s v="Cabo elétrico flexível, tipo: paralelo, aplicação: manutenção elétrica, formação do cabo: 2 x 2,5 mm2, material do condutor: cobre, material isolamento: pvc, cor da isolação: branca"/>
    <s v="Rolo 100 Metros"/>
    <n v="2"/>
    <s v="R$ 147,88"/>
    <n v="295.76"/>
    <n v="190000"/>
    <s v="CAMPUS DR. LEONEL MIRANDA"/>
    <x v="0"/>
    <s v="Campos de Goytacazes"/>
    <m/>
    <m/>
    <s v="23083.004274/2020-52"/>
    <m/>
  </r>
  <r>
    <s v="30.26"/>
    <x v="7"/>
    <m/>
    <n v="335468"/>
    <s v="Cabo elétrico flexível, tipo: paralelo, cor da cobertura: branca, formação do cabo: 2 x 4 mm2, material do condutor: cobre"/>
    <s v="Rolo 100 Metros"/>
    <n v="2"/>
    <s v="R$ 252,18"/>
    <n v="504.36"/>
    <n v="190000"/>
    <s v="CAMPUS DR. LEONEL MIRANDA"/>
    <x v="0"/>
    <s v="Campos de Goytacazes"/>
    <m/>
    <m/>
    <s v="23083.004274/2020-52"/>
    <m/>
  </r>
  <r>
    <s v="30.26"/>
    <x v="7"/>
    <m/>
    <n v="370783"/>
    <s v="Caixa passagem, material: alumínio, tipo: condulete, aplicação: complemento para eletroduto, características adicionais: múltiplo com 5 saídas centralizadas, posição relativa: sobrepor, uso: para conexão com eletroduto de 3,4&quot;"/>
    <s v="Unidade"/>
    <n v="20"/>
    <s v="R$ 5,04"/>
    <n v="100.8"/>
    <n v="190000"/>
    <s v="CAMPUS DR. LEONEL MIRANDA"/>
    <x v="0"/>
    <s v="Campos de Goytacazes"/>
    <m/>
    <m/>
    <s v="23083.004274/2020-52"/>
    <m/>
  </r>
  <r>
    <s v="30.26"/>
    <x v="7"/>
    <m/>
    <n v="418049"/>
    <s v="Capacitor fixo eletrolítico alumínio, capacitância nominal: 8 microf, tensão nominal: 250 vca, aplicação: ventilador refrigeração"/>
    <s v="Unidade"/>
    <n v="5"/>
    <s v="R$16,76"/>
    <n v="83.800000000000011"/>
    <n v="190000"/>
    <s v="CAMPUS DR. LEONEL MIRANDA"/>
    <x v="0"/>
    <s v="Campos de Goytacazes"/>
    <m/>
    <m/>
    <s v="23083.004274/2020-52"/>
    <m/>
  </r>
  <r>
    <s v="30.26"/>
    <x v="7"/>
    <m/>
    <n v="277868"/>
    <s v="Contator, tipo: 1na + 1nf , tripolar, tensão trabalho: 220 v, corrente trabalho: 9 a, frequência: 60 hz, aplicação: acionamento motor elétrico, modelo: 3tf4011-0an1"/>
    <s v="Unidade"/>
    <n v="2"/>
    <s v="R$ 39,00"/>
    <n v="78"/>
    <n v="190000"/>
    <s v="CAMPUS DR. LEONEL MIRANDA"/>
    <x v="0"/>
    <s v="Campos de Goytacazes"/>
    <m/>
    <m/>
    <s v="23083.004274/2020-52"/>
    <m/>
  </r>
  <r>
    <s v="30.26"/>
    <x v="7"/>
    <m/>
    <n v="248137"/>
    <s v="Contator, tipo: 2na + 2nf , tripolar, tensão nominal bobina: 220 v, corrente trabalho: 20 a, frequência: 60 hz"/>
    <s v="Unidade"/>
    <n v="2"/>
    <s v="R$ 49,99"/>
    <n v="99.98"/>
    <n v="190000"/>
    <s v="CAMPUS DR. LEONEL MIRANDA"/>
    <x v="0"/>
    <s v="Campos de Goytacazes"/>
    <m/>
    <m/>
    <s v="23083.004274/2020-52"/>
    <m/>
  </r>
  <r>
    <s v="30.26"/>
    <x v="7"/>
    <m/>
    <n v="248138"/>
    <s v="Contator, tipo: 2na + 2nf , tripolar,tensão nominal bobina: 220 v, corrente trabalho: 30 a, frequência: 60 hz"/>
    <s v="Unidade"/>
    <n v="2"/>
    <s v="R$ 43,97"/>
    <n v="87.94"/>
    <n v="190000"/>
    <s v="CAMPUS DR. LEONEL MIRANDA"/>
    <x v="0"/>
    <s v="Campos de Goytacazes"/>
    <m/>
    <m/>
    <s v="23083.004274/2020-52"/>
    <m/>
  </r>
  <r>
    <s v="30.26"/>
    <x v="7"/>
    <m/>
    <n v="318065"/>
    <s v="Curva eletroduto, angulação: 90° raio longo, tipo:roscável, material: pvc rígido, cor: preto, bitola: 3,4 pol"/>
    <s v="Unidade"/>
    <n v="20"/>
    <s v="R$ 1,41"/>
    <n v="28.2"/>
    <n v="190000"/>
    <s v="CAMPUS DR. LEONEL MIRANDA"/>
    <x v="0"/>
    <s v="Campos de Goytacazes"/>
    <m/>
    <m/>
    <s v="23083.004274/2020-52"/>
    <m/>
  </r>
  <r>
    <s v="30.26"/>
    <x v="7"/>
    <m/>
    <n v="231524"/>
    <s v="Curva eletroduto, angulação: 90°, tipo:roscável, tamanho: 3,4 pol"/>
    <s v="Unidade"/>
    <n v="20"/>
    <s v="R$ 2,16"/>
    <n v="43.2"/>
    <n v="190000"/>
    <s v="CAMPUS DR. LEONEL MIRANDA"/>
    <x v="0"/>
    <s v="Campos de Goytacazes"/>
    <m/>
    <m/>
    <s v="23083.004274/2020-52"/>
    <m/>
  </r>
  <r>
    <s v="30.26"/>
    <x v="7"/>
    <m/>
    <n v="357496"/>
    <s v="Disjuntor baixa tensão, funcionamento: magnético, número polos: 2, número de fases: bifásico, capacidade curto-circuito: 25 a"/>
    <s v="Unidade"/>
    <n v="5"/>
    <s v="R$ 23,88"/>
    <n v="119.39999999999999"/>
    <n v="190000"/>
    <s v="CAMPUS DR. LEONEL MIRANDA"/>
    <x v="0"/>
    <s v="Campos de Goytacazes"/>
    <m/>
    <m/>
    <s v="23083.004274/2020-52"/>
    <m/>
  </r>
  <r>
    <s v="30.26"/>
    <x v="7"/>
    <m/>
    <n v="424916"/>
    <s v="Disjuntor baixa tensão, funcionamento: termomagnético, corrente nominal: 20 a, número de fases: monofásico, padrão:din"/>
    <s v="Unidade"/>
    <n v="5"/>
    <s v="R$ 5,35"/>
    <n v="26.75"/>
    <n v="190000"/>
    <s v="CAMPUS DR. LEONEL MIRANDA"/>
    <x v="0"/>
    <s v="Campos de Goytacazes"/>
    <m/>
    <m/>
    <s v="23083.004274/2020-52"/>
    <m/>
  </r>
  <r>
    <s v="30.26"/>
    <x v="7"/>
    <m/>
    <n v="336264"/>
    <s v="Disjuntor baixa tensão, funcionamento: termomagnético, número polos: 1, tensão máxima operação: 120 vca, corrente nominal: 30 a capacidade interrupção simétrica: 5 ka, normas técnicas: nbr 5361 (nema),característica: caixa moldada"/>
    <s v="Unidade"/>
    <n v="5"/>
    <s v="R$ 8,24"/>
    <n v="41.2"/>
    <n v="190000"/>
    <s v="CAMPUS DR. LEONEL MIRANDA"/>
    <x v="0"/>
    <s v="Campos de Goytacazes"/>
    <m/>
    <m/>
    <s v="23083.004274/2020-52"/>
    <m/>
  </r>
  <r>
    <s v="30.26"/>
    <x v="7"/>
    <m/>
    <n v="336263"/>
    <s v="Disjuntor baixa tensão, funcionamento: termomagnético, número polos: 1, tensão máxima operação: 120 vca, corrente nominal: 40 a capacidade interrupção simétrica: 5 ka, normas técnicas: nbr 5361 (nema),característica: caixa moldada"/>
    <s v="Unidade"/>
    <n v="5"/>
    <s v="R$ 12,70"/>
    <n v="63.5"/>
    <n v="190000"/>
    <s v="CAMPUS DR. LEONEL MIRANDA"/>
    <x v="0"/>
    <s v="Campos de Goytacazes"/>
    <m/>
    <m/>
    <s v="23083.004274/2020-52"/>
    <m/>
  </r>
  <r>
    <s v="30.26"/>
    <x v="7"/>
    <m/>
    <n v="323691"/>
    <s v="Disjuntor baixa tensão, funcionamento: termomagnético, número polos: 2, corrente nominal: 30 a capacidade interrupção simétrica: 5 ka, características adicionais: padrão nema, tensão nominal: 220,380 v, referência: eletromar, curva de disparo: c"/>
    <s v="Unidade"/>
    <n v="5"/>
    <s v="R$ 34,01"/>
    <n v="170.04999999999998"/>
    <n v="190000"/>
    <s v="CAMPUS DR. LEONEL MIRANDA"/>
    <x v="0"/>
    <s v="Campos de Goytacazes"/>
    <m/>
    <m/>
    <s v="23083.004274/2020-52"/>
    <m/>
  </r>
  <r>
    <s v="30.26"/>
    <x v="7"/>
    <m/>
    <n v="341962"/>
    <s v="Disjuntor baixa tensão, funcionamento: termomagnético, número polos: 2, tensão máxima operação: 220,380 vca, corrente nominal: 40 a capacidade interrupção simétrica: 10 ka, normas técnicas: nbr 5.361,83, características adicionais: padrão nema, cor: preta,fixação: por meio de presilhas"/>
    <s v="Unidade"/>
    <n v="5"/>
    <s v="R$ 10,93"/>
    <n v="54.65"/>
    <n v="190000"/>
    <s v="CAMPUS DR. LEONEL MIRANDA"/>
    <x v="0"/>
    <s v="Campos de Goytacazes"/>
    <m/>
    <m/>
    <s v="23083.004274/2020-52"/>
    <m/>
  </r>
  <r>
    <s v="30.26"/>
    <x v="7"/>
    <m/>
    <n v="323708"/>
    <s v="Disjuntor baixa tensão, funcionamento: termomagnético, número polos: 3, corrente nominal: 20 a capacidade interrupção simétrica: 5 ka, características adicionais: padrão nema, tensão nominal: 220,380 v, referência:ge"/>
    <s v="Unidade"/>
    <n v="5"/>
    <s v="R$ 25,74"/>
    <n v="128.69999999999999"/>
    <n v="190000"/>
    <s v="CAMPUS DR. LEONEL MIRANDA"/>
    <x v="0"/>
    <s v="Campos de Goytacazes"/>
    <m/>
    <m/>
    <s v="23083.004274/2020-52"/>
    <m/>
  </r>
  <r>
    <s v="30.26"/>
    <x v="7"/>
    <m/>
    <n v="426898"/>
    <s v="Disjuntor baixa tensão, funcionamento:termomagnético, número polos: 3,corrente nominal: 30 a, padrão: nema"/>
    <s v="Unidade"/>
    <n v="5"/>
    <s v="R$ 21,79"/>
    <n v="108.94999999999999"/>
    <n v="190000"/>
    <s v="CAMPUS DR. LEONEL MIRANDA"/>
    <x v="0"/>
    <s v="Campos de Goytacazes"/>
    <m/>
    <m/>
    <s v="23083.004274/2020-52"/>
    <m/>
  </r>
  <r>
    <s v="30.26"/>
    <x v="7"/>
    <m/>
    <n v="366653"/>
    <s v="Ducha banho, material: plástico, características adicionais: resistência substituível, cor: branca, potência: 5.400w, tensão operação: 220v , 60hz"/>
    <s v="Unidade"/>
    <n v="5"/>
    <s v="R$ 40,00"/>
    <n v="200"/>
    <n v="190000"/>
    <s v="CAMPUS DR. LEONEL MIRANDA"/>
    <x v="0"/>
    <s v="Campos de Goytacazes"/>
    <m/>
    <m/>
    <s v="23083.004274/2020-52"/>
    <m/>
  </r>
  <r>
    <s v="30.26"/>
    <x v="7"/>
    <m/>
    <n v="313850"/>
    <s v="Eletrodo solda, material indicado: aço inoxidável, forma: vareta, formato:redondo, diâmetro: 2,40 mm, normas técnicas: aws a5.4,81, classe e-309,15"/>
    <s v="Quilograma"/>
    <n v="2"/>
    <s v="R$ 58,00"/>
    <n v="116"/>
    <n v="190000"/>
    <s v="CAMPUS DR. LEONEL MIRANDA"/>
    <x v="0"/>
    <s v="Campos de Goytacazes"/>
    <m/>
    <m/>
    <s v="23083.004274/2020-52"/>
    <m/>
  </r>
  <r>
    <s v="30.26"/>
    <x v="7"/>
    <m/>
    <n v="242120"/>
    <s v="Eletroduto, material: pvc, tipo: rígido,bitola: 3,4 pol, cor: preta"/>
    <s v="Unidade"/>
    <n v="10"/>
    <s v="R$ 13,44"/>
    <n v="134.4"/>
    <n v="190000"/>
    <s v="CAMPUS DR. LEONEL MIRANDA"/>
    <x v="0"/>
    <s v="Campos de Goytacazes"/>
    <m/>
    <m/>
    <s v="23083.004274/2020-52"/>
    <m/>
  </r>
  <r>
    <s v="30.26"/>
    <x v="7"/>
    <m/>
    <n v="337015"/>
    <s v="Elo fusível, classe: distribuição, tipo: 5h, corrente nominal: 5 a, características adicionais: com arruela de latão, material: estanho, aplicação: para proteção de rede"/>
    <s v="Unidade"/>
    <n v="10"/>
    <s v="R$ 5,50"/>
    <n v="55"/>
    <n v="190000"/>
    <s v="CAMPUS DR. LEONEL MIRANDA"/>
    <x v="0"/>
    <s v="Campos de Goytacazes"/>
    <m/>
    <m/>
    <s v="23083.004274/2020-52"/>
    <m/>
  </r>
  <r>
    <s v="30.26"/>
    <x v="7"/>
    <m/>
    <n v="337016"/>
    <s v="Elo fusível, classe: distribuição, tipo: 6k, corrente nominal: 6 a, características adicionais: com arruela de latão, material: estanho, aplicação: para proteção de rede"/>
    <s v="Unidade"/>
    <n v="10"/>
    <s v="R$ 8,70"/>
    <n v="87"/>
    <n v="190000"/>
    <s v="CAMPUS DR. LEONEL MIRANDA"/>
    <x v="0"/>
    <s v="Campos de Goytacazes"/>
    <m/>
    <m/>
    <s v="23083.004274/2020-52"/>
    <m/>
  </r>
  <r>
    <s v="30.26"/>
    <x v="7"/>
    <m/>
    <n v="424542"/>
    <s v="Espelho tomada, material: termoplástico Antichama alto impacto, aplicação: canaleta dlp, tamanho: 4 x 2 pol,configuração: com 1 posto"/>
    <s v="Unidade"/>
    <n v="20"/>
    <s v="R$ 33,81"/>
    <n v="676.2"/>
    <n v="190000"/>
    <s v="CAMPUS DR. LEONEL MIRANDA"/>
    <x v="0"/>
    <s v="Campos de Goytacazes"/>
    <m/>
    <m/>
    <s v="23083.004274/2020-52"/>
    <m/>
  </r>
  <r>
    <s v="30.26"/>
    <x v="7"/>
    <m/>
    <n v="407480"/>
    <s v="Extensão elétrica, tipo: flexível, comprimento: 10 m, componentes: 3 tomadas fêmeas e plugue terra, tensão nominal: 250 v, normas técnicas: nbr"/>
    <s v="Unidade"/>
    <n v="5"/>
    <s v="R$ 16,91"/>
    <n v="84.55"/>
    <n v="190000"/>
    <s v="CAMPUS DR. LEONEL MIRANDA"/>
    <x v="0"/>
    <s v="Campos de Goytacazes"/>
    <m/>
    <m/>
    <s v="23083.004274/2020-52"/>
    <m/>
  </r>
  <r>
    <s v="30.26"/>
    <x v="7"/>
    <m/>
    <n v="246939"/>
    <s v="Filtro linha, tensão alimentação: 110,220 v, potência máxima: 1.875 w, corrente máxima: 10 a, quantidade saída: 8, características adicionais: tomada iluminada liga, desliga, com proteção variação, aplicação: equipamento informática, elétrico"/>
    <s v="Unidade"/>
    <n v="10"/>
    <s v="R$ 27,30"/>
    <n v="273"/>
    <n v="190000"/>
    <s v="CAMPUS DR. LEONEL MIRANDA"/>
    <x v="0"/>
    <s v="Campos de Goytacazes"/>
    <m/>
    <m/>
    <s v="23083.004274/2020-52"/>
    <m/>
  </r>
  <r>
    <s v="30.26"/>
    <x v="7"/>
    <m/>
    <n v="367594"/>
    <s v="Filtro linha, tensão alimentação: 110,220 v, quantidade saída: 4 tomadas mod. Universal, número polos: 2p + t"/>
    <s v="Unidade"/>
    <n v="5"/>
    <s v="R$ 17,99"/>
    <n v="89.949999999999989"/>
    <n v="190000"/>
    <s v="CAMPUS DR. LEONEL MIRANDA"/>
    <x v="0"/>
    <s v="Campos de Goytacazes"/>
    <m/>
    <m/>
    <s v="23083.004274/2020-52"/>
    <m/>
  </r>
  <r>
    <s v="30.26"/>
    <x v="7"/>
    <m/>
    <n v="419864"/>
    <s v="Fita isolante elétrica adesiva, material dorso: filme de pvc Antichama, largura nominal: 19 mm, comprimento nominal:20 m, cor: preta"/>
    <s v="Unidade"/>
    <n v="15"/>
    <s v="R$ 2,95"/>
    <n v="44.25"/>
    <n v="190000"/>
    <s v="CAMPUS DR. LEONEL MIRANDA"/>
    <x v="0"/>
    <s v="Campos de Goytacazes"/>
    <m/>
    <m/>
    <s v="23083.004274/2020-52"/>
    <m/>
  </r>
  <r>
    <s v="30.26"/>
    <x v="7"/>
    <m/>
    <n v="349549"/>
    <s v="Fita isolante elétrica, características adicionais: auto fusão, largura nominal:19 mm, comprimento nominal: 10 m"/>
    <s v="Unidade"/>
    <n v="10"/>
    <s v="R$ 2,59"/>
    <n v="25.9"/>
    <n v="190000"/>
    <s v="CAMPUS DR. LEONEL MIRANDA"/>
    <x v="0"/>
    <s v="Campos de Goytacazes"/>
    <m/>
    <m/>
    <s v="23083.004274/2020-52"/>
    <m/>
  </r>
  <r>
    <s v="30.26"/>
    <x v="7"/>
    <m/>
    <n v="327777"/>
    <s v="Interruptor, tipo: embutir, quantidade seções: 1 un, características adicionais: espelho, corrente: 10 a, tensão: 250 v,aplicação: instalações elétricas"/>
    <s v="Unidade"/>
    <n v="10"/>
    <s v="R$ 2,39"/>
    <n v="23.900000000000002"/>
    <n v="190000"/>
    <s v="CAMPUS DR. LEONEL MIRANDA"/>
    <x v="0"/>
    <s v="Campos de Goytacazes"/>
    <m/>
    <m/>
    <s v="23083.004274/2020-52"/>
    <m/>
  </r>
  <r>
    <s v="30.26"/>
    <x v="7"/>
    <m/>
    <n v="327778"/>
    <s v="Interruptor, tipo: embutir, quantidade seções: 2 un, características adicionais: espelho, corrente: 10 a, tensão: 250 v,aplicação: instalações elétricas"/>
    <s v="Unidade"/>
    <n v="10"/>
    <s v="R$ 5,40"/>
    <n v="54"/>
    <n v="190000"/>
    <s v="CAMPUS DR. LEONEL MIRANDA"/>
    <x v="0"/>
    <s v="Campos de Goytacazes"/>
    <m/>
    <m/>
    <s v="23083.004274/2020-52"/>
    <m/>
  </r>
  <r>
    <s v="30.26"/>
    <x v="7"/>
    <m/>
    <n v="231014"/>
    <s v="Interruptor, tipo: embutir, quantidade seções: 3 un, características adicionais: conjugado com espelho, cor: cinza, corrente: 10 a, tensão máxima permitida: 250 v"/>
    <s v="Unidade"/>
    <n v="10"/>
    <s v="R$ 4,30"/>
    <n v="43"/>
    <n v="190000"/>
    <s v="CAMPUS DR. LEONEL MIRANDA"/>
    <x v="0"/>
    <s v="Campos de Goytacazes"/>
    <m/>
    <m/>
    <s v="23083.004274/2020-52"/>
    <m/>
  </r>
  <r>
    <s v="30.26"/>
    <x v="7"/>
    <m/>
    <n v="435130"/>
    <s v="Lâmpada led, tensão nominal: bivolt v, potência nominal: 12 w, tipo base: e-27, tipo bulbo: a60 global leitoso, frequência nominal: 60 hz"/>
    <s v="Unidade"/>
    <n v="20"/>
    <s v="R$ 6,51"/>
    <n v="130.19999999999999"/>
    <n v="190000"/>
    <s v="CAMPUS DR. LEONEL MIRANDA"/>
    <x v="0"/>
    <s v="Campos de Goytacazes"/>
    <m/>
    <m/>
    <s v="23083.004274/2020-52"/>
    <m/>
  </r>
  <r>
    <s v="30.26"/>
    <x v="7"/>
    <m/>
    <n v="441133"/>
    <s v="Lâmpada led, tensão nominal: bivolt v, potência nominal: 15 w, tipo base: e-27, fluxo luminoso: mín. 1500 lm, tipo bulbo: leitoso, temperatura de cor: 6500 k, formato: compacta"/>
    <s v="Unidade"/>
    <n v="20"/>
    <s v="R$ 8,15"/>
    <n v="163"/>
    <n v="190000"/>
    <s v="CAMPUS DR. LEONEL MIRANDA"/>
    <x v="0"/>
    <s v="Campos de Goytacazes"/>
    <m/>
    <m/>
    <s v="23083.004274/2020-52"/>
    <m/>
  </r>
  <r>
    <s v="30.26"/>
    <x v="7"/>
    <m/>
    <n v="433649"/>
    <s v="Lâmpada led, tensão nominal: bivolt v, potência nominal: 20 w, tipo base: e-27, cor: branca, fluxo luminoso: 1200 lm,tipo bulbo: par-38"/>
    <s v="Unidade"/>
    <n v="20"/>
    <s v="R$ 7,93"/>
    <n v="158.6"/>
    <n v="190000"/>
    <s v="CAMPUS DR. LEONEL MIRANDA"/>
    <x v="0"/>
    <s v="Campos de Goytacazes"/>
    <m/>
    <m/>
    <s v="23083.004274/2020-52"/>
    <m/>
  </r>
  <r>
    <s v="30.26"/>
    <x v="7"/>
    <m/>
    <n v="437543"/>
    <s v="Lâmpada led, tensão nominal: bivolt v, potência nominal: 9 w, fluxo luminoso: mín. 750 lm, tipo bulbo: t8, temperatura de cor: mín. 6000 k, comprimento: 600_x000a_mm, fator potência: &gt; 0,92"/>
    <s v="Unidade"/>
    <n v="20"/>
    <s v="R$ 11,57"/>
    <n v="231.4"/>
    <n v="190000"/>
    <s v="CAMPUS DR. LEONEL MIRANDA"/>
    <x v="0"/>
    <s v="Campos de Goytacazes"/>
    <m/>
    <m/>
    <s v="23083.004274/2020-52"/>
    <m/>
  </r>
  <r>
    <s v="30.26"/>
    <x v="7"/>
    <m/>
    <n v="441654"/>
    <s v="Lâmpada led, tensão nominal: bivolt, potência nominal: 20 w, tipo base: g13, tipo bulbo: t8, temperatura de cor: 6500k, comprimento: 1200 mm"/>
    <s v="Unidade"/>
    <n v="20"/>
    <s v="R$ 11,15"/>
    <n v="223"/>
    <n v="190000"/>
    <s v="CAMPUS DR. LEONEL MIRANDA"/>
    <x v="0"/>
    <s v="Campos de Goytacazes"/>
    <m/>
    <m/>
    <s v="23083.004274/2020-52"/>
    <m/>
  </r>
  <r>
    <s v="30.26"/>
    <x v="7"/>
    <m/>
    <n v="445742"/>
    <s v="Lâmpada led, tensão nominal: bivolt, potência nominal:60 w, tipo base: e-40, temperatura de cor: 6500 k"/>
    <s v="Unidade"/>
    <n v="20"/>
    <s v="R$ 20,00"/>
    <n v="400"/>
    <n v="190000"/>
    <s v="CAMPUS DR. LEONEL MIRANDA"/>
    <x v="0"/>
    <s v="Campos de Goytacazes"/>
    <m/>
    <m/>
    <s v="23083.004274/2020-52"/>
    <m/>
  </r>
  <r>
    <s v="30.26"/>
    <x v="7"/>
    <m/>
    <n v="209407"/>
    <s v="Lâmpada luz mista, tensão nominal: 220 v, potência nominal: 250 watts, tipo base: Edson - 27 mm, tipo bulbo:elíptico, diâmetro máximo: 91 mm"/>
    <s v="Unidade"/>
    <n v="20"/>
    <s v="R$ 19,00"/>
    <n v="380"/>
    <n v="190000"/>
    <s v="CAMPUS DR. LEONEL MIRANDA"/>
    <x v="0"/>
    <s v="Campos de Goytacazes"/>
    <m/>
    <m/>
    <s v="23083.004274/2020-52"/>
    <m/>
  </r>
  <r>
    <s v="30.26"/>
    <x v="7"/>
    <m/>
    <n v="311345"/>
    <s v="Lâmpada vapor mercúrio, tipo: alta pressão, potência: 400 w, tipo bulbo: ovoide, tipo base: Edson - 40mm,normas técnicas: nbr 5.120,88"/>
    <s v="Unidade"/>
    <n v="20"/>
    <s v="R$ 23,98"/>
    <n v="479.6"/>
    <n v="190000"/>
    <s v="CAMPUS DR. LEONEL MIRANDA"/>
    <x v="0"/>
    <s v="Campos de Goytacazes"/>
    <m/>
    <m/>
    <s v="23083.004274/2020-52"/>
    <m/>
  </r>
  <r>
    <s v="30.26"/>
    <x v="7"/>
    <m/>
    <n v="209450"/>
    <s v="Lâmpada vapor sódio alta pressão, potência nominal: 250 watts, tipo base: Edson - 40 mm, tipo bulbo: elíptico,diâmetro máximo: 91 mm"/>
    <s v="Unidade"/>
    <n v="20"/>
    <s v="R$ 22,00"/>
    <n v="440"/>
    <n v="190000"/>
    <s v="CAMPUS DR. LEONEL MIRANDA"/>
    <x v="0"/>
    <s v="Campos de Goytacazes"/>
    <m/>
    <m/>
    <s v="23083.004274/2020-52"/>
    <m/>
  </r>
  <r>
    <s v="30.26"/>
    <x v="7"/>
    <m/>
    <n v="209448"/>
    <s v="Lâmpada vapor sódio alta pressão, potência nominal: 400 watts, tipo base: Edson - 40 mm, tipo bulbo: tubular,diâmetro máximo: 65 mm"/>
    <s v="Unidade"/>
    <n v="20"/>
    <s v="R$ 19,20"/>
    <n v="384"/>
    <n v="190000"/>
    <s v="CAMPUS DR. LEONEL MIRANDA"/>
    <x v="0"/>
    <s v="Campos de Goytacazes"/>
    <m/>
    <m/>
    <s v="23083.004274/2020-52"/>
    <m/>
  </r>
  <r>
    <s v="30.26"/>
    <x v="7"/>
    <m/>
    <n v="369251"/>
    <s v="Limpador contato elétrico, eletrônico, aplicação:limpeza componentes elétricos,apresentação: aerossol, características adicionais: fácil evaporação, não condutor,inflamável,sem cfc"/>
    <s v="Unidade"/>
    <n v="5"/>
    <s v="R$ 9,99"/>
    <n v="49.95"/>
    <n v="190000"/>
    <s v="CAMPUS DR. LEONEL MIRANDA"/>
    <x v="0"/>
    <s v="Campos de Goytacazes"/>
    <m/>
    <m/>
    <s v="23083.004274/2020-52"/>
    <m/>
  </r>
  <r>
    <s v="30.26"/>
    <x v="7"/>
    <m/>
    <n v="317608"/>
    <s v="Luva eletroduto, material: pvc rígido, tipo fixação: roscável, bitola: 3,4 pol, cor: preta"/>
    <s v="Unidade"/>
    <n v="30"/>
    <s v="R$ 0,62"/>
    <n v="18.600000000000001"/>
    <n v="190000"/>
    <s v="CAMPUS DR. LEONEL MIRANDA"/>
    <x v="0"/>
    <s v="Campos de Goytacazes"/>
    <m/>
    <m/>
    <s v="23083.004274/2020-52"/>
    <m/>
  </r>
  <r>
    <s v="30.26"/>
    <x v="7"/>
    <m/>
    <n v="231790"/>
    <s v="Pilha, tamanho: pequena, tipo: alcalina,modelo: aa"/>
    <s v="Embalagem 4 unid."/>
    <n v="20"/>
    <s v="R$ 6,00"/>
    <n v="120"/>
    <n v="190000"/>
    <s v="CAMPUS DR. LEONEL MIRANDA"/>
    <x v="0"/>
    <s v="Campos de Goytacazes"/>
    <m/>
    <m/>
    <s v="23083.004274/2020-52"/>
    <m/>
  </r>
  <r>
    <s v="30.26"/>
    <x v="7"/>
    <m/>
    <n v="231788"/>
    <s v="Pilha, tamanho: pequena, tipo: alcalina,modelo: aaa"/>
    <s v="Embalagem 4 unid."/>
    <n v="20"/>
    <s v="R$ 6,61"/>
    <n v="132.20000000000002"/>
    <n v="190000"/>
    <s v="CAMPUS DR. LEONEL MIRANDA"/>
    <x v="0"/>
    <s v="Campos de Goytacazes"/>
    <m/>
    <m/>
    <s v="23083.004274/2020-52"/>
    <m/>
  </r>
  <r>
    <s v="30.26"/>
    <x v="7"/>
    <m/>
    <n v="368622"/>
    <s v="Plafonier, material corpo: plástico, cor: branca, características adicionais: encaixe de uma lâmpada, base e-27"/>
    <s v="Unidade"/>
    <n v="20"/>
    <s v="R$ 2,00"/>
    <n v="40"/>
    <n v="190000"/>
    <s v="CAMPUS DR. LEONEL MIRANDA"/>
    <x v="0"/>
    <s v="Campos de Goytacazes"/>
    <m/>
    <m/>
    <s v="23083.004274/2020-52"/>
    <m/>
  </r>
  <r>
    <s v="30.26"/>
    <x v="7"/>
    <m/>
    <n v="288989"/>
    <s v="Quadro distribuição, quantidade fases: 3, barramento: cobre eletrolítico, quantidade circuitos: 24, cor: branca, revestimento: chapa metálica, características adicionais: para disjuntores, tamanho: 60 x 40 cm, quantidade ramais: 3, aplicação:proteção circuito elétrico, tipo: sobrepor"/>
    <s v="Unidade"/>
    <n v="3"/>
    <s v="R$ 27,93"/>
    <n v="83.789999999999992"/>
    <n v="190000"/>
    <s v="CAMPUS DR. LEONEL MIRANDA"/>
    <x v="0"/>
    <s v="Campos de Goytacazes"/>
    <m/>
    <m/>
    <s v="23083.004274/2020-52"/>
    <m/>
  </r>
  <r>
    <s v="30.26"/>
    <x v="7"/>
    <m/>
    <n v="405815"/>
    <s v="Reator lâmpada fluorescente, tipo de partida: instantânea, tipo: eletrônico, potência nominal: 20 w, tensão nominal: 127,220 v, fator potência: alto, quantidade lâmpadas: 2, características adicionais: selo inmetro garantia 2 anos, tipo bulbo: t10"/>
    <s v="Unidade"/>
    <n v="20"/>
    <s v="R$ 18,05"/>
    <n v="361"/>
    <n v="190000"/>
    <s v="CAMPUS DR. LEONEL MIRANDA"/>
    <x v="0"/>
    <s v="Campos de Goytacazes"/>
    <m/>
    <m/>
    <s v="23083.004274/2020-52"/>
    <m/>
  </r>
  <r>
    <s v="30.26"/>
    <x v="7"/>
    <m/>
    <n v="416270"/>
    <s v="Reator lâmpada fluorescente, tipo: eletrônico, potência nominal: 40 w, tensão nominal: bivolt v, fator potência:alto, quantidade lâmpadas: 2"/>
    <s v="Unidade"/>
    <n v="20"/>
    <s v="R$ 29,41"/>
    <n v="588.20000000000005"/>
    <n v="190000"/>
    <s v="CAMPUS DR. LEONEL MIRANDA"/>
    <x v="0"/>
    <s v="Campos de Goytacazes"/>
    <m/>
    <m/>
    <s v="23083.004274/2020-52"/>
    <m/>
  </r>
  <r>
    <s v="30.26"/>
    <x v="7"/>
    <m/>
    <n v="207715"/>
    <s v="Reator lâmpada vapor sódio, tipo uso: externo, potência nominal lâmpada: 250 watts, tensão nominal: 220 v, frequêncianominal: 60 hz, fator potência: alto"/>
    <s v="Unidade"/>
    <n v="10"/>
    <s v="R$ 49,49"/>
    <n v="494.90000000000003"/>
    <n v="190000"/>
    <s v="CAMPUS DR. LEONEL MIRANDA"/>
    <x v="0"/>
    <s v="Campos de Goytacazes"/>
    <m/>
    <m/>
    <s v="23083.004274/2020-52"/>
    <m/>
  </r>
  <r>
    <s v="30.26"/>
    <x v="7"/>
    <m/>
    <n v="207721"/>
    <s v="Reator lâmpada vapor sódio, tipo uso: externo, potência nominal lâmpada: 400 watts, tensão nominal: 220 v, frequêncianominal: 60 hz, fator potência: baixo"/>
    <s v="Unidade"/>
    <n v="10"/>
    <s v="R$ 52,13"/>
    <n v="521.30000000000007"/>
    <n v="190000"/>
    <s v="CAMPUS DR. LEONEL MIRANDA"/>
    <x v="0"/>
    <s v="Campos de Goytacazes"/>
    <m/>
    <m/>
    <s v="23083.004274/2020-52"/>
    <m/>
  </r>
  <r>
    <s v="30.26"/>
    <x v="7"/>
    <m/>
    <n v="297852"/>
    <s v="Refletor, material corpo: alumínio silício, tipo lâmpada: vapor metálico e vapor de sódio, potência lâmpada: 400 w, tensão alimentação: 220 v, tipo soquete: e-40, material suporte: aço zincado, grau proteção: ip-54"/>
    <s v="Unidade"/>
    <n v="10"/>
    <s v="R$ 39,98"/>
    <n v="399.79999999999995"/>
    <n v="190000"/>
    <s v="CAMPUS DR. LEONEL MIRANDA"/>
    <x v="0"/>
    <s v="Campos de Goytacazes"/>
    <m/>
    <m/>
    <s v="23083.004274/2020-52"/>
    <m/>
  </r>
  <r>
    <s v="30.26"/>
    <x v="7"/>
    <m/>
    <n v="322568"/>
    <s v="Relé proteção sistema elétrico, tipo: fotoelétrico, potência: 1000 w, tensão:220 v, características adicionais: com base"/>
    <s v="Unidade"/>
    <n v="20"/>
    <s v="R$ 12,30"/>
    <n v="246"/>
    <n v="190000"/>
    <s v="CAMPUS DR. LEONEL MIRANDA"/>
    <x v="0"/>
    <s v="Campos de Goytacazes"/>
    <m/>
    <m/>
    <s v="23083.004274/2020-52"/>
    <m/>
  </r>
  <r>
    <s v="30.26"/>
    <x v="7"/>
    <m/>
    <n v="289798"/>
    <s v="Soquete lâmpada fluorescente, material: baquelite, tipo: tomadinha, potência nominal: 32 w, tensão nominal: 110,220v"/>
    <s v="Unidade"/>
    <n v="100"/>
    <s v="R$ 5,83"/>
    <n v="583"/>
    <n v="190000"/>
    <s v="CAMPUS DR. LEONEL MIRANDA"/>
    <x v="0"/>
    <s v="Campos de Goytacazes"/>
    <m/>
    <m/>
    <s v="23083.004274/2020-52"/>
    <m/>
  </r>
  <r>
    <s v="30.26"/>
    <x v="7"/>
    <m/>
    <n v="424892"/>
    <s v="Tomada, cor corpo: branca, corrente nominal: 10 a, tensão nominal: 250 v, número polos: 2 p + t, características adicionais: com espelho, normas técnicas: nbr 14136, posição relativa:embutir"/>
    <s v="Unidade"/>
    <n v="20"/>
    <s v="R$ 2,50"/>
    <n v="50"/>
    <n v="190000"/>
    <s v="CAMPUS DR. LEONEL MIRANDA"/>
    <x v="0"/>
    <s v="Campos de Goytacazes"/>
    <m/>
    <m/>
    <s v="23083.004274/2020-52"/>
    <m/>
  </r>
  <r>
    <s v="30.26"/>
    <x v="7"/>
    <m/>
    <n v="424893"/>
    <s v="Tomada, cor corpo: branca, corrente nominal: 20 a, tensão nominal: 250 v, número polos: 2 p + t, características adicionais: com espelho, normas técnicas: nbr 14136, posição relativa:embutir"/>
    <s v="Unidade"/>
    <n v="20"/>
    <s v="R$ 3,97"/>
    <n v="79.400000000000006"/>
    <n v="190000"/>
    <s v="CAMPUS DR. LEONEL MIRANDA"/>
    <x v="0"/>
    <s v="Campos de Goytacazes"/>
    <m/>
    <m/>
    <s v="23083.004274/2020-52"/>
    <m/>
  </r>
  <r>
    <s v="30.26"/>
    <x v="7"/>
    <m/>
    <n v="237830"/>
    <s v="Cabo elétrico flexível, material: cobre eletrolítico, revestimento: pvc - cloreto de polivinila, temperatura: 70 °c, tensão isolamento: 750 v, cor: azul, seção nominal condutor: 4 mm2, bitola condutor: 4 mm2, quantidade fios: 1"/>
    <s v="Rolo 100 Metros"/>
    <n v="2"/>
    <s v="R$ 122,39"/>
    <n v="244.78"/>
    <n v="710000"/>
    <s v="INSTITUTO DE QUÍMICA"/>
    <x v="24"/>
    <s v="Instituto de Química"/>
    <m/>
    <m/>
    <s v="23083.004274/2020-52"/>
    <m/>
  </r>
  <r>
    <s v="30.26"/>
    <x v="7"/>
    <m/>
    <n v="243944"/>
    <s v="Cabo elétrico flexível, material: cobre eletrolítico, revestimento: pvc - cloreto de polivinila, temperatura: 70 °c, tensão isolamento: 750 v, cor: preta, seção nominal condutor: 4 mm2, bitola condutor: 4 mm2, quantidade fios: 1"/>
    <s v="Rolo 100 Metros"/>
    <n v="2"/>
    <s v="R$ 119,90"/>
    <n v="239.8"/>
    <n v="710000"/>
    <s v="INSTITUTO DE QUÍMICA"/>
    <x v="24"/>
    <s v="Instituto de Química"/>
    <m/>
    <m/>
    <s v="23083.004274/2020-52"/>
    <m/>
  </r>
  <r>
    <s v="30.26"/>
    <x v="7"/>
    <m/>
    <n v="402098"/>
    <s v="Disjuntor baixa tensão, funcionamento: termomagnético, modelo: caixa moldada, número polos: 2, corrente nominal: 25 a, frequência nominal: 60 hz, capacidade interrupção simétrica: 4,5 ka, normas técnicas: nbrnm 60898,nbriec 60947-2, tensão nominal: 120 v, curva de disparo: c, padrão: din"/>
    <s v="Unidade"/>
    <n v="30"/>
    <s v="R$ 23,77"/>
    <n v="713.1"/>
    <n v="710000"/>
    <s v="INSTITUTO DE QUÍMICA"/>
    <x v="24"/>
    <s v="Instituto de Química"/>
    <m/>
    <m/>
    <s v="23083.004274/2020-52"/>
    <m/>
  </r>
  <r>
    <s v="30.26"/>
    <x v="7"/>
    <m/>
    <n v="402104"/>
    <s v="Disjuntor baixa tensão,funcionamento:termomagnético, modelo: caixa moldada, número polos: 2, corrente nominal: 32 a, frequência nominal: 60 hz, capacidade interrupção simétrica:4,5ka,normastécnicas:nbrnm60898,nbriec609472,tensão nominal: 120 v, curva de disparo: c,padrão: din"/>
    <s v="Unidade"/>
    <n v="30"/>
    <s v="R$ 23,77"/>
    <n v="713.1"/>
    <n v="710000"/>
    <s v="INSTITUTO DE QUÍMICA"/>
    <x v="24"/>
    <s v="Instituto de Química"/>
    <m/>
    <m/>
    <s v="23083.004274/2020-52"/>
    <m/>
  </r>
  <r>
    <s v="30.26"/>
    <x v="7"/>
    <m/>
    <n v="402101"/>
    <s v="Disjuntor baixa tensão, funcionamento: termomagnético, modelo: caixa moldada, número polos: 2, corrente nominal: 40 a, frequência nominal: 60 hz, capacidade interrupção simétrica: 4,5 ka, normas técnicas: nbrnm 60898,nbriec 60947-2, tensão nominal: 120 v,curva de disparo: c, padrão: din"/>
    <s v="Unidade"/>
    <n v="30"/>
    <s v="R$ 18,40"/>
    <n v="552"/>
    <n v="710000"/>
    <s v="INSTITUTO DE QUÍMICA"/>
    <x v="24"/>
    <s v="Instituto de Química"/>
    <m/>
    <m/>
    <s v="23083.004274/2020-52"/>
    <m/>
  </r>
  <r>
    <s v="30.26"/>
    <x v="7"/>
    <m/>
    <n v="407480"/>
    <s v="Extensão elétrica, tipo: flexível, comprimento: 10 m, componentes: 3 tomadas fêmeas e plugue terra, tensão nominal: 250 v, normas técnicas: nbr"/>
    <s v="Unidade"/>
    <n v="10"/>
    <s v="R$ 16,91"/>
    <n v="169.1"/>
    <n v="710000"/>
    <s v="INSTITUTO DE QUÍMICA"/>
    <x v="24"/>
    <s v="Instituto de Química"/>
    <m/>
    <m/>
    <s v="23083.004274/2020-52"/>
    <m/>
  </r>
  <r>
    <s v="30.26"/>
    <x v="7"/>
    <m/>
    <n v="246939"/>
    <s v="Filtro linha, tensão alimentação: 110,220 v, potência máxima: 1.875 w, corrente máxima: 10 a, quantidade saída: 8, características adicionais: tomada iluminada liga, desliga, com proteção variação, aplicação: equipamento informática, elétrico"/>
    <s v="Unidade"/>
    <n v="15"/>
    <s v="R$ 27,30"/>
    <n v="409.5"/>
    <n v="710000"/>
    <s v="INSTITUTO DE QUÍMICA"/>
    <x v="24"/>
    <s v="Instituto de Química"/>
    <m/>
    <m/>
    <s v="23083.004274/2020-52"/>
    <m/>
  </r>
  <r>
    <s v="30.26"/>
    <x v="7"/>
    <m/>
    <n v="419864"/>
    <s v="Fita isolante elétrica adesiva, material dorso: filme de pvc Antichama, largura nominal: 19 mm, comprimento nominal:20 m, cor: preta"/>
    <s v="Unidade"/>
    <n v="10"/>
    <s v="R$ 2,95"/>
    <n v="29.5"/>
    <n v="710000"/>
    <s v="INSTITUTO DE QUÍMICA"/>
    <x v="24"/>
    <s v="Instituto de Química"/>
    <m/>
    <m/>
    <s v="23083.004274/2020-52"/>
    <m/>
  </r>
  <r>
    <s v="30.26"/>
    <x v="7"/>
    <m/>
    <n v="327777"/>
    <s v="Interruptor, tipo: embutir, quantidade seções: 1 un, características adicionais: espelho, corrente: 10 a, tensão: 250 v,aplicação: instalações elétricas"/>
    <s v="Unidade"/>
    <n v="25"/>
    <s v="R$ 2,39"/>
    <n v="59.75"/>
    <n v="710000"/>
    <s v="INSTITUTO DE QUÍMICA"/>
    <x v="24"/>
    <s v="Instituto de Química"/>
    <m/>
    <m/>
    <s v="23083.004274/2020-52"/>
    <m/>
  </r>
  <r>
    <s v="30.26"/>
    <x v="7"/>
    <m/>
    <n v="327778"/>
    <s v="Interruptor, tipo: embutir, quantidade seções: 2 un, características adicionais: espelho, corrente: 10 a, tensão: 250 v,aplicação: instalações elétricas"/>
    <s v="Unidade"/>
    <n v="25"/>
    <s v="R$ 5,40"/>
    <n v="135"/>
    <n v="710000"/>
    <s v="INSTITUTO DE QUÍMICA"/>
    <x v="24"/>
    <s v="Instituto de Química"/>
    <m/>
    <m/>
    <s v="23083.004274/2020-52"/>
    <m/>
  </r>
  <r>
    <s v="30.26"/>
    <x v="7"/>
    <m/>
    <n v="233161"/>
    <s v="Interruptor, tipo: externo, quantidade seções: 1 un, características adicionais: espelho, corrente: 10 a, tensão: 220 v"/>
    <s v="Unidade"/>
    <n v="25"/>
    <s v="R$ 1,74"/>
    <n v="43.5"/>
    <n v="710000"/>
    <s v="INSTITUTO DE QUÍMICA"/>
    <x v="24"/>
    <s v="Instituto de Química"/>
    <m/>
    <m/>
    <s v="23083.004274/2020-52"/>
    <m/>
  </r>
  <r>
    <s v="30.26"/>
    <x v="7"/>
    <m/>
    <n v="337044"/>
    <s v="Interruptor, tipo: externo, quantidade seções: 2 un, características adicionais: espelho, tensão nominal: 250 v, corrente nominal: 10 a"/>
    <s v="Unidade"/>
    <n v="25"/>
    <s v="R$ 4,40"/>
    <n v="110.00000000000001"/>
    <n v="710000"/>
    <s v="INSTITUTO DE QUÍMICA"/>
    <x v="24"/>
    <s v="Instituto de Química"/>
    <m/>
    <m/>
    <s v="23083.004274/2020-52"/>
    <m/>
  </r>
  <r>
    <s v="30.26"/>
    <x v="7"/>
    <m/>
    <n v="441133"/>
    <s v="Lâmpada led, tensão nominal: bivolt v, potência nominal: 15 w, tipo base: e-27, fluxo luminoso: mín. 1500 lm, tipo bulbo: leitoso, temperatura de cor: 6500 k, formato: compacta"/>
    <s v="Unidade"/>
    <n v="300"/>
    <s v="R$ 8,15"/>
    <n v="2445"/>
    <n v="710000"/>
    <s v="INSTITUTO DE QUÍMICA"/>
    <x v="24"/>
    <s v="Instituto de Química"/>
    <m/>
    <m/>
    <s v="23083.004274/2020-52"/>
    <m/>
  </r>
  <r>
    <s v="30.26"/>
    <x v="7"/>
    <m/>
    <n v="433649"/>
    <s v="Lâmpada led, tensão nominal: bivolt v, potência nominal: 20 w, tipo base: e-27, cor: branca, fluxo luminoso: 1200 lm,tipo bulbo: par-38"/>
    <s v="Unidade"/>
    <n v="200"/>
    <s v="R$ 7,93"/>
    <n v="1586"/>
    <n v="710000"/>
    <s v="INSTITUTO DE QUÍMICA"/>
    <x v="24"/>
    <s v="Instituto de Química"/>
    <m/>
    <m/>
    <s v="23083.004274/2020-52"/>
    <m/>
  </r>
  <r>
    <s v="30.26"/>
    <x v="7"/>
    <m/>
    <n v="209410"/>
    <s v="Lâmpada luz mista, tensão nominal: 220 v, potência nominal: 250 watts, tipo base: Edson - 40 mm, tipo bulbo:elíptico, diâmetro máximo: 130 mm"/>
    <s v="Unidade"/>
    <n v="30"/>
    <s v="R$ 19,83"/>
    <n v="594.9"/>
    <n v="710000"/>
    <s v="INSTITUTO DE QUÍMICA"/>
    <x v="24"/>
    <s v="Instituto de Química"/>
    <m/>
    <m/>
    <s v="23083.004274/2020-52"/>
    <m/>
  </r>
  <r>
    <s v="30.26"/>
    <x v="7"/>
    <m/>
    <n v="426453"/>
    <s v="Luminária, tipo: emergência, material corpo: plástico abs alto impacto, formato: retangular, tipo lâmpada: led, cor: branca, quantidade lâmpadas: 30 un, aplicação: edificações, tensão nominal: bivolt automático 127,220 v, potência nominal lâmpada: 2 w,componentes: chave teste"/>
    <s v="Unidade"/>
    <n v="63"/>
    <s v="R$ 14,00"/>
    <n v="882"/>
    <n v="710000"/>
    <s v="INSTITUTO DE QUÍMICA"/>
    <x v="24"/>
    <s v="Instituto de Química"/>
    <m/>
    <m/>
    <s v="23083.004274/2020-52"/>
    <m/>
  </r>
  <r>
    <s v="30.26"/>
    <x v="7"/>
    <m/>
    <n v="434162"/>
    <s v="Refletor, material corpo: alumínio blindado, tipo lâmpada: led cob (chip on board), potência lâmpada: 150 w, tensão alimentação: bivolt v, grau proteção: ip65 (tabela ingress protection), ângulo de abertura da lente: 120°, temperatura de cor: 6000,4000 k"/>
    <s v="Unidade"/>
    <n v="4"/>
    <s v="R$ 149,99"/>
    <n v="599.96"/>
    <n v="710000"/>
    <s v="INSTITUTO DE QUÍMICA"/>
    <x v="24"/>
    <s v="Instituto de Química"/>
    <m/>
    <m/>
    <s v="23083.004274/2020-52"/>
    <m/>
  </r>
  <r>
    <s v="30.26"/>
    <x v="7"/>
    <m/>
    <n v="239156"/>
    <s v="Cabo elétrico flexível, material: cobre eletrolítico, revestimento: pvc - cloreto de polivinila, temperatura: 70 °c, tensão isolamento: 750 v, cor: azul, seção nominal condutor: 10 mm2, bitola condutor: 10 mm2, quantidade fios: 1"/>
    <s v="Rolo 100 Metros"/>
    <n v="4"/>
    <s v="R$ 285,67"/>
    <n v="1142.68"/>
    <n v="100500"/>
    <s v="CASTE"/>
    <x v="25"/>
    <s v="CASTE"/>
    <m/>
    <m/>
    <s v="23083.004274/2020-52"/>
    <m/>
  </r>
  <r>
    <s v="30.26"/>
    <x v="7"/>
    <m/>
    <n v="237830"/>
    <s v="Cabo elétrico flexível, material: cobre eletrolítico, revestimento: pvc - cloreto de polivinila, temperatura: 70 °c, tensão isolamento: 750 v, cor: azul, seção nominal condutor: 4 mm2, bitola condutor: 4 mm2, quantidade fios: 1"/>
    <s v="Rolo 100 Metros"/>
    <n v="4"/>
    <s v="R$ 122,39"/>
    <n v="489.56"/>
    <n v="100500"/>
    <s v="CASTE"/>
    <x v="25"/>
    <s v="CASTE"/>
    <m/>
    <m/>
    <s v="23083.004274/2020-52"/>
    <m/>
  </r>
  <r>
    <s v="30.26"/>
    <x v="7"/>
    <m/>
    <n v="239152"/>
    <s v="Cabo elétrico flexível, material: cobre eletrolítico, revestimento: pvc - cloreto de polivinila, temperatura: 70 °c, tensão isolamento: 750 v, cor: azul, seção nominal condutor: 6 mm2, bitola condutor: 6 mm2, quantidade fios: 1"/>
    <s v="Rolo 100_x000a_Metros"/>
    <n v="4"/>
    <s v="R$ 160,00"/>
    <n v="640"/>
    <n v="100500"/>
    <s v="CASTE"/>
    <x v="25"/>
    <s v="CASTE"/>
    <m/>
    <m/>
    <s v="23083.004274/2020-52"/>
    <m/>
  </r>
  <r>
    <s v="30.26"/>
    <x v="7"/>
    <m/>
    <n v="239155"/>
    <s v="Cabo elétrico flexível, material: cobre eletrolítico, revestimento: pvc - cloreto de polivinila, temperatura: 70 °c, tensão isolamento: 750 v, cor: branca, seção nominal condutor: 10 mm2, bitola condutor: 10 mm2, quantidade fios: 1"/>
    <s v="Rolo 100 Metros"/>
    <n v="4"/>
    <s v="R$ 334,75"/>
    <n v="1339"/>
    <n v="100500"/>
    <s v="CASTE"/>
    <x v="25"/>
    <s v="CASTE"/>
    <m/>
    <m/>
    <s v="23083.004274/2020-52"/>
    <m/>
  </r>
  <r>
    <s v="30.26"/>
    <x v="7"/>
    <m/>
    <n v="238974"/>
    <s v="Cabo elétrico flexível, material: cobre eletrolítico, revestimento: pvc - cloreto de polivinila, temperatura: 70 °c, tensão isolamento: 750 v, cor: branca, seção nominal condutor: 6 mm2, bitola condutor: 6 mm2, quantidade fios: 1"/>
    <s v="Rolo 100 Metros"/>
    <n v="4"/>
    <s v="R$190,98"/>
    <n v="763.92"/>
    <n v="100500"/>
    <s v="CASTE"/>
    <x v="25"/>
    <s v="CASTE"/>
    <m/>
    <m/>
    <s v="23083.004274/2020-52"/>
    <m/>
  </r>
  <r>
    <s v="30.26"/>
    <x v="7"/>
    <m/>
    <n v="250565"/>
    <s v="Cabo elétrico flexível, material: cobre eletrolítico, revestimento: pvc - cloreto de polivinila, temperatura: 70 °c, tensão isolamento: 750 v, cor: preta, seção nominal condutor: 10 mm2, bitola condutor: 10 mm2, quantidade fios: 1"/>
    <s v="Rolo 100 Metros"/>
    <n v="4"/>
    <s v="R$ 333,48"/>
    <n v="1333.92"/>
    <n v="100500"/>
    <s v="CASTE"/>
    <x v="25"/>
    <s v="CASTE"/>
    <m/>
    <m/>
    <s v="23083.004274/2020-52"/>
    <m/>
  </r>
  <r>
    <s v="30.26"/>
    <x v="7"/>
    <m/>
    <n v="239154"/>
    <s v="Cabo elétrico flexível, material: cobre eletrolítico, revestimento: pvc - cloreto de polivinila, temperatura: 70 °c, tensão isolamento: 750 v, cor: preta, seção nominal condutor: 2,5 mm2, bitola condutor: 2,5 mm2, quantidade fios: 1"/>
    <s v="Rolo 100 Metros"/>
    <n v="4"/>
    <s v="R$ 102,50"/>
    <n v="410"/>
    <n v="100500"/>
    <s v="CASTE"/>
    <x v="25"/>
    <s v="CASTE"/>
    <m/>
    <m/>
    <s v="23083.004274/2020-52"/>
    <m/>
  </r>
  <r>
    <s v="30.26"/>
    <x v="7"/>
    <m/>
    <n v="243944"/>
    <s v="Cabo elétrico flexível, material: cobre eletrolítico, revestimento: pvc - cloreto de polivinila, temperatura: 70 °c, tensão isolamento: 750 v, cor: preta, seção nominal condutor: 4 mm2, bitola condutor: 4 mm2, quantidade fios: 1"/>
    <s v="Rolo 100 Metros"/>
    <n v="4"/>
    <s v="R$ 119,90"/>
    <n v="479.6"/>
    <n v="100500"/>
    <s v="CASTE"/>
    <x v="25"/>
    <s v="CASTE"/>
    <m/>
    <m/>
    <s v="23083.004274/2020-52"/>
    <m/>
  </r>
  <r>
    <s v="30.26"/>
    <x v="7"/>
    <m/>
    <n v="250571"/>
    <s v="Cabo elétrico flexível, material: cobre eletrolítico, revestimento: pvc - cloreto de polivinila, temperatura: 70 °c, tensão isolamento: 750 v, cor: preta, seção nominal condutor: 6 mm2, bitola condutor: 6 mm2, quantidade fios: 1"/>
    <s v="Rolo 100 Metros"/>
    <n v="4"/>
    <s v="R$ 169,80"/>
    <n v="679.2"/>
    <n v="100500"/>
    <s v="CASTE"/>
    <x v="25"/>
    <s v="CASTE"/>
    <m/>
    <m/>
    <s v="23083.004274/2020-52"/>
    <m/>
  </r>
  <r>
    <s v="30.26"/>
    <x v="7"/>
    <m/>
    <n v="239157"/>
    <s v="Cabo elétrico flexível, material: cobre eletrolítico, revestimento: pvc - cloreto de polivinila, temperatura: 70 °c, tensão isolamento: 750 v, cor: verde, seção nominal condutor: 10 mm2, bitola condutor: 10 mm2, quantidade fios: 1"/>
    <s v="Rolo 100 Metros"/>
    <n v="4"/>
    <s v="R$ 311,00"/>
    <n v="1244"/>
    <n v="100500"/>
    <s v="CASTE"/>
    <x v="25"/>
    <s v="CASTE"/>
    <m/>
    <m/>
    <s v="23083.004274/2020-52"/>
    <m/>
  </r>
  <r>
    <s v="30.26"/>
    <x v="7"/>
    <m/>
    <n v="248263"/>
    <s v="Cabo elétrico flexível, material: cobre eletrolítico, revestimento: pvc - cloreto de polivinila, temperatura: 70 °c, tensão isolamento: 750 v, cor: verde, seção nominal condutor: 2,5 mm2, bitola condutor: 2,5 mm2, quantidade fios: 1"/>
    <s v="Rolo 100 Metros"/>
    <n v="4"/>
    <s v="R$ 98,43"/>
    <n v="393.72"/>
    <n v="100500"/>
    <s v="CASTE"/>
    <x v="25"/>
    <s v="CASTE"/>
    <m/>
    <m/>
    <s v="23083.004274/2020-52"/>
    <m/>
  </r>
  <r>
    <s v="30.26"/>
    <x v="7"/>
    <m/>
    <n v="237829"/>
    <s v="Cabo elétrico flexível, material: cobre eletrolítico, revestimento: pvc - cloreto de polivinila, temperatura: 70 °c, tensão isolamento: 750 v, cor: verde, seção nominal condutor: 4 mm2, bitola condutor: 4 mm2, quantidade fios: 1"/>
    <s v="Rolo 100 Metros"/>
    <n v="4"/>
    <s v="R$ 119,90"/>
    <n v="479.6"/>
    <n v="100500"/>
    <s v="CASTE"/>
    <x v="25"/>
    <s v="CASTE"/>
    <m/>
    <m/>
    <s v="23083.004274/2020-52"/>
    <m/>
  </r>
  <r>
    <s v="30.26"/>
    <x v="7"/>
    <m/>
    <n v="239153"/>
    <s v="Cabo elétrico flexível, material: cobre eletrolítico, revestimento: pvc - cloreto de polivinila, temperatura: 70 °c, tensão isolamento: 750 v, cor: verde, seção nominal condutor: 6 mm2, bitola condutor: 6 mm2, quantidade fios: 1"/>
    <s v="Rolo 100 Metros"/>
    <n v="4"/>
    <s v="R$ 165,00"/>
    <n v="660"/>
    <n v="100500"/>
    <s v="CASTE"/>
    <x v="25"/>
    <s v="CASTE"/>
    <m/>
    <m/>
    <s v="23083.004274/2020-52"/>
    <m/>
  </r>
  <r>
    <s v="30.26"/>
    <x v="7"/>
    <m/>
    <n v="239207"/>
    <s v="Cabo elétrico flexível, material: cobre eletrolítico, revestimento: pvc - cloreto de polivinila, temperatura: 70 °c, tensão isolamento: 750 v, cor: vermelha, seção nominal condutor: 10 mm2, bitola condutor: 10 mm2, quantidade fios: 1"/>
    <s v="Rolo 100 Metros"/>
    <n v="4"/>
    <s v="R$ 311,25"/>
    <n v="1245"/>
    <n v="100500"/>
    <s v="CASTE"/>
    <x v="25"/>
    <s v="CASTE"/>
    <m/>
    <m/>
    <s v="23083.004274/2020-52"/>
    <m/>
  </r>
  <r>
    <s v="30.26"/>
    <x v="7"/>
    <m/>
    <n v="243945"/>
    <s v="Cabo elétrico flexível, material: cobre eletrolítico, revestimento: pvc - cloreto de polivinila, temperatura: 70 °c, tensão isolamento: 750 v, cor: vermelha, seção nominal condutor: 2,5 mm2, bitola condutor: 2,5 mm2, quantidade fios: 1"/>
    <s v="Rolo 100 Metros"/>
    <n v="4"/>
    <s v="R$ 79,92"/>
    <n v="319.68"/>
    <n v="100500"/>
    <s v="CASTE"/>
    <x v="25"/>
    <s v="CASTE"/>
    <m/>
    <m/>
    <s v="23083.004274/2020-52"/>
    <m/>
  </r>
  <r>
    <s v="30.26"/>
    <x v="7"/>
    <m/>
    <n v="237828"/>
    <s v="Cabo elétrico flexível, material: cobre eletrolítico, revestimento: pvc - cloreto de polivinila, temperatura: 70 °c, tensão isolamento: 750 v, cor: vermelha, seção nominal condutor: 4 mm2, bitola condutor: 4 mm2, quantidade fios: 1"/>
    <s v="Rolo 100 Metros"/>
    <n v="4"/>
    <s v="R$ 119,99"/>
    <n v="479.96"/>
    <n v="100500"/>
    <s v="CASTE"/>
    <x v="25"/>
    <s v="CASTE"/>
    <m/>
    <m/>
    <s v="23083.004274/2020-52"/>
    <m/>
  </r>
  <r>
    <s v="30.26"/>
    <x v="7"/>
    <m/>
    <n v="238975"/>
    <s v="Cabo elétrico flexível, material: cobre eletrolítico, revestimento: pvc - cloreto de polivinila, temperatura: 70 °c, tensão isolamento: 750 v, cor: vermelha, seção nominal condutor: 6 mm2, bitola condutor: 6 mm2, quantidade fios: 1"/>
    <s v="Rolo 100 Metros"/>
    <n v="4"/>
    <s v="R$ 169,98"/>
    <n v="679.92"/>
    <n v="100500"/>
    <s v="CASTE"/>
    <x v="25"/>
    <s v="CASTE"/>
    <m/>
    <m/>
    <s v="23083.004274/2020-52"/>
    <m/>
  </r>
  <r>
    <s v="30.26"/>
    <x v="7"/>
    <m/>
    <n v="284413"/>
    <s v="Cabo elétrico flexível, material: cobre, revestimento: pvc - cloreto de polivinila, temperatura: 70 °c, tensão isolamento: 750 v, cor: branca, bitola condutor: 1,5 mm2, tipo: Antichama, aplicação: manutenção elétrica"/>
    <s v="Rolo 100 Metros"/>
    <n v="4"/>
    <s v="R$ 49,93"/>
    <n v="199.72"/>
    <n v="100500"/>
    <s v="CASTE"/>
    <x v="25"/>
    <s v="CASTE"/>
    <m/>
    <m/>
    <s v="23083.004274/2020-52"/>
    <m/>
  </r>
  <r>
    <s v="30.26"/>
    <x v="7"/>
    <m/>
    <n v="284414"/>
    <s v="Cabo elétrico flexível, material: cobre, revestimento: pvc - cloreto de polivinila, temperatura: 70 °c, tensão isolamento: 750 v, cor: branca, bitola condutor: 1,5 mm2, tipo: Antichama, aplicação: manutenção elétrica"/>
    <s v="Rolo 100 Metros"/>
    <n v="4"/>
    <s v="R$ 56,00"/>
    <n v="224"/>
    <n v="100500"/>
    <s v="CASTE"/>
    <x v="25"/>
    <s v="CASTE"/>
    <m/>
    <m/>
    <s v="23083.004274/2020-52"/>
    <m/>
  </r>
  <r>
    <s v="30.26"/>
    <x v="7"/>
    <m/>
    <n v="284248"/>
    <s v="Cabo elétrico flexível, material: cobre, revestimento: pvc - cloreto de polivinila, temperatura: 70 °c, tensão isolamento: 750 v, cor: verde, bitola condutor: 1,5 mm2, tipo: Antichama"/>
    <s v="Rolo 100 Metros"/>
    <n v="4"/>
    <s v="R$ 49,92"/>
    <n v="199.68"/>
    <n v="100500"/>
    <s v="CASTE"/>
    <x v="25"/>
    <s v="CASTE"/>
    <m/>
    <m/>
    <s v="23083.004274/2020-52"/>
    <m/>
  </r>
  <r>
    <s v="30.26"/>
    <x v="7"/>
    <m/>
    <n v="370743"/>
    <s v="Cabo elétrico flexível, tensão isolamento: 450,750 v, tipo: bwf, comprimento: 100 m, características adicionais: deslizante, unipolar, normas técnicas: nbr 5410, seção nominal: 1,5 mm2, material do condutor: cobre, material cobertura: pvc Antichama, cor da isolação: vermelha"/>
    <s v="Rolo 100 Metros"/>
    <n v="4"/>
    <s v="R$ 41,94"/>
    <n v="167.76"/>
    <n v="100500"/>
    <s v="CASTE"/>
    <x v="25"/>
    <s v="CASTE"/>
    <m/>
    <m/>
    <s v="23083.004274/2020-52"/>
    <m/>
  </r>
  <r>
    <s v="30.26"/>
    <x v="7"/>
    <m/>
    <n v="370747"/>
    <s v="Cabo elétrico flexível, tensão isolamento: 450,750 v, tipo: bwf, comprimento: 100 m, características adicionais: deslizante, unipolar, normas técnicas: nbr 5410, seção nominal: 2,5 mm2, material do condutor: cobre, material cobertura: pvc Antichama, cor da isolação: azul"/>
    <s v="Rolo 100 Metros"/>
    <n v="4"/>
    <s v="R$ 69,89"/>
    <n v="279.56"/>
    <n v="100500"/>
    <s v="CASTE"/>
    <x v="25"/>
    <s v="CASTE"/>
    <m/>
    <m/>
    <s v="23083.004274/2020-52"/>
    <m/>
  </r>
  <r>
    <s v="30.26"/>
    <x v="7"/>
    <m/>
    <n v="370734"/>
    <s v="Cabo elétrico flexível, tensão isolamento: 450,750 v, tipo: bwf, comprimento: 100 m, características adicionais: deslizante, unipolar, seção nominal: 1,5 mm2, material do condutor: cobre, material cobertura: pvc Antichama, cor da isolação: azul claro"/>
    <s v="Rolo 100 Metros"/>
    <n v="4"/>
    <s v="R$ 47,70"/>
    <n v="190.8"/>
    <n v="100500"/>
    <s v="CASTE"/>
    <x v="25"/>
    <s v="CASTE"/>
    <m/>
    <m/>
    <s v="23083.004274/2020-52"/>
    <m/>
  </r>
  <r>
    <s v="30.26"/>
    <x v="7"/>
    <m/>
    <n v="325572"/>
    <s v="Cabo elétrico flexível, tipo: paralelo, aplicação: manutenção elétrica, formação do cabo: 2 x 2,5 mm2, material do condutor: cobre, material isolamento: pvc, cor da isolação: branca"/>
    <s v="Rolo 100 Metros"/>
    <n v="5"/>
    <s v="R$ 147,88"/>
    <n v="739.4"/>
    <n v="100500"/>
    <s v="CASTE"/>
    <x v="25"/>
    <s v="CASTE"/>
    <m/>
    <m/>
    <s v="23083.004274/2020-52"/>
    <m/>
  </r>
  <r>
    <s v="30.26"/>
    <x v="7"/>
    <m/>
    <n v="335468"/>
    <s v="Cabo elétrico flexível, tipo: paralelo, cor da cobertura: branca, formação do cabo: 2 x 4 mm2, material do condutor: cobre"/>
    <s v="Rolo 100 Metros"/>
    <n v="5"/>
    <s v="R$ 252,18"/>
    <n v="1260.9000000000001"/>
    <n v="100500"/>
    <s v="CASTE"/>
    <x v="25"/>
    <s v="CASTE"/>
    <m/>
    <m/>
    <s v="23083.004274/2020-52"/>
    <m/>
  </r>
  <r>
    <s v="30.26"/>
    <x v="7"/>
    <m/>
    <n v="246939"/>
    <s v="Filtro linha, tensão alimentação: 110,220 v, potência máxima: 1.875 w, corrente máxima: 10 a, quantidade saída: 8, características adicionais: tomada iluminada liga, desliga, com proteção variação, aplicação: equipamento informática, elétrico"/>
    <s v="Unidade"/>
    <n v="10"/>
    <s v="R$ 27,30"/>
    <n v="273"/>
    <n v="100500"/>
    <s v="CASTE"/>
    <x v="25"/>
    <s v="CASTE"/>
    <m/>
    <m/>
    <s v="23083.004274/2020-52"/>
    <m/>
  </r>
  <r>
    <s v="30.26"/>
    <x v="7"/>
    <m/>
    <n v="419864"/>
    <s v="Fita isolante elétrica adesiva, material dorso: filme de pvc Antichama, largura nominal: 19 mm, comprimento nominal:20 m, cor: preta"/>
    <s v="Unidade"/>
    <n v="100"/>
    <s v="R$ 2,95"/>
    <n v="295"/>
    <n v="100500"/>
    <s v="CASTE"/>
    <x v="25"/>
    <s v="CASTE"/>
    <m/>
    <m/>
    <s v="23083.004274/2020-52"/>
    <m/>
  </r>
  <r>
    <s v="30.26"/>
    <x v="7"/>
    <m/>
    <n v="364905"/>
    <s v="Fita isolante elétrica, cor: preta,características adicionais: em bisnagas de 50 gramas, aspecto físico: liquida, aplicação: elétrico"/>
    <s v="Unidade"/>
    <n v="10"/>
    <s v="R$ 26,06"/>
    <n v="260.59999999999997"/>
    <n v="100500"/>
    <s v="CASTE"/>
    <x v="25"/>
    <s v="CASTE"/>
    <m/>
    <m/>
    <s v="23083.004274/2020-52"/>
    <m/>
  </r>
  <r>
    <s v="30.26"/>
    <x v="7"/>
    <m/>
    <n v="433649"/>
    <s v="Lâmpada led, tensão nominal: bivolt v, potência nominal: 20 w, tipo base: e-27, cor: branca, fluxo luminoso: 1200 lm,tipo bulbo: par-38"/>
    <s v="Unidade"/>
    <n v="50"/>
    <s v="R$ 7,93"/>
    <n v="396.5"/>
    <n v="100500"/>
    <s v="CASTE"/>
    <x v="25"/>
    <s v="CASTE"/>
    <m/>
    <m/>
    <s v="23083.004274/2020-52"/>
    <m/>
  </r>
  <r>
    <s v="30.26"/>
    <x v="7"/>
    <m/>
    <n v="441654"/>
    <s v="Lâmpada led, tensão nominal: bivolt, potência nominal: 20 w, tipo base: g13, tipo bulbo: t8, temperatura de cor: 6500k, comprimento: 1200 mm"/>
    <s v="Unidade"/>
    <n v="50"/>
    <s v="R$ 11,15"/>
    <n v="557.5"/>
    <n v="100500"/>
    <s v="CASTE"/>
    <x v="25"/>
    <s v="CASTE"/>
    <m/>
    <m/>
    <s v="23083.004274/2020-52"/>
    <m/>
  </r>
  <r>
    <s v="30.26"/>
    <x v="7"/>
    <m/>
    <n v="445742"/>
    <s v="Lâmpada led, tensão nominal: bivolt, potência nominal:60 w, tipo base: e-40, temperatura de cor: 6500 k"/>
    <s v="Unidade"/>
    <n v="5"/>
    <s v="R$ 20,00"/>
    <n v="100"/>
    <n v="100500"/>
    <s v="CASTE"/>
    <x v="25"/>
    <s v="CASTE"/>
    <m/>
    <m/>
    <s v="23083.004274/2020-52"/>
    <m/>
  </r>
  <r>
    <s v="30.26"/>
    <x v="7"/>
    <m/>
    <n v="231788"/>
    <s v="Pilha, tamanho: pequena, tipo: alcalina,modelo: aaa"/>
    <s v="Embalagem 4 unid."/>
    <n v="15"/>
    <s v="R$ 6,61"/>
    <n v="99.15"/>
    <n v="100500"/>
    <s v="CASTE"/>
    <x v="25"/>
    <s v="CASTE"/>
    <m/>
    <m/>
    <s v="23083.004274/2020-52"/>
    <m/>
  </r>
  <r>
    <s v="30.26"/>
    <x v="7"/>
    <m/>
    <n v="434161"/>
    <s v="Refletor, material corpo: alumínio blindado, tipo lâmpada: led cob (chip on board), potência lâmpada: 100 w, tensão alimentação: bivolt v, grau proteção: ip65 (tabela ingress protection), ângulo de abertura da lente:120°, temperatura de cor: 6000,4000 k"/>
    <s v="Unidade"/>
    <n v="20"/>
    <s v="R$ 141,85"/>
    <n v="2837"/>
    <n v="100500"/>
    <s v="CASTE"/>
    <x v="25"/>
    <s v="CASTE"/>
    <m/>
    <m/>
    <s v="23083.004274/2020-52"/>
    <m/>
  </r>
  <r>
    <s v="30.26"/>
    <x v="7"/>
    <m/>
    <n v="433196"/>
    <s v="Refletor, material corpo: alumínio blindado, tipo lâmpada: led cob (chip on board), potência lâmpada: 240 w, tensão alimentação: 85 - 265 vca, grau proteção: ip65 (tabela ingress protection), ângulo de abertura da lente: 120°, fluxo luminoso: 16.800 - 31.200 lm, eficiência luminosa: 70 - 130 lm,w, índice de reprodução de cor - irc: &gt; ou =80%"/>
    <s v="Unidade"/>
    <n v="10"/>
    <s v="R$ 308,00"/>
    <n v="3080"/>
    <n v="100500"/>
    <s v="CASTE"/>
    <x v="25"/>
    <s v="CASTE"/>
    <m/>
    <m/>
    <s v="23083.004274/2020-52"/>
    <m/>
  </r>
  <r>
    <s v="30.26"/>
    <x v="7"/>
    <m/>
    <n v="434160"/>
    <s v="Refletor, material corpo: alumínio blindado, tipo lâmpada: led cob (chip on board), potência lâmpada: 50 w, tensão alimentação: bivolt v, grau proteção: ip65 (tabela ingress protection), ângulo de abertura da lente: 120°, temperaturade cor: 6000,4000 k"/>
    <s v="Unidade"/>
    <n v="30"/>
    <s v="R$ 45,41"/>
    <n v="1362.3"/>
    <n v="100500"/>
    <s v="CASTE"/>
    <x v="25"/>
    <s v="CASTE"/>
    <m/>
    <m/>
    <s v="23083.004274/2020-52"/>
    <m/>
  </r>
  <r>
    <s v="30.42"/>
    <x v="8"/>
    <m/>
    <n v="225160"/>
    <s v="Carrinho mão, material caçamba: chapa aço, material chassi: tudo aço com luva para proteção das mãos, material pés: chapa aço repuxada, material travessa: chapa aço, tipo travessa: suporte dianteiro caçamba, material eixo: aço, material arruela fixação: aço, material braçadeira: aço, quantidade roda: 1, tipo roda: pneu com câmara, medida: 3,25 x 8, espessura caçamba: 0,60 mm, capacidade caçamba: 55 l, comprimento eixo: 1 pol, espessura chapa reforço eixo: 2 mm, diâmetro tubo chassi: 1 1,4 pol, espessura chapa pé: 2 mm, espessura travessa: 2 mm, material reforço eixo: chapa aço"/>
    <s v="Unidade"/>
    <n v="2"/>
    <n v="97.23"/>
    <n v="194.46"/>
    <n v="190000"/>
    <s v="CAMPUS DR. LEONEL MIRANDA"/>
    <x v="0"/>
    <s v="CAMPUS DR. LEONEL MIRANDA"/>
    <m/>
    <m/>
    <s v="23083.004284.2020-98"/>
    <m/>
  </r>
  <r>
    <s v="30.42"/>
    <x v="8"/>
    <m/>
    <n v="450337"/>
    <s v="Carrinho mão, material caçamba: polietileno, quantidade roda: 1 un, tipo roda: pneu com câmara, capacidade caçamba: 90 l, características adicionais: anti-uv, resistente a raios_x000a_solares"/>
    <s v="Unidade"/>
    <n v="2"/>
    <n v="193.6"/>
    <n v="387.2"/>
    <n v="190000"/>
    <s v="CAMPUS DR. LEONEL MIRANDA"/>
    <x v="0"/>
    <s v="CAMPUS DR. LEONEL MIRANDA"/>
    <m/>
    <m/>
    <s v="23083.004284.2020-98"/>
    <m/>
  </r>
  <r>
    <s v="30.42"/>
    <x v="8"/>
    <m/>
    <n v="259732"/>
    <s v="Chave allen, material: aço, formato:_x000a_hexagonais, medida referência: 4 a 17 mm, quantidade peças: 13 unidades"/>
    <s v="Unidade"/>
    <n v="1"/>
    <n v="99.06"/>
    <n v="99.06"/>
    <n v="190000"/>
    <s v="CAMPUS DR. LEONEL MIRANDA"/>
    <x v="0"/>
    <s v="CAMPUS DR. LEONEL MIRANDA"/>
    <m/>
    <m/>
    <s v="23083.004284.2020-98"/>
    <m/>
  </r>
  <r>
    <s v="30.42"/>
    <x v="8"/>
    <m/>
    <n v="455523"/>
    <s v="Chave de fenda, material: aço cromo vanádio - dim 17200-50crv4, cabo: polipropileno, tamanho: 5,16 x 6 mm, características adicionais: haste niquelada e cromada, ponta fosfatizada,_x000a_tipo ponta: chata"/>
    <s v="Unidade"/>
    <n v="2"/>
    <n v="8.11"/>
    <n v="16.22"/>
    <n v="190000"/>
    <s v="CAMPUS DR. LEONEL MIRANDA"/>
    <x v="0"/>
    <s v="CAMPUS DR. LEONEL MIRANDA"/>
    <m/>
    <m/>
    <s v="23083.004284.2020-98"/>
    <m/>
  </r>
  <r>
    <s v="30.42"/>
    <x v="8"/>
    <m/>
    <n v="238635"/>
    <s v="Chave fenda, material haste: carbono temperado, material cabo: polipropileno,_x000a_tipo ponta: chata, bitola: 1,4&quot; x 6&quot;"/>
    <s v="Unidade"/>
    <n v="2"/>
    <n v="3.99"/>
    <n v="7.98"/>
    <n v="190000"/>
    <s v="CAMPUS DR. LEONEL MIRANDA"/>
    <x v="0"/>
    <s v="CAMPUS DR. LEONEL MIRANDA"/>
    <m/>
    <m/>
    <s v="23083.004284.2020-98"/>
    <m/>
  </r>
  <r>
    <s v="30.42"/>
    <x v="8"/>
    <m/>
    <n v="238627"/>
    <s v="Chave fenda, material haste: carbono_x000a_temperado, material cabo: polipropileno, tipo ponta: chata, bitola: 3,16&quot; x 6&quot;"/>
    <s v="Unidade"/>
    <n v="2"/>
    <n v="6.05"/>
    <n v="12.1"/>
    <n v="190000"/>
    <s v="CAMPUS DR. LEONEL MIRANDA"/>
    <x v="0"/>
    <s v="CAMPUS DR. LEONEL MIRANDA"/>
    <m/>
    <m/>
    <s v="23083.004284.2020-98"/>
    <m/>
  </r>
  <r>
    <s v="30.42"/>
    <x v="8"/>
    <m/>
    <n v="312458"/>
    <s v="Chave fenda, material haste: carbono_x000a_temperado, material cabo: polipropileno, tipo ponta: Philips, bitola: 1,8 x 6 pol"/>
    <s v="Unidade"/>
    <n v="2"/>
    <n v="8.4499999999999993"/>
    <n v="16.899999999999999"/>
    <n v="190000"/>
    <s v="CAMPUS DR. LEONEL MIRANDA"/>
    <x v="0"/>
    <s v="CAMPUS DR. LEONEL MIRANDA"/>
    <m/>
    <m/>
    <s v="23083.004284.2020-98"/>
    <m/>
  </r>
  <r>
    <s v="30.42"/>
    <x v="8"/>
    <m/>
    <n v="264905"/>
    <s v="Chave fixa, tipo: duas bocas, material: aço vanádio - 31crv3, acabamento:_x000a_niquelado e cromado, bitola: 10 x 11 mm"/>
    <s v="Unidade"/>
    <n v="1"/>
    <n v="8.01"/>
    <n v="8.01"/>
    <n v="190000"/>
    <s v="CAMPUS DR. LEONEL MIRANDA"/>
    <x v="0"/>
    <s v="CAMPUS DR. LEONEL MIRANDA"/>
    <m/>
    <m/>
    <s v="23083.004284.2020-98"/>
    <m/>
  </r>
  <r>
    <s v="30.42"/>
    <x v="8"/>
    <m/>
    <n v="264904"/>
    <s v="Chave fixa, tipo: duas bocas, material:_x000a_aço vanádio - 31crv3, acabamento: niquelado e cromado, bitola: 12 x 13 mm"/>
    <s v="Unidade"/>
    <n v="1"/>
    <n v="5.58"/>
    <n v="5.58"/>
    <n v="190000"/>
    <s v="CAMPUS DR. LEONEL MIRANDA"/>
    <x v="0"/>
    <s v="CAMPUS DR. LEONEL MIRANDA"/>
    <m/>
    <m/>
    <s v="23083.004284.2020-98"/>
    <m/>
  </r>
  <r>
    <s v="30.42"/>
    <x v="8"/>
    <m/>
    <n v="264906"/>
    <s v="Chave fixa, tipo: duas bocas, material: aço vanádio - 31crv3, acabamento:_x000a_niquelado e cromado, bitola: 14 x 15 mm"/>
    <s v="Unidade"/>
    <n v="1"/>
    <n v="6.5"/>
    <n v="6.5"/>
    <n v="190000"/>
    <s v="CAMPUS DR. LEONEL MIRANDA"/>
    <x v="0"/>
    <s v="CAMPUS DR. LEONEL MIRANDA"/>
    <m/>
    <m/>
    <s v="23083.004284.2020-98"/>
    <m/>
  </r>
  <r>
    <s v="30.42"/>
    <x v="8"/>
    <m/>
    <n v="264907"/>
    <s v="Chave fixa, tipo: duas bocas, material:_x000a_aço vanádio - 31crv3, acabamento: niquelado e cromado, bitola: 16 x 17 mm"/>
    <s v="Unidade"/>
    <n v="1"/>
    <n v="9.4600000000000009"/>
    <n v="9.4600000000000009"/>
    <n v="190000"/>
    <s v="CAMPUS DR. LEONEL MIRANDA"/>
    <x v="0"/>
    <s v="CAMPUS DR. LEONEL MIRANDA"/>
    <m/>
    <m/>
    <s v="23083.004284.2020-98"/>
    <m/>
  </r>
  <r>
    <s v="30.42"/>
    <x v="8"/>
    <m/>
    <n v="264911"/>
    <s v="Chave fixa, tipo: duas bocas, material: aço vanádio - 31crv3, acabamento:_x000a_niquelado e cromado, bitola: 24 x 26 mm"/>
    <s v="Unidade"/>
    <n v="1"/>
    <n v="11.38"/>
    <n v="11.38"/>
    <n v="190000"/>
    <s v="CAMPUS DR. LEONEL MIRANDA"/>
    <x v="0"/>
    <s v="CAMPUS DR. LEONEL MIRANDA"/>
    <m/>
    <m/>
    <s v="23083.004284.2020-98"/>
    <m/>
  </r>
  <r>
    <s v="30.42"/>
    <x v="8"/>
    <m/>
    <n v="264912"/>
    <s v="Chave fixa, tipo: duas bocas, material:_x000a_aço vanádio - 31crv3, acabamento: niquelado e cromado, bitola: 24 x 27 mm"/>
    <s v="Unidade"/>
    <n v="1"/>
    <n v="12.72"/>
    <n v="12.72"/>
    <n v="190000"/>
    <s v="CAMPUS DR. LEONEL MIRANDA"/>
    <x v="0"/>
    <s v="CAMPUS DR. LEONEL MIRANDA"/>
    <m/>
    <m/>
    <s v="23083.004284.2020-98"/>
    <m/>
  </r>
  <r>
    <s v="30.42"/>
    <x v="8"/>
    <m/>
    <n v="264913"/>
    <s v="Chave fixa, tipo: duas bocas, material: aço vanádio - 31crv3, acabamento:_x000a_niquelado e cromado, bitola: 25 x 28 mm"/>
    <s v="Unidade"/>
    <n v="1"/>
    <n v="9.7200000000000006"/>
    <n v="9.7200000000000006"/>
    <n v="190000"/>
    <s v="CAMPUS DR. LEONEL MIRANDA"/>
    <x v="0"/>
    <s v="CAMPUS DR. LEONEL MIRANDA"/>
    <m/>
    <m/>
    <s v="23083.004284.2020-98"/>
    <m/>
  </r>
  <r>
    <s v="30.42"/>
    <x v="8"/>
    <m/>
    <n v="264914"/>
    <s v="Chave fixa, tipo: duas bocas, material:_x000a_aço vanádio - 31crv3, acabamento: niquelado e cromado, bitola: 27 x 32 mm"/>
    <s v="Unidade"/>
    <n v="1"/>
    <n v="26.52"/>
    <n v="26.52"/>
    <n v="190000"/>
    <s v="CAMPUS DR. LEONEL MIRANDA"/>
    <x v="0"/>
    <s v="CAMPUS DR. LEONEL MIRANDA"/>
    <m/>
    <m/>
    <s v="23083.004284.2020-98"/>
    <m/>
  </r>
  <r>
    <s v="30.42"/>
    <x v="8"/>
    <m/>
    <n v="264903"/>
    <s v="Chave fixa, tipo: duas bocas, material: aço vanádio - 31crv3, acabamento:_x000a_niquelado e cromado, bitola: 6 x 7 mm"/>
    <s v="Unidade"/>
    <n v="1"/>
    <n v="8.01"/>
    <n v="8.01"/>
    <n v="190000"/>
    <s v="CAMPUS DR. LEONEL MIRANDA"/>
    <x v="0"/>
    <s v="CAMPUS DR. LEONEL MIRANDA"/>
    <m/>
    <m/>
    <s v="23083.004284.2020-98"/>
    <m/>
  </r>
  <r>
    <s v="30.42"/>
    <x v="8"/>
    <m/>
    <n v="264902"/>
    <s v="Chave fixa, tipo: duas bocas, material:_x000a_aço vanádio - 31crv3, acabamento: niquelado e cromado, bitola: 8 x 9 mm"/>
    <s v="Unidade"/>
    <n v="1"/>
    <n v="5.9"/>
    <n v="5.9"/>
    <n v="190000"/>
    <s v="CAMPUS DR. LEONEL MIRANDA"/>
    <x v="0"/>
    <s v="CAMPUS DR. LEONEL MIRANDA"/>
    <m/>
    <m/>
    <s v="23083.004284.2020-98"/>
    <m/>
  </r>
  <r>
    <s v="30.42"/>
    <x v="8"/>
    <m/>
    <n v="215191"/>
    <s v="Facão, material lâmina: aço, material cabo: madeira, comprimento: 15 pol,_x000a_tipo: para cana"/>
    <s v="Unidade"/>
    <n v="3"/>
    <n v="22.31"/>
    <n v="66.929999999999993"/>
    <n v="190000"/>
    <s v="CAMPUS DR. LEONEL MIRANDA"/>
    <x v="0"/>
    <s v="CAMPUS DR. LEONEL MIRANDA"/>
    <m/>
    <m/>
    <s v="23083.004284.2020-98"/>
    <m/>
  </r>
  <r>
    <s v="30.42"/>
    <x v="8"/>
    <m/>
    <n v="215173"/>
    <s v="Facão, material lâmina: aço, material cabo: madeira, comprimento: 20 pol,_x000a_tipo: para mato"/>
    <s v="Unidade"/>
    <n v="3"/>
    <n v="15.89"/>
    <n v="47.67"/>
    <n v="190000"/>
    <s v="CAMPUS DR. LEONEL MIRANDA"/>
    <x v="0"/>
    <s v="CAMPUS DR. LEONEL MIRANDA"/>
    <m/>
    <m/>
    <s v="23083.004284.2020-98"/>
    <m/>
  </r>
  <r>
    <s v="30.42"/>
    <x v="8"/>
    <m/>
    <n v="237857"/>
    <s v="Machadinha carpinteiro, material: aço, material cabo: madeira, aplicação:_x000a_trabalhos carpintaria"/>
    <s v="Unidade"/>
    <n v="1"/>
    <n v="18.14"/>
    <n v="18.14"/>
    <n v="190000"/>
    <s v="CAMPUS DR. LEONEL MIRANDA"/>
    <x v="0"/>
    <s v="CAMPUS DR. LEONEL MIRANDA"/>
    <m/>
    <m/>
    <s v="23083.004284.2020-98"/>
    <m/>
  </r>
  <r>
    <s v="30.42"/>
    <x v="8"/>
    <m/>
    <n v="323874"/>
    <s v="Serra copo, material: aço rápido bimetal, diâmetro: 19mm, 22mm, 29mm, 35mm, 38mm, 44mm, 51mm, 57mm, 64 mm, características adicionais: suporte fixação completo, brocas piloto e_x000a_extensão"/>
    <s v="Unidade"/>
    <n v="1"/>
    <n v="15.29"/>
    <n v="15.29"/>
    <n v="190000"/>
    <s v="CAMPUS DR. LEONEL MIRANDA"/>
    <x v="0"/>
    <s v="CAMPUS DR. LEONEL MIRANDA"/>
    <m/>
    <m/>
    <s v="23083.004284.2020-98"/>
    <m/>
  </r>
  <r>
    <s v="30.42"/>
    <x v="8"/>
    <m/>
    <n v="286722"/>
    <s v="Tarraxa, dimensão: 1 pol, uso: abertura_x000a_rosca"/>
    <s v="Unidade"/>
    <n v="1"/>
    <n v="25.69"/>
    <n v="25.69"/>
    <n v="190000"/>
    <s v="CAMPUS DR. LEONEL MIRANDA"/>
    <x v="0"/>
    <s v="CAMPUS DR. LEONEL MIRANDA"/>
    <m/>
    <m/>
    <s v="23083.004284.2020-98"/>
    <m/>
  </r>
  <r>
    <s v="30.42"/>
    <x v="8"/>
    <m/>
    <n v="339737"/>
    <s v="Tarraxa, dimensão: 1,2 a 2 pol, uso: tubos ferro, tipo: manual, características adicionais: cossinetes retrocedentes e_x000a_peso 12 kg"/>
    <s v="Unidade"/>
    <n v="1"/>
    <n v="22.99"/>
    <n v="22.99"/>
    <n v="190000"/>
    <s v="CAMPUS DR. LEONEL MIRANDA"/>
    <x v="0"/>
    <s v="CAMPUS DR. LEONEL MIRANDA"/>
    <m/>
    <m/>
    <s v="23083.004284.2020-98"/>
    <m/>
  </r>
  <r>
    <s v="30.42"/>
    <x v="8"/>
    <m/>
    <n v="286718"/>
    <s v="Tarraxa, dimensão: 1,2 pol, uso:_x000a_abertura rosca"/>
    <s v="Unidade"/>
    <n v="1"/>
    <n v="15.96"/>
    <n v="15.96"/>
    <n v="190000"/>
    <s v="CAMPUS DR. LEONEL MIRANDA"/>
    <x v="0"/>
    <s v="CAMPUS DR. LEONEL MIRANDA"/>
    <m/>
    <m/>
    <s v="23083.004284.2020-98"/>
    <m/>
  </r>
  <r>
    <s v="30.42"/>
    <x v="8"/>
    <m/>
    <n v="286723"/>
    <s v="Tarraxa, dimensão: 2 pol, uso: abertura_x000a_rosca"/>
    <s v="Unidade"/>
    <n v="1"/>
    <n v="59.51"/>
    <n v="59.51"/>
    <n v="190000"/>
    <s v="CAMPUS DR. LEONEL MIRANDA"/>
    <x v="0"/>
    <s v="CAMPUS DR. LEONEL MIRANDA"/>
    <m/>
    <m/>
    <s v="23083.004284.2020-98"/>
    <m/>
  </r>
  <r>
    <s v="30.42"/>
    <x v="8"/>
    <m/>
    <n v="286719"/>
    <s v="Tarraxa, dimensão: 3,4 pol, uso:_x000a_abertura rosca"/>
    <s v="Unidade"/>
    <n v="1"/>
    <n v="25.99"/>
    <n v="25.99"/>
    <n v="190000"/>
    <s v="CAMPUS DR. LEONEL MIRANDA"/>
    <x v="0"/>
    <s v="CAMPUS DR. LEONEL MIRANDA"/>
    <m/>
    <m/>
    <s v="23083.004284.2020-98"/>
    <m/>
  </r>
  <r>
    <s v="30.42"/>
    <x v="8"/>
    <m/>
    <n v="213884"/>
    <s v="Ancinho jardinagem, material: chapa ferro, quantidade dentes: 16 un, altura dentes: 430 mm, largura total: 38 mm,_x000a_espessura dentes: 3,50 mm"/>
    <s v="Unidade"/>
    <n v="10"/>
    <n v="8.98"/>
    <n v="89.800000000000011"/>
    <n v="100500"/>
    <s v="COORDENADORIA DE DESENVOLVIMENTO DA PRODUÇÃO"/>
    <x v="1"/>
    <s v="COORDENAÇÃO DE PRODUÇÃO INTEGRADA AO ENSINO, PESQUISA E EXTENSÃO"/>
    <m/>
    <m/>
    <s v="23083.004284.2020-98"/>
    <m/>
  </r>
  <r>
    <s v="30.42"/>
    <x v="8"/>
    <m/>
    <n v="268235"/>
    <s v="Carrinho mão, material caçamba: chapa aço galvanizado, material chassi: ferro, material pés: ferro, tipo travessa: suporte dianteiro caçamba, quantidade roda: 1, tipo roda: pneu maciço, com 3,2 pol de diâmetro, espessura caçamba: 5 mm, comprimento eixo: 25 cm, comprimento: 80 cm, largura: 62 cm,_x000a_altura: 20 cm"/>
    <s v="Unidade"/>
    <n v="10"/>
    <n v="122"/>
    <n v="1220"/>
    <n v="100500"/>
    <s v="COORDENADORIA DE DESENVOLVIMENTO DA PRODUÇÃO"/>
    <x v="1"/>
    <s v="COORDENAÇÃO DE PRODUÇÃO INTEGRADA AO ENSINO, PESQUISA E EXTENSÃO"/>
    <m/>
    <m/>
    <s v="23083.004284.2020-98"/>
    <m/>
  </r>
  <r>
    <s v="30.42"/>
    <x v="8"/>
    <m/>
    <n v="376821"/>
    <s v="Chibanca, material: aço carbono, material encaixe cabo: aço carbono, material cabo: madeira, largura: 20 cm, altura: 100 cm, aplicação: construção_x000a_civil"/>
    <s v="Unidade"/>
    <n v="1"/>
    <n v="31"/>
    <n v="31"/>
    <n v="100500"/>
    <s v="COORDENADORIA DE DESENVOLVIMENTO DA PRODUÇÃO"/>
    <x v="1"/>
    <s v="COORDENAÇÃO DE PRODUÇÃO INTEGRADA AO ENSINO, PESQUISA E EXTENSÃO"/>
    <m/>
    <m/>
    <s v="23083.004284.2020-98"/>
    <m/>
  </r>
  <r>
    <s v="30.42"/>
    <x v="8"/>
    <m/>
    <n v="404536"/>
    <s v="Forcado, material: aço sae 1070, tipo: curvo, comprimento: 210 mm, largura:_x000a_180 mm, quantidade dentes: 4 unidades"/>
    <s v="Unidade"/>
    <n v="10"/>
    <n v="21.78"/>
    <n v="217.8"/>
    <n v="100500"/>
    <s v="COORDENADORIA DE DESENVOLVIMENTO DA PRODUÇÃO"/>
    <x v="1"/>
    <s v="COORDENAÇÃO DE PRODUÇÃO INTEGRADA AO ENSINO, PESQUISA E EXTENSÃO"/>
    <m/>
    <m/>
    <s v="23083.004284.2020-98"/>
    <m/>
  </r>
  <r>
    <s v="30.42"/>
    <x v="8"/>
    <m/>
    <n v="360827"/>
    <s v="Machado, material: aço forjado, largura_x000a_lâmina: 14 cm, peso: 3,5 lb, comprimento cabo: 1 m"/>
    <s v="Unidade"/>
    <n v="2"/>
    <n v="49.83"/>
    <n v="99.66"/>
    <n v="100500"/>
    <s v="COORDENADORIA DE DESENVOLVIMENTO DA PRODUÇÃO"/>
    <x v="1"/>
    <s v="COORDENAÇÃO DE PRODUÇÃO INTEGRADA AO ENSINO, PESQUISA E EXTENSÃO"/>
    <m/>
    <m/>
    <s v="23083.004284.2020-98"/>
    <m/>
  </r>
  <r>
    <s v="30.42"/>
    <x v="8"/>
    <m/>
    <n v="240306"/>
    <s v="Marreta, material: ferro, material cabo:_x000a_madeira, peso: 2.000 g"/>
    <s v="Unidade"/>
    <n v="2"/>
    <n v="24.05"/>
    <n v="48.1"/>
    <n v="100500"/>
    <s v="COORDENADORIA DE DESENVOLVIMENTO DA PRODUÇÃO"/>
    <x v="1"/>
    <s v="COORDENAÇÃO DE PRODUÇÃO INTEGRADA AO ENSINO, PESQUISA E EXTENSÃO"/>
    <m/>
    <m/>
    <s v="23083.004284.2020-98"/>
    <m/>
  </r>
  <r>
    <s v="30.42"/>
    <x v="8"/>
    <m/>
    <n v="250428"/>
    <s v="Martelo, material: aço forjado, material cabo: madeira marfim, peso: 370 g, tipo:_x000a_unha, tamanho: 23 mm"/>
    <s v="Unidade"/>
    <n v="5"/>
    <n v="13.03"/>
    <n v="65.149999999999991"/>
    <n v="100500"/>
    <s v="COORDENADORIA DE DESENVOLVIMENTO DA PRODUÇÃO"/>
    <x v="1"/>
    <s v="COORDENAÇÃO DE PRODUÇÃO INTEGRADA AO ENSINO, PESQUISA E EXTENSÃO"/>
    <m/>
    <m/>
    <s v="23083.004284.2020-98"/>
    <m/>
  </r>
  <r>
    <s v="30.42"/>
    <x v="8"/>
    <m/>
    <n v="231314"/>
    <s v="Pulverizador costal manual, material tanque: polietileno, capacidade tanque: 20 l, peso bruto máximo: 31,50 kg, aplicação: pulverização de gases e_x000a_líquidos"/>
    <s v="Unidade"/>
    <n v="5"/>
    <n v="136.19"/>
    <n v="680.95"/>
    <n v="100500"/>
    <s v="COORDENADORIA DE DESENVOLVIMENTO DA PRODUÇÃO"/>
    <x v="1"/>
    <s v="COORDENAÇÃO DE PRODUÇÃO INTEGRADA AO ENSINO, PESQUISA E EXTENSÃO"/>
    <m/>
    <m/>
    <s v="23083.004284.2020-98"/>
    <m/>
  </r>
  <r>
    <s v="30.42"/>
    <x v="8"/>
    <m/>
    <n v="286720"/>
    <s v="Tarraxa, dimensão: 1 1,2 pol, uso:_x000a_abertura rosca"/>
    <s v="Unidade"/>
    <n v="1"/>
    <n v="48.1"/>
    <n v="48.1"/>
    <n v="100500"/>
    <s v="COORDENADORIA DE DESENVOLVIMENTO DA PRODUÇÃO"/>
    <x v="1"/>
    <s v="COORDENAÇÃO DE PRODUÇÃO INTEGRADA AO ENSINO, PESQUISA E EXTENSÃO"/>
    <m/>
    <m/>
    <s v="23083.004284.2020-98"/>
    <m/>
  </r>
  <r>
    <s v="30.42"/>
    <x v="8"/>
    <m/>
    <n v="286721"/>
    <s v="Tarraxa, dimensão: 1 1,4 pol, uso:_x000a_abertura rosca"/>
    <s v="Unidade"/>
    <n v="1"/>
    <n v="31.12"/>
    <n v="31.12"/>
    <n v="100500"/>
    <s v="COORDENADORIA DE DESENVOLVIMENTO DA PRODUÇÃO"/>
    <x v="1"/>
    <s v="COORDENAÇÃO DE PRODUÇÃO INTEGRADA AO ENSINO, PESQUISA E EXTENSÃO"/>
    <m/>
    <m/>
    <s v="23083.004284.2020-98"/>
    <m/>
  </r>
  <r>
    <s v="30.42"/>
    <x v="8"/>
    <m/>
    <n v="286722"/>
    <s v="Tarraxa, dimensão: 1 pol, uso: abertura_x000a_rosca"/>
    <s v="Unidade"/>
    <n v="2"/>
    <n v="25.69"/>
    <n v="51.38"/>
    <n v="100500"/>
    <s v="COORDENADORIA DE DESENVOLVIMENTO DA PRODUÇÃO"/>
    <x v="1"/>
    <s v="COORDENAÇÃO DE PRODUÇÃO INTEGRADA AO ENSINO, PESQUISA E EXTENSÃO"/>
    <m/>
    <m/>
    <s v="23083.004284.2020-98"/>
    <m/>
  </r>
  <r>
    <s v="30.42"/>
    <x v="8"/>
    <m/>
    <n v="286718"/>
    <s v="Tarraxa, dimensão: 1,2 pol, uso:_x000a_abertura rosca"/>
    <s v="Unidade"/>
    <n v="5"/>
    <n v="15.96"/>
    <n v="79.800000000000011"/>
    <n v="100500"/>
    <s v="COORDENADORIA DE DESENVOLVIMENTO DA PRODUÇÃO"/>
    <x v="1"/>
    <s v="COORDENAÇÃO DE PRODUÇÃO INTEGRADA AO ENSINO, PESQUISA E EXTENSÃO"/>
    <m/>
    <m/>
    <s v="23083.004284.2020-98"/>
    <m/>
  </r>
  <r>
    <s v="30.42"/>
    <x v="8"/>
    <m/>
    <n v="286723"/>
    <s v="Tarraxa, dimensão: 2 pol, uso: abertura_x000a_rosca"/>
    <s v="Unidade"/>
    <n v="1"/>
    <n v="59.51"/>
    <n v="59.51"/>
    <n v="100500"/>
    <s v="COORDENADORIA DE DESENVOLVIMENTO DA PRODUÇÃO"/>
    <x v="1"/>
    <s v="COORDENAÇÃO DE PRODUÇÃO INTEGRADA AO ENSINO, PESQUISA E EXTENSÃO"/>
    <m/>
    <m/>
    <s v="23083.004284.2020-98"/>
    <m/>
  </r>
  <r>
    <s v="30.42"/>
    <x v="8"/>
    <m/>
    <n v="286719"/>
    <s v="Tarraxa, dimensão: 3,4 pol, uso:_x000a_abertura rosca"/>
    <s v="Unidade"/>
    <n v="5"/>
    <n v="25.99"/>
    <n v="129.94999999999999"/>
    <n v="100500"/>
    <s v="COORDENADORIA DE DESENVOLVIMENTO DA PRODUÇÃO"/>
    <x v="1"/>
    <s v="COORDENAÇÃO DE PRODUÇÃO INTEGRADA AO ENSINO, PESQUISA E EXTENSÃO"/>
    <m/>
    <m/>
    <s v="23083.004284.2020-98"/>
    <m/>
  </r>
  <r>
    <s v="30.42"/>
    <x v="8"/>
    <m/>
    <n v="329229"/>
    <s v="Torquês, material corpo: aço cromo vanádio, tipo: armador, tipo acabamento: plastificado, tamanho: 14 pol, características adicionais: cabo_x000a_longo, comprimento: mínimo 350 mm"/>
    <s v="Unidade"/>
    <n v="5"/>
    <n v="27.82"/>
    <n v="139.1"/>
    <n v="100500"/>
    <s v="COORDENADORIA DE DESENVOLVIMENTO DA PRODUÇÃO"/>
    <x v="1"/>
    <s v="COORDENAÇÃO DE PRODUÇÃO INTEGRADA AO ENSINO, PESQUISA E EXTENSÃO"/>
    <m/>
    <m/>
    <s v="23083.004284.2020-98"/>
    <m/>
  </r>
  <r>
    <s v="30.42"/>
    <x v="8"/>
    <m/>
    <n v="234031"/>
    <s v="Trena, material: aço, comprimento: 5 m,_x000a_características adicionais: caixa em abs, trava"/>
    <s v="Unidade"/>
    <n v="2"/>
    <n v="12.27"/>
    <n v="24.54"/>
    <n v="100500"/>
    <s v="COORDENADORIA DE DESENVOLVIMENTO DA PRODUÇÃO"/>
    <x v="1"/>
    <s v="COORDENAÇÃO DE PRODUÇÃO INTEGRADA AO ENSINO, PESQUISA E EXTENSÃO"/>
    <m/>
    <m/>
    <s v="23083.004284.2020-98"/>
    <m/>
  </r>
  <r>
    <s v="30.42"/>
    <x v="8"/>
    <m/>
    <n v="232464"/>
    <s v="Trena, material: aço, largura lâmina: 13 mm, comprimento: 3 m, características adicionais: enrolamento automático com_x000a_trava"/>
    <s v="Unidade"/>
    <n v="4"/>
    <n v="14"/>
    <n v="56"/>
    <n v="100500"/>
    <s v="COORDENADORIA DE DESENVOLVIMENTO DA PRODUÇÃO"/>
    <x v="1"/>
    <s v="COORDENAÇÃO DE PRODUÇÃO INTEGRADA AO ENSINO, PESQUISA E EXTENSÃO"/>
    <m/>
    <m/>
    <s v="23083.004284.2020-98"/>
    <m/>
  </r>
  <r>
    <s v="30.42"/>
    <x v="8"/>
    <m/>
    <n v="354551"/>
    <s v="Alicate bico meia cana, material: aço cromo vanádio, tipo cabo: isolado, tipo: reto, comprimento: 6 pol, características_x000a_adicionais: longo, fostatizado"/>
    <s v="Unidade"/>
    <n v="1"/>
    <n v="19.09"/>
    <n v="19.09"/>
    <n v="200200"/>
    <s v="COORDENADORIA DE TECNOLOGIA DA INFORMAÇÃO E COMUNICAÇÃO"/>
    <x v="22"/>
    <s v="COORDENADORIA DE TECNOLOGIA DA INFORMAÇÃO  E COMUNICAÇÃO"/>
    <m/>
    <m/>
    <s v="23083.004284.2020-98"/>
    <m/>
  </r>
  <r>
    <s v="30.42"/>
    <x v="8"/>
    <m/>
    <n v="245570"/>
    <s v="Alicate de corte, material: forjado em_x000a_aço cromo vanádio, tipo corte: diagonal, material cabo: plástico, tipo cabo: isolado, uso: industrial, tipo: profissional,_x000a_comprimento: 6 pol"/>
    <s v="Unidade"/>
    <n v="1"/>
    <n v="23.22"/>
    <n v="23.22"/>
    <n v="200200"/>
    <s v="COORDENADORIA DE TECNOLOGIA DA INFORMAÇÃO E COMUNICAÇÃO"/>
    <x v="22"/>
    <s v="COORDENADORIA DE TECNOLOGIA DA INFORMAÇÃO  E COMUNICAÇÃO"/>
    <m/>
    <m/>
    <s v="23083.004284.2020-98"/>
    <m/>
  </r>
  <r>
    <s v="30.42"/>
    <x v="8"/>
    <m/>
    <n v="328217"/>
    <s v="Alicate universal, material: forjado em aço cromo vanádio, tipo: profissional, material cabo: plástico, tipo cabo: reforçado, isolado, anti-deslizante, comprimento: 8 pol, aplicação: corte de arame duro, instalações em geral, características adicionais: classe de_x000a_aplicação h"/>
    <s v="Unidade"/>
    <n v="1"/>
    <n v="18.059999999999999"/>
    <n v="18.059999999999999"/>
    <n v="200200"/>
    <s v="COORDENADORIA DE TECNOLOGIA DA INFORMAÇÃO E COMUNICAÇÃO"/>
    <x v="22"/>
    <s v="COORDENADORIA DE TECNOLOGIA DA INFORMAÇÃO  E COMUNICAÇÃO"/>
    <m/>
    <m/>
    <s v="23083.004284.2020-98"/>
    <m/>
  </r>
  <r>
    <s v="30.42"/>
    <x v="8"/>
    <m/>
    <n v="454302"/>
    <s v="Broca, material: aço rápido, diâmetro: 10_x000a_mm, tipo haste: cilíndrica, comprimento: 133 mm"/>
    <s v="Unidade"/>
    <n v="3"/>
    <n v="25.15"/>
    <n v="75.449999999999989"/>
    <n v="200200"/>
    <s v="COORDENADORIA DE TECNOLOGIA DA INFORMAÇÃO E COMUNICAÇÃO"/>
    <x v="22"/>
    <s v="COORDENADORIA DE TECNOLOGIA DA INFORMAÇÃO  E COMUNICAÇÃO"/>
    <m/>
    <m/>
    <s v="23083.004284.2020-98"/>
    <m/>
  </r>
  <r>
    <s v="30.42"/>
    <x v="8"/>
    <m/>
    <n v="454297"/>
    <s v="Broca, material: aço rápido, diâmetro: 6 mm, tipo haste: cilíndrica, comprimento:_x000a_93 mm"/>
    <s v="Unidade"/>
    <n v="4"/>
    <n v="2.2799999999999998"/>
    <n v="9.1199999999999992"/>
    <n v="200200"/>
    <s v="COORDENADORIA DE TECNOLOGIA DA INFORMAÇÃO E COMUNICAÇÃO"/>
    <x v="22"/>
    <s v="COORDENADORIA DE TECNOLOGIA DA INFORMAÇÃO  E COMUNICAÇÃO"/>
    <m/>
    <m/>
    <s v="23083.004284.2020-98"/>
    <m/>
  </r>
  <r>
    <s v="30.42"/>
    <x v="8"/>
    <m/>
    <n v="454298"/>
    <s v="Broca, material: aço rápido, diâmetro: 8_x000a_mm, tipo haste: cilíndrica, comprimento: 117 mm"/>
    <s v="Unidade"/>
    <n v="4"/>
    <n v="7.24"/>
    <n v="28.96"/>
    <n v="200200"/>
    <s v="COORDENADORIA DE TECNOLOGIA DA INFORMAÇÃO E COMUNICAÇÃO"/>
    <x v="22"/>
    <s v="COORDENADORIA DE TECNOLOGIA DA INFORMAÇÃO  E COMUNICAÇÃO"/>
    <m/>
    <m/>
    <s v="23083.004284.2020-98"/>
    <m/>
  </r>
  <r>
    <s v="30.42"/>
    <x v="8"/>
    <m/>
    <n v="455523"/>
    <s v="Chave de fenda, material: aço cromo vanádio - dim 17200-50crv4, cabo: polipropileno, tamanho: 5,16 x 6 mm, características adicionais: haste niquelada e cromada, ponta fosfatizada,_x000a_tipo ponta: chata"/>
    <s v="Unidade"/>
    <n v="1"/>
    <n v="8.11"/>
    <n v="8.11"/>
    <n v="200200"/>
    <s v="COORDENADORIA DE TECNOLOGIA DA INFORMAÇÃO E COMUNICAÇÃO"/>
    <x v="22"/>
    <s v="COORDENADORIA DE TECNOLOGIA DA INFORMAÇÃO  E COMUNICAÇÃO"/>
    <m/>
    <m/>
    <s v="23083.004284.2020-98"/>
    <m/>
  </r>
  <r>
    <s v="30.42"/>
    <x v="8"/>
    <m/>
    <n v="238635"/>
    <s v="Chave fenda, material haste: carbono temperado, material cabo: polipropileno,_x000a_tipo ponta: chata, bitola: 1,4&quot; x 6&quot;"/>
    <s v="Unidade"/>
    <n v="1"/>
    <n v="3.99"/>
    <n v="3.99"/>
    <n v="200200"/>
    <s v="COORDENADORIA DE TECNOLOGIA DA INFORMAÇÃO E COMUNICAÇÃO"/>
    <x v="22"/>
    <s v="COORDENADORIA DE TECNOLOGIA DA INFORMAÇÃO  E COMUNICAÇÃO"/>
    <m/>
    <m/>
    <s v="23083.004284.2020-98"/>
    <m/>
  </r>
  <r>
    <s v="30.42"/>
    <x v="8"/>
    <m/>
    <n v="238627"/>
    <s v="Chave fenda, material haste: carbono_x000a_temperado, material cabo: polipropileno, tipo ponta: chata, bitola: 3,16&quot; x 6&quot;"/>
    <s v="Unidade"/>
    <n v="1"/>
    <n v="6.05"/>
    <n v="6.05"/>
    <n v="200200"/>
    <s v="COORDENADORIA DE TECNOLOGIA DA INFORMAÇÃO E COMUNICAÇÃO"/>
    <x v="22"/>
    <s v="COORDENADORIA DE TECNOLOGIA DA INFORMAÇÃO  E COMUNICAÇÃO"/>
    <m/>
    <m/>
    <s v="23083.004284.2020-98"/>
    <m/>
  </r>
  <r>
    <s v="30.42"/>
    <x v="8"/>
    <m/>
    <n v="238636"/>
    <s v="Chave fenda, material haste: carbono temperado, material cabo: polipropileno,_x000a_tipo ponta: Philips, bitola: 1,4&quot; x 6&quot;"/>
    <s v="Unidade"/>
    <n v="1"/>
    <n v="6.8"/>
    <n v="6.8"/>
    <n v="200200"/>
    <s v="COORDENADORIA DE TECNOLOGIA DA INFORMAÇÃO E COMUNICAÇÃO"/>
    <x v="22"/>
    <s v="COORDENADORIA DE TECNOLOGIA DA INFORMAÇÃO  E COMUNICAÇÃO"/>
    <m/>
    <m/>
    <s v="23083.004284.2020-98"/>
    <m/>
  </r>
  <r>
    <s v="30.42"/>
    <x v="8"/>
    <m/>
    <n v="312458"/>
    <s v="Chave fenda, material haste: carbono_x000a_temperado, material cabo: polipropileno, tipo ponta: Philips, bitola: 1,8 x 6 pol"/>
    <s v="Unidade"/>
    <n v="1"/>
    <n v="8.4499999999999993"/>
    <n v="8.4499999999999993"/>
    <n v="200200"/>
    <s v="COORDENADORIA DE TECNOLOGIA DA INFORMAÇÃO E COMUNICAÇÃO"/>
    <x v="22"/>
    <s v="COORDENADORIA DE TECNOLOGIA DA INFORMAÇÃO  E COMUNICAÇÃO"/>
    <m/>
    <m/>
    <s v="23083.004284.2020-98"/>
    <m/>
  </r>
  <r>
    <s v="30.42"/>
    <x v="8"/>
    <m/>
    <n v="261825"/>
    <s v="Jogo chave, material: aço cromo vanádio, tipo: allen, quantidade peças: 10, componentes: 0,7; 0,9; 1,27; 1,5; 2;_x000a_2,5; 3; 4; 5 e 6 mm, características_x000a_adicionais: modelo &quot;l&quot;"/>
    <s v="Jogo"/>
    <n v="4"/>
    <n v="37.35"/>
    <n v="149.4"/>
    <n v="200200"/>
    <s v="COORDENADORIA DE TECNOLOGIA DA INFORMAÇÃO E COMUNICAÇÃO"/>
    <x v="22"/>
    <s v="COORDENADORIA DE TECNOLOGIA DA INFORMAÇÃO  E COMUNICAÇÃO"/>
    <m/>
    <m/>
    <s v="23083.004284.2020-98"/>
    <m/>
  </r>
  <r>
    <s v="30.42"/>
    <x v="8"/>
    <m/>
    <n v="321033"/>
    <s v="Jogo chave, material: aço niquelado, tipo: soquete, quantidade peças: 20, aplicação: serviços gerais - oficina, componentes: 10 a 32 mm, características adicionais: com estojo plástico, acessórios: manivela, cabo t,_x000a_extensão de 5 e 10 pol, catraca"/>
    <s v="Jogo"/>
    <n v="4"/>
    <n v="4.84"/>
    <n v="19.36"/>
    <n v="200200"/>
    <s v="COORDENADORIA DE TECNOLOGIA DA INFORMAÇÃO E COMUNICAÇÃO"/>
    <x v="22"/>
    <s v="COORDENADORIA DE TECNOLOGIA DA INFORMAÇÃO  E COMUNICAÇÃO"/>
    <m/>
    <m/>
    <s v="23083.004284.2020-98"/>
    <m/>
  </r>
  <r>
    <s v="30.42"/>
    <x v="8"/>
    <m/>
    <n v="235888"/>
    <s v="Maleta ferramentas, material: polietileno alto impacto, comprimento: 480 mm, largura: 330 mm, altura: 100 mm, tipo caixa: comum, características adicionais: com divisão, chave e_x000a_segredo"/>
    <s v="Unidade"/>
    <n v="4"/>
    <n v="75"/>
    <n v="300"/>
    <n v="200200"/>
    <s v="COORDENADORIA DE TECNOLOGIA DA INFORMAÇÃO E COMUNICAÇÃO"/>
    <x v="22"/>
    <s v="COORDENADORIA DE TECNOLOGIA DA INFORMAÇÃO  E COMUNICAÇÃO"/>
    <m/>
    <m/>
    <s v="23083.004284.2020-98"/>
    <m/>
  </r>
  <r>
    <s v="30.42"/>
    <x v="8"/>
    <m/>
    <n v="323874"/>
    <s v="Serra copo, material: aço rápido bimetal, diâmetro: 19mm, 22mm, 29mm, 35mm, 38mm, 44mm, 51mm, 57mm, 64 mm, características adicionais: suporte fixação completo, brocas piloto e_x000a_extensão"/>
    <s v="Unidade"/>
    <n v="3"/>
    <n v="15.29"/>
    <n v="45.87"/>
    <n v="200200"/>
    <s v="COORDENADORIA DE TECNOLOGIA DA INFORMAÇÃO E COMUNICAÇÃO"/>
    <x v="22"/>
    <s v="COORDENADORIA DE TECNOLOGIA DA INFORMAÇÃO  E COMUNICAÇÃO"/>
    <m/>
    <m/>
    <s v="23083.004284.2020-98"/>
    <m/>
  </r>
  <r>
    <s v="30.42"/>
    <x v="8"/>
    <m/>
    <n v="234031"/>
    <s v="Trena, material: aço, comprimento: 5 m,_x000a_características adicionais: caixa em abs, trava"/>
    <s v="Unidade"/>
    <n v="4"/>
    <n v="12.27"/>
    <n v="49.08"/>
    <n v="200200"/>
    <s v="COORDENADORIA DE TECNOLOGIA DA INFORMAÇÃO E COMUNICAÇÃO"/>
    <x v="22"/>
    <s v="COORDENADORIA DE TECNOLOGIA DA INFORMAÇÃO  E COMUNICAÇÃO"/>
    <m/>
    <m/>
    <s v="23083.004284.2020-98"/>
    <m/>
  </r>
  <r>
    <s v="30.42"/>
    <x v="8"/>
    <m/>
    <n v="450110"/>
    <s v="Alicate descascar fio, material: aço, comprimento: 112 mm, acabamento: revestimento isolado, características adicionais: cabo utp, ftp, cftv rg58, rg59,_x000a_rg62, cabos elétricos."/>
    <s v="Unidade"/>
    <n v="2"/>
    <n v="45.29"/>
    <n v="90.58"/>
    <n v="200200"/>
    <s v="COORDENADORIA DE TECNOLOGIA DA INFORMAÇÃO E COMUNICAÇÃO"/>
    <x v="22"/>
    <s v="COORDENADORIA DE TECNOLOGIA DA INFORMAÇÃO  E COMUNICAÇÃO"/>
    <m/>
    <m/>
    <s v="23083.004284.2020-98"/>
    <m/>
  </r>
  <r>
    <s v="30.42"/>
    <x v="8"/>
    <m/>
    <n v="245570"/>
    <s v="Alicate de corte, material: forjado em_x000a_aço cromo vanádio, tipo corte: diagonal, material cabo: plástico, tipo cabo: isolado, uso: industrial, tipo: profissional,_x000a_comprimento: 6 pol"/>
    <s v="Unidade"/>
    <n v="3"/>
    <n v="23.22"/>
    <n v="69.66"/>
    <n v="180000"/>
    <s v="CTUR"/>
    <x v="2"/>
    <s v="CTUR"/>
    <m/>
    <m/>
    <s v="23083.004284.2020-98"/>
    <m/>
  </r>
  <r>
    <s v="30.42"/>
    <x v="8"/>
    <m/>
    <n v="288117"/>
    <s v="Alicate de pressão, material: ferro, tratamento superficial: aço vanádio, mordente inferior: curvo, ajuste: uma posição, características adicionais:_x000a_isolamento no cabo, tamanho: 10 pol"/>
    <s v="Unidade"/>
    <n v="2"/>
    <n v="24.62"/>
    <n v="49.24"/>
    <n v="180000"/>
    <s v="CTUR"/>
    <x v="2"/>
    <s v="CTUR"/>
    <m/>
    <m/>
    <s v="23083.004284.2020-98"/>
    <m/>
  </r>
  <r>
    <s v="30.42"/>
    <x v="8"/>
    <m/>
    <n v="328217"/>
    <s v="Alicate universal, material: forjado em aço cromo vanádio, tipo: profissional, material cabo: plástico, tipo cabo: reforçado, isolado, anti-deslizante, comprimento: 8 pol, aplicação: corte de arame duro, instalações em geral, características adicionais: classe de_x000a_aplicação h"/>
    <s v="Unidade"/>
    <n v="3"/>
    <n v="18.059999999999999"/>
    <n v="54.179999999999993"/>
    <n v="180000"/>
    <s v="CTUR"/>
    <x v="2"/>
    <s v="CTUR"/>
    <m/>
    <m/>
    <s v="23083.004284.2020-98"/>
    <m/>
  </r>
  <r>
    <s v="30.42"/>
    <x v="8"/>
    <m/>
    <n v="450325"/>
    <s v="Cabo ferramenta, material cabo: madeira, comprimento cabo: 945 mm, formato cabo: cilíndrico, características_x000a_adicionais: base 67 mm, aplicação: picareta"/>
    <s v="Unidade"/>
    <n v="20"/>
    <n v="12.5"/>
    <n v="250"/>
    <n v="180000"/>
    <s v="CTUR"/>
    <x v="2"/>
    <s v="CTUR"/>
    <m/>
    <m/>
    <s v="23083.004284.2020-98"/>
    <m/>
  </r>
  <r>
    <s v="30.42"/>
    <x v="8"/>
    <m/>
    <n v="452395"/>
    <s v="Carrinho mão, material caçamba: chapa aço, quantidade roda: 1 un, tipo roda: pneu com câmara de 3,25 cm, capacidade caçamba: 60 l, características adicionais: dimensões_x000a_aproximadas:610 x 620 x 1.600 mm"/>
    <s v="Unidade"/>
    <n v="10"/>
    <n v="162.44"/>
    <n v="1624.4"/>
    <n v="180000"/>
    <s v="CTUR"/>
    <x v="2"/>
    <s v="CTUR"/>
    <m/>
    <m/>
    <s v="23083.004284.2020-98"/>
    <m/>
  </r>
  <r>
    <s v="30.42"/>
    <x v="8"/>
    <m/>
    <n v="264901"/>
    <s v="Cavadeira tipo alavanca, material: aço carbono, material cabo: madeira, largura: 80 mm, altura: 250 mm, peso: 1_x000a_kg"/>
    <s v="Unidade"/>
    <n v="3"/>
    <n v="21.58"/>
    <n v="64.739999999999995"/>
    <n v="180000"/>
    <s v="CTUR"/>
    <x v="2"/>
    <s v="CTUR"/>
    <m/>
    <m/>
    <s v="23083.004284.2020-98"/>
    <m/>
  </r>
  <r>
    <s v="30.42"/>
    <x v="8"/>
    <m/>
    <n v="259732"/>
    <s v="Chave allen, material: aço, formato:_x000a_hexagonais, medida referência: 4 a 17 mm, quantidade peças: 13 unidades"/>
    <s v="Unidade"/>
    <n v="3"/>
    <n v="99.06"/>
    <n v="297.18"/>
    <n v="180000"/>
    <s v="CTUR"/>
    <x v="2"/>
    <s v="CTUR"/>
    <m/>
    <m/>
    <s v="23083.004284.2020-98"/>
    <m/>
  </r>
  <r>
    <s v="30.42"/>
    <x v="8"/>
    <m/>
    <n v="455523"/>
    <s v="Chave de fenda, material: aço cromo vanádio - dim 17200-50crv4, cabo: polipropileno, tamanho: 5,16 x 6 mm, características adicionais: haste niquelada e cromada, ponta fosfatizada,_x000a_tipo ponta: chata"/>
    <s v="Unidade"/>
    <n v="2"/>
    <n v="8.11"/>
    <n v="16.22"/>
    <n v="180000"/>
    <s v="CTUR"/>
    <x v="2"/>
    <s v="CTUR"/>
    <m/>
    <m/>
    <s v="23083.004284.2020-98"/>
    <m/>
  </r>
  <r>
    <s v="30.42"/>
    <x v="8"/>
    <m/>
    <n v="238627"/>
    <s v="Chave fenda, material haste: carbono_x000a_temperado, material cabo: polipropileno, tipo ponta: chata, bitola: 3,16&quot; x 6&quot;"/>
    <s v="Unidade"/>
    <n v="2"/>
    <n v="6.05"/>
    <n v="12.1"/>
    <n v="180000"/>
    <s v="CTUR"/>
    <x v="2"/>
    <s v="CTUR"/>
    <m/>
    <m/>
    <s v="23083.004284.2020-98"/>
    <m/>
  </r>
  <r>
    <s v="30.42"/>
    <x v="8"/>
    <m/>
    <n v="238636"/>
    <s v="Chave fenda, material haste: carbono temperado, material cabo: polipropileno,_x000a_tipo ponta: Philips, bitola: 1,4&quot; x 6&quot;"/>
    <s v="Unidade"/>
    <n v="2"/>
    <n v="6.8"/>
    <n v="13.6"/>
    <n v="180000"/>
    <s v="CTUR"/>
    <x v="2"/>
    <s v="CTUR"/>
    <m/>
    <m/>
    <s v="23083.004284.2020-98"/>
    <m/>
  </r>
  <r>
    <s v="30.42"/>
    <x v="8"/>
    <m/>
    <n v="312458"/>
    <s v="Chave fenda, material haste: carbono_x000a_temperado, material cabo: polipropileno, tipo ponta: Philips, bitola: 1,8 x 6 pol"/>
    <s v="Unidade"/>
    <n v="2"/>
    <n v="8.4499999999999993"/>
    <n v="16.899999999999999"/>
    <n v="180000"/>
    <s v="CTUR"/>
    <x v="2"/>
    <s v="CTUR"/>
    <m/>
    <m/>
    <s v="23083.004284.2020-98"/>
    <m/>
  </r>
  <r>
    <s v="30.42"/>
    <x v="8"/>
    <m/>
    <n v="238630"/>
    <s v="Chave fenda, material haste: carbono temperado, material cabo: polipropileno,_x000a_tipo ponta: Philips, bitola: 3,16&quot; x 6&quot;"/>
    <s v="Unidade"/>
    <n v="2"/>
    <n v="5.4"/>
    <n v="10.8"/>
    <n v="180000"/>
    <s v="CTUR"/>
    <x v="2"/>
    <s v="CTUR"/>
    <m/>
    <m/>
    <s v="23083.004284.2020-98"/>
    <m/>
  </r>
  <r>
    <s v="30.42"/>
    <x v="8"/>
    <m/>
    <n v="264954"/>
    <s v="Chibanca, material: aço carbono, material encaixe cabo: aço carbono, material cabo: madeira, largura: 10 cm, altura: 50 cm, peso: 2 kg, aplicação:_x000a_construção civil"/>
    <s v="Unidade"/>
    <n v="2"/>
    <n v="63.55"/>
    <n v="127.1"/>
    <n v="180000"/>
    <s v="CTUR"/>
    <x v="2"/>
    <s v="CTUR"/>
    <m/>
    <m/>
    <s v="23083.004284.2020-98"/>
    <m/>
  </r>
  <r>
    <s v="30.42"/>
    <x v="8"/>
    <m/>
    <n v="393364"/>
    <s v="Conjunto chaves combinadas, material: aço, tamanho: 6 a 22 mm, características adicionais: com 17_x000a_peças, tipo: boca + estria"/>
    <s v="Conjunto"/>
    <n v="3"/>
    <n v="105.43"/>
    <n v="316.29000000000002"/>
    <n v="180000"/>
    <s v="CTUR"/>
    <x v="2"/>
    <s v="CTUR"/>
    <m/>
    <m/>
    <s v="23083.004284.2020-98"/>
    <m/>
  </r>
  <r>
    <s v="30.42"/>
    <x v="8"/>
    <m/>
    <n v="436575"/>
    <s v="Enxada, material: aço alto carbono_x000a_1070, largura: 30 cm, material cabo: madeira, comprimento cabo: 180 cm"/>
    <s v="Unidade"/>
    <n v="20"/>
    <n v="27.59"/>
    <n v="551.79999999999995"/>
    <n v="180000"/>
    <s v="CTUR"/>
    <x v="2"/>
    <s v="CTUR"/>
    <m/>
    <m/>
    <s v="23083.004284.2020-98"/>
    <m/>
  </r>
  <r>
    <s v="30.42"/>
    <x v="8"/>
    <m/>
    <n v="317027"/>
    <s v="Enxada, material: aço carbono, material encaixe cabo: aço carbono, largura: 20 cm, altura: 18 cm, peso: 0,810 kg, tipo: estampado (achatado), material cabo: madeira, comprimento cabo: 150 cm, características adicionais: pintura_x000a_eletrostática"/>
    <s v="Unidade"/>
    <n v="20"/>
    <n v="27.99"/>
    <n v="559.79999999999995"/>
    <n v="180000"/>
    <s v="CTUR"/>
    <x v="2"/>
    <s v="CTUR"/>
    <m/>
    <m/>
    <s v="23083.004284.2020-98"/>
    <m/>
  </r>
  <r>
    <s v="30.42"/>
    <x v="8"/>
    <m/>
    <n v="314244"/>
    <s v="Enxadão, material: aço carbono, material encaixe cabo: ferro fundido, características adicionais: cabo madeira,_x000a_pintura eletrostática a pó, cor preta"/>
    <s v="Unidade"/>
    <n v="10"/>
    <n v="37"/>
    <n v="370"/>
    <n v="180000"/>
    <s v="CTUR"/>
    <x v="2"/>
    <s v="CTUR"/>
    <m/>
    <m/>
    <s v="23083.004284.2020-98"/>
    <m/>
  </r>
  <r>
    <s v="30.42"/>
    <x v="8"/>
    <m/>
    <n v="452373"/>
    <s v="Facão, material lâmina: aço carbono,_x000a_material cabo: polietileno, comprimento: 18 pol, tipo: para mato"/>
    <s v="Unidade"/>
    <n v="5"/>
    <n v="13.23"/>
    <n v="66.150000000000006"/>
    <n v="180000"/>
    <s v="CTUR"/>
    <x v="2"/>
    <s v="CTUR"/>
    <m/>
    <m/>
    <s v="23083.004284.2020-98"/>
    <m/>
  </r>
  <r>
    <s v="30.42"/>
    <x v="8"/>
    <m/>
    <n v="215191"/>
    <s v="Facão, material lâmina: aço, material cabo: madeira, comprimento: 15 pol,_x000a_tipo: para cana"/>
    <s v="Unidade"/>
    <n v="10"/>
    <n v="22.31"/>
    <n v="223.1"/>
    <n v="180000"/>
    <s v="CTUR"/>
    <x v="2"/>
    <s v="CTUR"/>
    <m/>
    <m/>
    <s v="23083.004284.2020-98"/>
    <m/>
  </r>
  <r>
    <s v="30.42"/>
    <x v="8"/>
    <m/>
    <n v="449772"/>
    <s v="Ferramenta, padrão: ferramenta combinada, tipo: enxada e rastelo, material: aço, cabo: madeira, uso: capina e limpeza, características adicionais: enxada: lâmina 24,75 cm;_x000a_rastelo: 6 dentes de 9 cm"/>
    <s v="Unidade"/>
    <n v="3"/>
    <n v="22.38"/>
    <n v="67.14"/>
    <n v="180000"/>
    <s v="CTUR"/>
    <x v="2"/>
    <s v="CTUR"/>
    <m/>
    <m/>
    <s v="23083.004284.2020-98"/>
    <m/>
  </r>
  <r>
    <s v="30.42"/>
    <x v="8"/>
    <m/>
    <n v="216741"/>
    <s v="Foice, material: aço, dureza: 42 a 46 rc, tratamento superficial: pintura envernizada, tipo: roçadeira, comprimento lâmina: 280 mm, comprimento olho: 95 mm, olho: 30 mm,_x000a_peso: 610 g"/>
    <s v="Unidade"/>
    <n v="10"/>
    <n v="21.23"/>
    <n v="212.3"/>
    <n v="180000"/>
    <s v="CTUR"/>
    <x v="2"/>
    <s v="CTUR"/>
    <m/>
    <m/>
    <s v="23083.004284.2020-98"/>
    <m/>
  </r>
  <r>
    <s v="30.42"/>
    <x v="8"/>
    <m/>
    <n v="261825"/>
    <s v="Jogo chave, material: aço cromo vanádio, tipo: allen, quantidade peças: 10, componentes: 0,7; 0,9; 1,27; 1,5; 2;_x000a_2,5; 3; 4; 5 e 6 mm, características_x000a_adicionais: modelo &quot;l&quot;"/>
    <s v="Jogo"/>
    <n v="2"/>
    <n v="37.35"/>
    <n v="74.7"/>
    <n v="180000"/>
    <s v="CTUR"/>
    <x v="2"/>
    <s v="CTUR"/>
    <m/>
    <m/>
    <s v="23083.004284.2020-98"/>
    <m/>
  </r>
  <r>
    <s v="30.42"/>
    <x v="8"/>
    <m/>
    <n v="245026"/>
    <s v="Jogo chave, material: aço cromo vanádio, tipo: canhão, quantidade peças: 11, aplicação: manutenção equipamento mecânico, eletrônico, componentes: 3, 5, 6, 7, 8, 9, 10, 11, 12,_x000a_13 e 14 mm, material cabo: polipropileno, características adicionais: com sextavado interno, tamanho: curto"/>
    <s v="Jogo"/>
    <n v="2"/>
    <n v="209"/>
    <n v="418"/>
    <n v="180000"/>
    <s v="CTUR"/>
    <x v="2"/>
    <s v="CTUR"/>
    <m/>
    <m/>
    <s v="23083.004284.2020-98"/>
    <m/>
  </r>
  <r>
    <s v="30.42"/>
    <x v="8"/>
    <m/>
    <n v="245021"/>
    <s v="Jogo chave, material: aço cromo vanádio, tipo: torx, quantidade peças: 11, aplicação: manutenção equipamento mecânico, eletrônico, componentes: t6, t7, t8, t9, t10, t15, t20, t25, t27, t30 e t40,_x000a_material cabo: polipropileno, tratamento_x000a_superficial ponta: fosfatizado"/>
    <s v="Jogo"/>
    <n v="2"/>
    <n v="102.59"/>
    <n v="205.18"/>
    <n v="180000"/>
    <s v="CTUR"/>
    <x v="2"/>
    <s v="CTUR"/>
    <m/>
    <m/>
    <s v="23083.004284.2020-98"/>
    <m/>
  </r>
  <r>
    <s v="30.42"/>
    <x v="8"/>
    <m/>
    <n v="289849"/>
    <s v="Jogo chave, material: aço cromo vanádio, tipo: torx, quantidade peças: 12, aplicação: manutenção equipamento mecânico, componentes: t7, t8, t9, t10, t15, t20, t25, t30, t40, t45, t50, material cabo: polipropileno, tratamento_x000a_superficial ponta: fosfatizado"/>
    <s v="Unidade"/>
    <n v="1"/>
    <n v="150"/>
    <n v="150"/>
    <n v="180000"/>
    <s v="CTUR"/>
    <x v="2"/>
    <s v="CTUR"/>
    <m/>
    <m/>
    <s v="23083.004284.2020-98"/>
    <m/>
  </r>
  <r>
    <s v="30.42"/>
    <x v="8"/>
    <m/>
    <n v="321033"/>
    <s v="Jogo chave, material: aço niquelado, tipo: soquete, quantidade peças: 20, aplicação: serviços gerais - oficina, componentes: 10 a 32 mm, características adicionais: com estojo plástico, acessórios: manivela, cabo t,_x000a_extensão de 5 e 10 pol, catraca"/>
    <s v="Jogo"/>
    <n v="2"/>
    <n v="4.84"/>
    <n v="9.68"/>
    <n v="180000"/>
    <s v="CTUR"/>
    <x v="2"/>
    <s v="CTUR"/>
    <m/>
    <m/>
    <s v="23083.004284.2020-98"/>
    <m/>
  </r>
  <r>
    <s v="30.42"/>
    <x v="8"/>
    <m/>
    <n v="404689"/>
    <s v="Lima chata, tipo: murça, comprimento:_x000a_12 pol"/>
    <s v="Unidade"/>
    <n v="3"/>
    <n v="16"/>
    <n v="48"/>
    <n v="180000"/>
    <s v="CTUR"/>
    <x v="2"/>
    <s v="CTUR"/>
    <m/>
    <m/>
    <s v="23083.004284.2020-98"/>
    <m/>
  </r>
  <r>
    <s v="30.42"/>
    <x v="8"/>
    <m/>
    <n v="262706"/>
    <s v="Linha pedreiro, tipo: trançada, tamanho:_x000a_100 m"/>
    <s v="Unidade"/>
    <n v="10"/>
    <n v="5.51"/>
    <n v="55.099999999999994"/>
    <n v="180000"/>
    <s v="CTUR"/>
    <x v="2"/>
    <s v="CTUR"/>
    <m/>
    <m/>
    <s v="23083.004284.2020-98"/>
    <m/>
  </r>
  <r>
    <s v="30.42"/>
    <x v="8"/>
    <m/>
    <n v="237857"/>
    <s v="Machadinha carpinteiro, material: aço, material cabo: madeira, aplicação:_x000a_trabalhos carpintaria"/>
    <s v="Unidade"/>
    <n v="2"/>
    <n v="18.14"/>
    <n v="36.28"/>
    <n v="180000"/>
    <s v="CTUR"/>
    <x v="2"/>
    <s v="CTUR"/>
    <m/>
    <m/>
    <s v="23083.004284.2020-98"/>
    <m/>
  </r>
  <r>
    <s v="30.42"/>
    <x v="8"/>
    <m/>
    <n v="247002"/>
    <s v="Machado, material: aço forjado, largura lâmina: 14 cm, peso: 2 lb, características adicionais: com cabo, material cabo:_x000a_madeira, comprimento cabo: 1 m"/>
    <s v="Unidade"/>
    <n v="2"/>
    <n v="35.020000000000003"/>
    <n v="70.040000000000006"/>
    <n v="180000"/>
    <s v="CTUR"/>
    <x v="2"/>
    <s v="CTUR"/>
    <m/>
    <m/>
    <s v="23083.004284.2020-98"/>
    <m/>
  </r>
  <r>
    <s v="30.42"/>
    <x v="8"/>
    <m/>
    <n v="360827"/>
    <s v="Machado, material: aço forjado, largura_x000a_lâmina: 14 cm, peso: 3,5 lb, comprimento cabo: 1 m"/>
    <s v="Unidade"/>
    <n v="2"/>
    <n v="49.83"/>
    <n v="99.66"/>
    <n v="180000"/>
    <s v="CTUR"/>
    <x v="2"/>
    <s v="CTUR"/>
    <m/>
    <m/>
    <s v="23083.004284.2020-98"/>
    <m/>
  </r>
  <r>
    <s v="30.42"/>
    <x v="8"/>
    <m/>
    <n v="235888"/>
    <s v="Maleta ferramentas, material: polietileno alto impacto, comprimento: 480 mm, largura: 330 mm, altura: 100 mm, tipo caixa: comum, características adicionais: com divisão, chave e_x000a_segredo"/>
    <s v="Unidade"/>
    <n v="2"/>
    <n v="75"/>
    <n v="150"/>
    <n v="180000"/>
    <s v="CTUR"/>
    <x v="2"/>
    <s v="CTUR"/>
    <m/>
    <m/>
    <s v="23083.004284.2020-98"/>
    <m/>
  </r>
  <r>
    <s v="30.42"/>
    <x v="8"/>
    <m/>
    <n v="240306"/>
    <s v="Marreta, material: ferro, material cabo:_x000a_madeira, peso: 2.000 g"/>
    <s v="Unidade"/>
    <n v="10"/>
    <n v="24.05"/>
    <n v="240.5"/>
    <n v="180000"/>
    <s v="CTUR"/>
    <x v="2"/>
    <s v="CTUR"/>
    <m/>
    <m/>
    <s v="23083.004284.2020-98"/>
    <m/>
  </r>
  <r>
    <s v="30.42"/>
    <x v="8"/>
    <m/>
    <n v="250428"/>
    <s v="Martelo, material: aço forjado, material cabo: madeira marfim, peso: 370 g, tipo:_x000a_unha, tamanho: 23 mm"/>
    <s v="Unidade"/>
    <n v="5"/>
    <n v="13.03"/>
    <n v="65.149999999999991"/>
    <n v="180000"/>
    <s v="CTUR"/>
    <x v="2"/>
    <s v="CTUR"/>
    <m/>
    <m/>
    <s v="23083.004284.2020-98"/>
    <m/>
  </r>
  <r>
    <s v="30.42"/>
    <x v="8"/>
    <m/>
    <n v="266875"/>
    <s v="Pá, material cabo: madeira, aplicação: construção civil, material: aço, formato: de bico, tamanho: 10 pol, comprimento_x000a_cabo: 1,30 m"/>
    <s v="Unidade"/>
    <n v="5"/>
    <n v="19.64"/>
    <n v="98.2"/>
    <n v="180000"/>
    <s v="CTUR"/>
    <x v="2"/>
    <s v="CTUR"/>
    <m/>
    <m/>
    <s v="23083.004284.2020-98"/>
    <m/>
  </r>
  <r>
    <s v="30.42"/>
    <x v="8"/>
    <m/>
    <n v="324655"/>
    <s v="Pá, material cabo: madeira, aplicação: jardinagem, material: aço carbono, formato: de bico, tamanho: 320 x 270 mm, características adicionais: terminal_x000a_d em plástico, pintura eletrostática a pó"/>
    <s v="Unidade"/>
    <n v="10"/>
    <n v="32.19"/>
    <n v="321.89999999999998"/>
    <n v="180000"/>
    <s v="CTUR"/>
    <x v="2"/>
    <s v="CTUR"/>
    <m/>
    <m/>
    <s v="23083.004284.2020-98"/>
    <m/>
  </r>
  <r>
    <s v="30.42"/>
    <x v="8"/>
    <m/>
    <n v="224603"/>
    <s v="Peneira, material: aço, material borda: madeira, formato: redondo, tipo malha: média, diâmetro: 55 cm, aplicação: areia grossa, café em grãos, areia média,_x000a_feijão"/>
    <s v="Unidade"/>
    <n v="5"/>
    <n v="14.49"/>
    <n v="72.45"/>
    <n v="180000"/>
    <s v="CTUR"/>
    <x v="2"/>
    <s v="CTUR"/>
    <m/>
    <m/>
    <s v="23083.004284.2020-98"/>
    <m/>
  </r>
  <r>
    <s v="30.42"/>
    <x v="8"/>
    <m/>
    <n v="231314"/>
    <s v="Pulverizador costal manual, material tanque: polietileno, capacidade tanque: 20 l, peso bruto máximo: 31,50 kg, aplicação: pulverização de gases e_x000a_líquidos"/>
    <s v="Unidade"/>
    <n v="2"/>
    <n v="136.19"/>
    <n v="272.38"/>
    <n v="180000"/>
    <s v="CTUR"/>
    <x v="2"/>
    <s v="CTUR"/>
    <m/>
    <m/>
    <s v="23083.004284.2020-98"/>
    <m/>
  </r>
  <r>
    <s v="30.42"/>
    <x v="8"/>
    <m/>
    <n v="377301"/>
    <s v="Rolo pintura predial, material: espuma poliéster, comprimento: 15 cm, características adicionais: com suporte,_x000a_garfo de aço galvanizado"/>
    <s v="Unidade"/>
    <n v="10"/>
    <n v="2.19"/>
    <n v="21.9"/>
    <n v="180000"/>
    <s v="CTUR"/>
    <x v="2"/>
    <s v="CTUR"/>
    <m/>
    <m/>
    <s v="23083.004284.2020-98"/>
    <m/>
  </r>
  <r>
    <s v="30.42"/>
    <x v="8"/>
    <m/>
    <n v="231858"/>
    <s v="Rolo pintura predial, material: lã de carneiro, altura: 15 cm, material tubo: plástico, aplicação: superfície lisa,_x000a_rugosa, acrílica e látex"/>
    <s v="Unidade"/>
    <n v="5"/>
    <n v="6.81"/>
    <n v="34.049999999999997"/>
    <n v="180000"/>
    <s v="CTUR"/>
    <x v="2"/>
    <s v="CTUR"/>
    <m/>
    <m/>
    <s v="23083.004284.2020-98"/>
    <m/>
  </r>
  <r>
    <s v="30.42"/>
    <x v="8"/>
    <m/>
    <n v="310853"/>
    <s v="Sacho, material sacho: aço carbono, material cabo: madeira, acabamento sacho: pintura eletrostática, cor sacho: laranja, formato: coração, quantidade pontas: 1 un, comprimento cabo: 110_x000a_cm, comprimento sacho: 267 mm, largura sacho: 95 mm, peso: 400 g, aplicação: jardinagem, características_x000a_adicionais: com luva soldada"/>
    <s v="Unidade"/>
    <n v="30"/>
    <n v="22.81"/>
    <n v="684.3"/>
    <n v="180000"/>
    <s v="CTUR"/>
    <x v="2"/>
    <s v="CTUR"/>
    <m/>
    <m/>
    <s v="23083.004284.2020-98"/>
    <m/>
  </r>
  <r>
    <s v="30.42"/>
    <x v="8"/>
    <m/>
    <n v="214062"/>
    <s v="Serrote poda, material tubo: aço, formato tubo: redondo, comprimento_x000a_lâmina: 24 pol, aplicação: citricultura"/>
    <s v="Unidade"/>
    <n v="5"/>
    <n v="31.03"/>
    <n v="155.15"/>
    <n v="180000"/>
    <s v="CTUR"/>
    <x v="2"/>
    <s v="CTUR"/>
    <m/>
    <m/>
    <s v="23083.004284.2020-98"/>
    <m/>
  </r>
  <r>
    <s v="30.42"/>
    <x v="8"/>
    <m/>
    <n v="239588"/>
    <s v="Tesoura poda, material lâmina: chapa galvanizada, material cabo: madeira, características adicionais: com guilhotina de mola, formato: bico de_x000a_gavião, comprimento lâmina: 30 cm"/>
    <s v="Unidade"/>
    <n v="15"/>
    <n v="48.5"/>
    <n v="727.5"/>
    <n v="180000"/>
    <s v="CTUR"/>
    <x v="2"/>
    <s v="CTUR"/>
    <m/>
    <m/>
    <s v="23083.004284.2020-98"/>
    <m/>
  </r>
  <r>
    <s v="30.42"/>
    <x v="8"/>
    <m/>
    <n v="329229"/>
    <s v="Torquês, material corpo: aço cromo vanádio, tipo: armador, tipo acabamento: plastificado, tamanho: 14 pol, características adicionais: cabo_x000a_longo, comprimento: mínimo 350 mm"/>
    <s v="Unidade"/>
    <n v="3"/>
    <n v="27.82"/>
    <n v="83.460000000000008"/>
    <n v="180000"/>
    <s v="CTUR"/>
    <x v="2"/>
    <s v="CTUR"/>
    <m/>
    <m/>
    <s v="23083.004284.2020-98"/>
    <m/>
  </r>
  <r>
    <s v="30.42"/>
    <x v="8"/>
    <m/>
    <n v="234033"/>
    <s v="Trena, material: fibra vidro, comprimento: 50 m, características adicionais: estojo anatômico com_x000a_manivela dobrável"/>
    <s v="Unidade"/>
    <n v="10"/>
    <n v="29"/>
    <n v="290"/>
    <n v="180000"/>
    <s v="CTUR"/>
    <x v="2"/>
    <s v="CTUR"/>
    <m/>
    <m/>
    <s v="23083.004284.2020-98"/>
    <m/>
  </r>
  <r>
    <s v="30.42"/>
    <x v="8"/>
    <m/>
    <n v="460122"/>
    <s v="Multímetro, tensão ac: 200,600 v, corrente dc: 10 a, resistência: 0-2 kohm a 0-20 mohm, características adicionais: display 3 1,2 dígitos, 2.000 contagens, tensão dc: 200mv,2v,20v,200v,600 v,_x000a_tipo: digital, funcionamento: bateria 9v"/>
    <s v="Unidade"/>
    <n v="2"/>
    <n v="134.03"/>
    <n v="268.06"/>
    <n v="180000"/>
    <s v="CTUR"/>
    <x v="2"/>
    <s v="CTUR"/>
    <m/>
    <m/>
    <s v="23083.004284.2020-98"/>
    <m/>
  </r>
  <r>
    <s v="30.42"/>
    <x v="8"/>
    <m/>
    <n v="354551"/>
    <s v="Alicate bico meia cana, material: aço cromo vanádio, tipo cabo: isolado, tipo: reto, comprimento: 6 pol, características_x000a_adicionais: longo, fostatizado"/>
    <s v="Unidade"/>
    <n v="2"/>
    <n v="19.09"/>
    <n v="38.18"/>
    <n v="300100"/>
    <s v=" CAMPUS NOVA IGUAÇU"/>
    <x v="18"/>
    <s v="DIREÇÃO DO CAMPUS NOVA IGUAÇU"/>
    <m/>
    <m/>
    <s v="23083.004284.2020-98"/>
    <m/>
  </r>
  <r>
    <s v="30.42"/>
    <x v="8"/>
    <m/>
    <n v="245570"/>
    <s v="Alicate de corte, material: forjado em_x000a_aço cromo vanádio, tipo corte: diagonal, material cabo: plástico, tipo cabo: isolado, uso: industrial, tipo: profissional,_x000a_comprimento: 6 pol"/>
    <s v="Unidade"/>
    <n v="2"/>
    <n v="23.22"/>
    <n v="46.44"/>
    <n v="300100"/>
    <s v=" CAMPUS NOVA IGUAÇU"/>
    <x v="18"/>
    <s v="DIREÇÃO DO CAMPUS NOVA IGUAÇU"/>
    <m/>
    <m/>
    <s v="23083.004284.2020-98"/>
    <m/>
  </r>
  <r>
    <s v="30.42"/>
    <x v="8"/>
    <m/>
    <n v="307420"/>
    <s v="Alicate de pressão, material: ferro, tratamento superficial: aço niquelado, mordente inferior: curvo, abertura da_x000a_boca: 28 mm, tamanho: 10 pol"/>
    <s v="Unidade"/>
    <n v="2"/>
    <n v="16.22"/>
    <n v="32.44"/>
    <n v="300100"/>
    <s v=" CAMPUS NOVA IGUAÇU"/>
    <x v="18"/>
    <s v="DIREÇÃO DO CAMPUS NOVA IGUAÇU"/>
    <m/>
    <m/>
    <s v="23083.004284.2020-98"/>
    <m/>
  </r>
  <r>
    <s v="30.42"/>
    <x v="8"/>
    <m/>
    <n v="441194"/>
    <s v="Alicate rebitador peças, acessórios, tipo: manual, material cabo: emborrachado, material corpo: aço, bicos: 3,32, 1,8,_x000a_5,32 e 3,16&quot;"/>
    <s v="Unidade"/>
    <n v="2"/>
    <n v="22"/>
    <n v="44"/>
    <n v="300100"/>
    <s v=" CAMPUS NOVA IGUAÇU"/>
    <x v="18"/>
    <s v="DIREÇÃO DO CAMPUS NOVA IGUAÇU"/>
    <m/>
    <m/>
    <s v="23083.004284.2020-98"/>
    <m/>
  </r>
  <r>
    <s v="30.42"/>
    <x v="8"/>
    <m/>
    <n v="328217"/>
    <s v="Alicate universal, material: forjado em aço cromo vanádio, tipo: profissional, material cabo: plástico, tipo cabo: reforçado, isolado, anti-deslizante, comprimento: 8 pol, aplicação: corte de arame duro, instalações em geral, características adicionais: classe de_x000a_aplicação h"/>
    <s v="Unidade"/>
    <n v="4"/>
    <n v="18.059999999999999"/>
    <n v="72.239999999999995"/>
    <n v="300100"/>
    <s v=" CAMPUS NOVA IGUAÇU"/>
    <x v="18"/>
    <s v="DIREÇÃO DO CAMPUS NOVA IGUAÇU"/>
    <m/>
    <m/>
    <s v="23083.004284.2020-98"/>
    <m/>
  </r>
  <r>
    <s v="30.42"/>
    <x v="8"/>
    <m/>
    <n v="213884"/>
    <s v="Ancinho jardinagem, material: chapa ferro, quantidade dentes: 16 un, altura dentes: 430 mm, largura total: 38 mm,_x000a_espessura dentes: 3,50 mm"/>
    <s v="Unidade"/>
    <n v="2"/>
    <n v="8.98"/>
    <n v="17.96"/>
    <n v="300100"/>
    <s v=" CAMPUS NOVA IGUAÇU"/>
    <x v="18"/>
    <s v="DIREÇÃO DO CAMPUS NOVA IGUAÇU"/>
    <m/>
    <m/>
    <s v="23083.004284.2020-98"/>
    <m/>
  </r>
  <r>
    <s v="30.42"/>
    <x v="8"/>
    <m/>
    <n v="450337"/>
    <s v="Carrinho mão, material caçamba: polietileno, quantidade roda: 1 un, tipo roda: pneu com câmara, capacidade caçamba: 90 l, características adicionais: anti-uv, resistente a raios_x000a_solares"/>
    <s v="Unidade"/>
    <n v="1"/>
    <n v="193.6"/>
    <n v="193.6"/>
    <n v="300100"/>
    <s v=" CAMPUS NOVA IGUAÇU"/>
    <x v="18"/>
    <s v="DIREÇÃO DO CAMPUS NOVA IGUAÇU"/>
    <m/>
    <m/>
    <s v="23083.004284.2020-98"/>
    <m/>
  </r>
  <r>
    <s v="30.42"/>
    <x v="8"/>
    <m/>
    <n v="216740"/>
    <s v="Cavadeira goiva, material: aço, dureza: 42 a 46 rc, tratamento superficial: pintura, cor: cinza, comprimento: 337 mm, altura: 114 mm, peso: 960 g, olho:_x000a_35 mm"/>
    <s v="Unidade"/>
    <n v="1"/>
    <n v="33"/>
    <n v="33"/>
    <n v="300100"/>
    <s v=" CAMPUS NOVA IGUAÇU"/>
    <x v="18"/>
    <s v="DIREÇÃO DO CAMPUS NOVA IGUAÇU"/>
    <m/>
    <m/>
    <s v="23083.004284.2020-98"/>
    <m/>
  </r>
  <r>
    <s v="30.42"/>
    <x v="8"/>
    <m/>
    <n v="455523"/>
    <s v="Chave de fenda, material: aço cromo vanádio - dim 17200-50crv4, cabo: polipropileno, tamanho: 5,16 x 6 mm, características adicionais: haste niquelada e cromada, ponta fosfatizada,_x000a_tipo ponta: chata"/>
    <s v="Unidade"/>
    <n v="3"/>
    <n v="8.11"/>
    <n v="24.33"/>
    <n v="300100"/>
    <s v=" CAMPUS NOVA IGUAÇU"/>
    <x v="18"/>
    <s v="DIREÇÃO DO CAMPUS NOVA IGUAÇU"/>
    <m/>
    <m/>
    <s v="23083.004284.2020-98"/>
    <m/>
  </r>
  <r>
    <s v="30.42"/>
    <x v="8"/>
    <m/>
    <n v="238635"/>
    <s v="Chave fenda, material haste: carbono temperado, material cabo: polipropileno,_x000a_tipo ponta: chata, bitola: 1,4&quot; x 6&quot;"/>
    <s v="Unidade"/>
    <n v="3"/>
    <n v="3.99"/>
    <n v="11.97"/>
    <n v="300100"/>
    <s v=" CAMPUS NOVA IGUAÇU"/>
    <x v="18"/>
    <s v="DIREÇÃO DO CAMPUS NOVA IGUAÇU"/>
    <m/>
    <m/>
    <s v="23083.004284.2020-98"/>
    <m/>
  </r>
  <r>
    <s v="30.42"/>
    <x v="8"/>
    <m/>
    <n v="238627"/>
    <s v="Chave fenda, material haste: carbono_x000a_temperado, material cabo: polipropileno, tipo ponta: chata, bitola: 3,16&quot; x 6&quot;"/>
    <s v="Unidade"/>
    <n v="3"/>
    <n v="6.05"/>
    <n v="18.149999999999999"/>
    <n v="300100"/>
    <s v=" CAMPUS NOVA IGUAÇU"/>
    <x v="18"/>
    <s v="DIREÇÃO DO CAMPUS NOVA IGUAÇU"/>
    <m/>
    <m/>
    <s v="23083.004284.2020-98"/>
    <m/>
  </r>
  <r>
    <s v="30.42"/>
    <x v="8"/>
    <m/>
    <n v="238636"/>
    <s v="Chave fenda, material haste: carbono temperado, material cabo: polipropileno,_x000a_tipo ponta: Philips, bitola: 1,4&quot; x 6&quot;"/>
    <s v="Unidade"/>
    <n v="3"/>
    <n v="6.8"/>
    <n v="20.399999999999999"/>
    <n v="300100"/>
    <s v=" CAMPUS NOVA IGUAÇU"/>
    <x v="18"/>
    <s v="DIREÇÃO DO CAMPUS NOVA IGUAÇU"/>
    <m/>
    <m/>
    <s v="23083.004284.2020-98"/>
    <m/>
  </r>
  <r>
    <s v="30.42"/>
    <x v="8"/>
    <m/>
    <n v="312458"/>
    <s v="Chave fenda, material haste: carbono_x000a_temperado, material cabo: polipropileno, tipo ponta: Philips, bitola: 1,8 x 6 pol"/>
    <s v="Unidade"/>
    <n v="3"/>
    <n v="8.4499999999999993"/>
    <n v="25.349999999999998"/>
    <n v="300100"/>
    <s v=" CAMPUS NOVA IGUAÇU"/>
    <x v="18"/>
    <s v="DIREÇÃO DO CAMPUS NOVA IGUAÇU"/>
    <m/>
    <m/>
    <s v="23083.004284.2020-98"/>
    <m/>
  </r>
  <r>
    <s v="30.42"/>
    <x v="8"/>
    <m/>
    <n v="238630"/>
    <s v="Chave fenda, material haste: carbono temperado, material cabo: polipropileno,_x000a_tipo ponta: Philips, bitola: 3,16&quot; x 6&quot;"/>
    <s v="Unidade"/>
    <n v="3"/>
    <n v="5.4"/>
    <n v="16.200000000000003"/>
    <n v="300100"/>
    <s v=" CAMPUS NOVA IGUAÇU"/>
    <x v="18"/>
    <s v="DIREÇÃO DO CAMPUS NOVA IGUAÇU"/>
    <m/>
    <m/>
    <s v="23083.004284.2020-98"/>
    <m/>
  </r>
  <r>
    <s v="30.42"/>
    <x v="8"/>
    <m/>
    <n v="331136"/>
    <s v="Chave torx, material: aço cromo vanádio, formato: reta, acabamento: niquelado e cromado, com ponta fosfatizada, referência: t6, material cabo: polipropileno, bitola: 1,67 mm, comprimento haste: 50 mm,_x000a_comprimento: 130 mm"/>
    <s v="Unidade"/>
    <n v="2"/>
    <n v="29"/>
    <n v="58"/>
    <n v="300100"/>
    <s v=" CAMPUS NOVA IGUAÇU"/>
    <x v="18"/>
    <s v="DIREÇÃO DO CAMPUS NOVA IGUAÇU"/>
    <m/>
    <m/>
    <s v="23083.004284.2020-98"/>
    <m/>
  </r>
  <r>
    <s v="30.42"/>
    <x v="8"/>
    <m/>
    <n v="264954"/>
    <s v="Chibanca, material: aço carbono, material encaixe cabo: aço carbono, material cabo: madeira, largura: 10 cm, altura: 50 cm, peso: 2 kg, aplicação:_x000a_construção civil"/>
    <s v="Unidade"/>
    <n v="2"/>
    <n v="63.55"/>
    <n v="127.1"/>
    <n v="300100"/>
    <s v=" CAMPUS NOVA IGUAÇU"/>
    <x v="18"/>
    <s v="DIREÇÃO DO CAMPUS NOVA IGUAÇU"/>
    <m/>
    <m/>
    <s v="23083.004284.2020-98"/>
    <m/>
  </r>
  <r>
    <s v="30.42"/>
    <x v="8"/>
    <m/>
    <n v="376821"/>
    <s v="Chibanca, material: aço carbono, material encaixe cabo: aço carbono, material cabo: madeira, largura: 20 cm, altura: 100 cm, aplicação: construção_x000a_civil"/>
    <s v="Unidade"/>
    <n v="2"/>
    <n v="31"/>
    <n v="62"/>
    <n v="300100"/>
    <s v=" CAMPUS NOVA IGUAÇU"/>
    <x v="18"/>
    <s v="DIREÇÃO DO CAMPUS NOVA IGUAÇU"/>
    <m/>
    <m/>
    <s v="23083.004284.2020-98"/>
    <m/>
  </r>
  <r>
    <s v="30.42"/>
    <x v="8"/>
    <m/>
    <n v="413906"/>
    <s v="Colher pedreiro, material: aço sae 1010, tamanho: 7 pol, material cabo: madeira, características adicionais: canto_x000a_arredondado"/>
    <s v="Unidade"/>
    <n v="4"/>
    <n v="10"/>
    <n v="40"/>
    <n v="300100"/>
    <s v=" CAMPUS NOVA IGUAÇU"/>
    <x v="18"/>
    <s v="DIREÇÃO DO CAMPUS NOVA IGUAÇU"/>
    <m/>
    <m/>
    <s v="23083.004284.2020-98"/>
    <m/>
  </r>
  <r>
    <s v="30.42"/>
    <x v="8"/>
    <m/>
    <n v="246966"/>
    <s v="Enxada, material: aço carbono, material encaixe cabo: ferro fundido, largura: 30 cm, altura: 18 cm, peso: 1 kg, tipo: estampado (achatado), material cabo:_x000a_madeira, comprimento cabo: 150 cm"/>
    <s v="Unidade"/>
    <n v="1"/>
    <n v="21.02"/>
    <n v="21.02"/>
    <n v="300100"/>
    <s v=" CAMPUS NOVA IGUAÇU"/>
    <x v="18"/>
    <s v="DIREÇÃO DO CAMPUS NOVA IGUAÇU"/>
    <m/>
    <m/>
    <s v="23083.004284.2020-98"/>
    <m/>
  </r>
  <r>
    <s v="30.42"/>
    <x v="8"/>
    <m/>
    <n v="314244"/>
    <s v="Enxadão, material: aço carbono, material encaixe cabo: ferro fundido, características adicionais: cabo madeira,_x000a_pintura eletrostática a pó, cor preta"/>
    <s v="Unidade"/>
    <n v="1"/>
    <n v="37"/>
    <n v="37"/>
    <n v="300100"/>
    <s v=" CAMPUS NOVA IGUAÇU"/>
    <x v="18"/>
    <s v="DIREÇÃO DO CAMPUS NOVA IGUAÇU"/>
    <m/>
    <m/>
    <s v="23083.004284.2020-98"/>
    <m/>
  </r>
  <r>
    <s v="30.42"/>
    <x v="8"/>
    <m/>
    <n v="452373"/>
    <s v="Facão, material lâmina: aço carbono,_x000a_material cabo: polietileno, comprimento: 18 pol, tipo: para mato"/>
    <s v="Unidade"/>
    <n v="2"/>
    <n v="13.23"/>
    <n v="26.46"/>
    <n v="300100"/>
    <s v=" CAMPUS NOVA IGUAÇU"/>
    <x v="18"/>
    <s v="DIREÇÃO DO CAMPUS NOVA IGUAÇU"/>
    <m/>
    <m/>
    <s v="23083.004284.2020-98"/>
    <m/>
  </r>
  <r>
    <s v="30.42"/>
    <x v="8"/>
    <m/>
    <n v="289849"/>
    <s v="Jogo chave, material: aço cromo vanádio, tipo: torx, quantidade peças: 12, aplicação: manutenção equipamento mecânico, componentes: t7, t8, t9, t10, t15, t20, t25, t30, t40, t45, t50, material cabo: polipropileno, tratamento_x000a_superficial ponta: fosfatizado"/>
    <s v="Unidade"/>
    <n v="1"/>
    <n v="150"/>
    <n v="150"/>
    <n v="300100"/>
    <s v=" CAMPUS NOVA IGUAÇU"/>
    <x v="18"/>
    <s v="DIREÇÃO DO CAMPUS NOVA IGUAÇU"/>
    <m/>
    <m/>
    <s v="23083.004284.2020-98"/>
    <m/>
  </r>
  <r>
    <s v="30.42"/>
    <x v="8"/>
    <m/>
    <n v="236585"/>
    <s v="Lâmina serra manual, material: aço flexível, quantidade dentes: 18 dentes por polegada, largura: 1,2&quot;,_x000a_comprimento: 12&quot;"/>
    <s v="Unidade"/>
    <n v="4"/>
    <n v="3.49"/>
    <n v="13.96"/>
    <n v="300100"/>
    <s v=" CAMPUS NOVA IGUAÇU"/>
    <x v="18"/>
    <s v="DIREÇÃO DO CAMPUS NOVA IGUAÇU"/>
    <m/>
    <m/>
    <s v="23083.004284.2020-98"/>
    <m/>
  </r>
  <r>
    <s v="30.42"/>
    <x v="8"/>
    <m/>
    <n v="240306"/>
    <s v="Marreta, material: ferro, material cabo:_x000a_madeira, peso: 2.000 g"/>
    <s v="Unidade"/>
    <n v="2"/>
    <n v="24.05"/>
    <n v="48.1"/>
    <n v="300100"/>
    <s v=" CAMPUS NOVA IGUAÇU"/>
    <x v="18"/>
    <s v="DIREÇÃO DO CAMPUS NOVA IGUAÇU"/>
    <m/>
    <m/>
    <s v="23083.004284.2020-98"/>
    <m/>
  </r>
  <r>
    <s v="30.42"/>
    <x v="8"/>
    <m/>
    <n v="217695"/>
    <s v="Nível bolha, material corpo: alumínio, tipo bolha: retificada, comprimento: 450 mm, quantidade posição bolha: 2 de prumo,1 de nível,1 de 45°,_x000a_características adicionais: não aplicável"/>
    <s v="Unidade"/>
    <n v="2"/>
    <n v="14.24"/>
    <n v="28.48"/>
    <n v="300100"/>
    <s v=" CAMPUS NOVA IGUAÇU"/>
    <x v="18"/>
    <s v="DIREÇÃO DO CAMPUS NOVA IGUAÇU"/>
    <m/>
    <m/>
    <s v="23083.004284.2020-98"/>
    <m/>
  </r>
  <r>
    <s v="30.42"/>
    <x v="8"/>
    <m/>
    <n v="266875"/>
    <s v="Pá, material cabo: madeira, aplicação: construção civil, material: aço, formato: de bico, tamanho: 10 pol, comprimento_x000a_cabo: 1,30 m"/>
    <s v="Unidade"/>
    <n v="2"/>
    <n v="19.64"/>
    <n v="39.28"/>
    <n v="300100"/>
    <s v=" CAMPUS NOVA IGUAÇU"/>
    <x v="18"/>
    <s v="DIREÇÃO DO CAMPUS NOVA IGUAÇU"/>
    <m/>
    <m/>
    <s v="23083.004284.2020-98"/>
    <m/>
  </r>
  <r>
    <s v="30.42"/>
    <x v="8"/>
    <m/>
    <n v="224603"/>
    <s v="Peneira, material: aço, material borda: madeira, formato: redondo, tipo malha: média, diâmetro: 55 cm, aplicação: areia grossa, café em grãos, areia média,_x000a_feijão"/>
    <s v="Unidade"/>
    <n v="2"/>
    <n v="14.49"/>
    <n v="28.98"/>
    <n v="300100"/>
    <s v=" CAMPUS NOVA IGUAÇU"/>
    <x v="18"/>
    <s v="DIREÇÃO DO CAMPUS NOVA IGUAÇU"/>
    <m/>
    <m/>
    <s v="23083.004284.2020-98"/>
    <m/>
  </r>
  <r>
    <s v="30.42"/>
    <x v="8"/>
    <m/>
    <n v="252134"/>
    <s v="Plaina manual, material corpo: metálico, tamanho: 34,50 cm, material cabo: madeira, material lâmina: aço cromo_x000a_vanádio, largura lâmina: 5 cm"/>
    <s v="Unidade"/>
    <n v="2"/>
    <n v="114.6"/>
    <n v="229.2"/>
    <n v="300100"/>
    <s v=" CAMPUS NOVA IGUAÇU"/>
    <x v="18"/>
    <s v="DIREÇÃO DO CAMPUS NOVA IGUAÇU"/>
    <m/>
    <m/>
    <s v="23083.004284.2020-98"/>
    <m/>
  </r>
  <r>
    <s v="30.42"/>
    <x v="8"/>
    <m/>
    <n v="313744"/>
    <s v="Prumo, material: latão, tamanho: 80 cm, características adicionais: cordão nylon_x000a_e calço guia madeira, aplicação: verificação prumo de parede, peso: 500 g"/>
    <s v="Unidade"/>
    <n v="2"/>
    <n v="15.54"/>
    <n v="31.08"/>
    <n v="300100"/>
    <s v=" CAMPUS NOVA IGUAÇU"/>
    <x v="18"/>
    <s v="DIREÇÃO DO CAMPUS NOVA IGUAÇU"/>
    <m/>
    <m/>
    <s v="23083.004284.2020-98"/>
    <m/>
  </r>
  <r>
    <s v="30.42"/>
    <x v="8"/>
    <m/>
    <n v="214224"/>
    <s v="Serrote carpinteiro, material lâmina: aço especial temperado, dureza: alta dureza, material cabo: plástico, quantidade  furos: 3 un, tipo: travado, comprimento:_x000a_24 pol, espessura: 0,90 m"/>
    <s v="Unidade"/>
    <n v="1"/>
    <n v="28.93"/>
    <n v="28.93"/>
    <n v="300100"/>
    <s v=" CAMPUS NOVA IGUAÇU"/>
    <x v="18"/>
    <s v="DIREÇÃO DO CAMPUS NOVA IGUAÇU"/>
    <m/>
    <m/>
    <s v="23083.004284.2020-98"/>
    <m/>
  </r>
  <r>
    <s v="30.42"/>
    <x v="8"/>
    <m/>
    <n v="297297"/>
    <s v="Tesoura funilaria, material estrutura:  aço, material cabo: pvc injetado, tipo corte: reto e curvas amplas, características adicionais: para chapa de_x000a_até 1mm, tamanho: 10 pol"/>
    <s v="Unidade"/>
    <n v="2"/>
    <n v="65.400000000000006"/>
    <n v="130.80000000000001"/>
    <n v="300100"/>
    <s v=" CAMPUS NOVA IGUAÇU"/>
    <x v="18"/>
    <s v="DIREÇÃO DO CAMPUS NOVA IGUAÇU"/>
    <m/>
    <m/>
    <s v="23083.004284.2020-98"/>
    <m/>
  </r>
  <r>
    <s v="30.42"/>
    <x v="8"/>
    <m/>
    <n v="329229"/>
    <s v="Torquês, material corpo: aço cromo vanádio, tipo: armador, tipo acabamento: plastificado, tamanho: 14 pol, características adicionais: cabo_x000a_longo, comprimento: mínimo 350 mm"/>
    <s v="Unidade"/>
    <n v="2"/>
    <n v="27.82"/>
    <n v="55.64"/>
    <n v="300100"/>
    <s v=" CAMPUS NOVA IGUAÇU"/>
    <x v="18"/>
    <s v="DIREÇÃO DO CAMPUS NOVA IGUAÇU"/>
    <m/>
    <m/>
    <s v="23083.004284.2020-98"/>
    <m/>
  </r>
  <r>
    <s v="30.42"/>
    <x v="8"/>
    <m/>
    <n v="310497"/>
    <s v="Torquês, material corpo: aço forjado,_x000a_tipo: alicate, tamanho: 12 pol, características adicionais: cabo pintado"/>
    <s v="Unidade"/>
    <n v="2"/>
    <n v="21.23"/>
    <n v="42.46"/>
    <n v="300100"/>
    <s v=" CAMPUS NOVA IGUAÇU"/>
    <x v="18"/>
    <s v="DIREÇÃO DO CAMPUS NOVA IGUAÇU"/>
    <m/>
    <m/>
    <s v="23083.004284.2020-98"/>
    <m/>
  </r>
  <r>
    <s v="30.42"/>
    <x v="8"/>
    <m/>
    <n v="232464"/>
    <s v="Trena, material: aço, largura lâmina: 13 mm, comprimento: 3 m, características adicionais: enrolamento automático com_x000a_trava"/>
    <s v="Unidade"/>
    <n v="4"/>
    <n v="14"/>
    <n v="56"/>
    <n v="300100"/>
    <s v=" CAMPUS NOVA IGUAÇU"/>
    <x v="18"/>
    <s v="DIREÇÃO DO CAMPUS NOVA IGUAÇU"/>
    <m/>
    <m/>
    <s v="23083.004284.2020-98"/>
    <m/>
  </r>
  <r>
    <s v="30.42"/>
    <x v="8"/>
    <m/>
    <n v="239398"/>
    <s v="Trincha, material cabo: madeira envernizada, material cerdas: gris dupla,_x000a_tamanho: 2 pol, tipo cabo: anatômico"/>
    <s v="Unidade"/>
    <n v="4"/>
    <n v="2.78"/>
    <n v="11.12"/>
    <n v="300100"/>
    <s v=" CAMPUS NOVA IGUAÇU"/>
    <x v="18"/>
    <s v="DIREÇÃO DO CAMPUS NOVA IGUAÇU"/>
    <m/>
    <m/>
    <s v="23083.004284.2020-98"/>
    <m/>
  </r>
  <r>
    <s v="30.42"/>
    <x v="8"/>
    <m/>
    <n v="239399"/>
    <s v="Trincha, material cabo: madeira_x000a_envernizada, material cerdas: gris dupla, tamanho: 3 pol, tipo cabo: anatômico"/>
    <s v="Unidade"/>
    <n v="4"/>
    <n v="6.1"/>
    <n v="24.4"/>
    <n v="300100"/>
    <s v=" CAMPUS NOVA IGUAÇU"/>
    <x v="18"/>
    <s v="DIREÇÃO DO CAMPUS NOVA IGUAÇU"/>
    <m/>
    <m/>
    <s v="23083.004284.2020-98"/>
    <m/>
  </r>
  <r>
    <s v="30.42"/>
    <x v="8"/>
    <m/>
    <n v="215154"/>
    <s v="Arco serra, lâmina serra: standard 12 polegadas, material cabo: polipropileno, cor: preta, tratamento superficial:_x000a_cromado, tamanho: 12 pol"/>
    <s v="Unidade"/>
    <n v="2"/>
    <n v="14.02"/>
    <n v="28.04"/>
    <n v="300100"/>
    <s v=" CAMPUS NOVA IGUAÇU"/>
    <x v="18"/>
    <s v="DIREÇÃO DO CAMPUS NOVA IGUAÇU"/>
    <m/>
    <m/>
    <s v="23083.004284.2020-98"/>
    <m/>
  </r>
  <r>
    <s v="30.42"/>
    <x v="8"/>
    <m/>
    <n v="244868"/>
    <s v="Alicate bico, material: aço cromo vanádio, tipo: fino e longo, tipo cabo: isolado, comprimento: 200 mm, aplicação: manutenção equipamentos_x000a_eletrônicos"/>
    <s v="Unidade"/>
    <n v="2"/>
    <n v="13.99"/>
    <n v="27.98"/>
    <n v="100070"/>
    <s v="POSTO MÉDICO"/>
    <x v="16"/>
    <s v="POSTO MÉDICO"/>
    <m/>
    <m/>
    <s v="23083.004284.2020-98"/>
    <m/>
  </r>
  <r>
    <s v="30.42"/>
    <x v="8"/>
    <m/>
    <n v="342485"/>
    <s v="Broca widea, material corpo: aço, diâmetro: 12 mm, comprimento: 460 mm, características adicionais: encaixe tipo sds plus, aplicação: perfuração de_x000a_concreto"/>
    <s v="Unidade"/>
    <n v="5"/>
    <n v="23.67"/>
    <n v="118.35000000000001"/>
    <n v="100070"/>
    <s v="POSTO MÉDICO"/>
    <x v="16"/>
    <s v="POSTO MÉDICO"/>
    <m/>
    <m/>
    <s v="23083.004284.2020-98"/>
    <m/>
  </r>
  <r>
    <s v="30.42"/>
    <x v="8"/>
    <m/>
    <n v="284259"/>
    <s v="Broca, material: aço rápido, comprimento: 200 mm, aplicação: martelete, concreto, componentes: 7 brocas com diâmetro de 0,6mm; 0,8mm; 10mm; 12mm; características adicionais:_x000a_tipo encaixe sds"/>
    <s v="Unidade"/>
    <n v="5"/>
    <n v="9.9600000000000009"/>
    <n v="49.800000000000004"/>
    <n v="100070"/>
    <s v="POSTO MÉDICO"/>
    <x v="16"/>
    <s v="POSTO MÉDICO"/>
    <m/>
    <m/>
    <s v="23083.004284.2020-98"/>
    <m/>
  </r>
  <r>
    <s v="30.42"/>
    <x v="8"/>
    <m/>
    <n v="454302"/>
    <s v="Broca, material: aço rápido, diâmetro: 10_x000a_mm, tipo haste: cilíndrica, comprimento: 133 mm"/>
    <s v="Unidade"/>
    <n v="5"/>
    <n v="25.15"/>
    <n v="125.75"/>
    <n v="100070"/>
    <s v="POSTO MÉDICO"/>
    <x v="16"/>
    <s v="POSTO MÉDICO"/>
    <m/>
    <m/>
    <s v="23083.004284.2020-98"/>
    <m/>
  </r>
  <r>
    <s v="30.42"/>
    <x v="8"/>
    <m/>
    <n v="454297"/>
    <s v="Broca, material: aço rápido, diâmetro: 6 mm, tipo haste: cilíndrica, comprimento:_x000a_93 mm"/>
    <s v="Unidade"/>
    <n v="5"/>
    <n v="2.2799999999999998"/>
    <n v="11.399999999999999"/>
    <n v="100070"/>
    <s v="POSTO MÉDICO"/>
    <x v="16"/>
    <s v="POSTO MÉDICO"/>
    <m/>
    <m/>
    <s v="23083.004284.2020-98"/>
    <m/>
  </r>
  <r>
    <s v="30.42"/>
    <x v="8"/>
    <m/>
    <n v="454298"/>
    <s v="Broca, material: aço rápido, diâmetro: 8_x000a_mm, tipo haste: cilíndrica, comprimento: 117 mm"/>
    <s v="Unidade"/>
    <n v="5"/>
    <n v="7.24"/>
    <n v="36.200000000000003"/>
    <n v="100070"/>
    <s v="POSTO MÉDICO"/>
    <x v="16"/>
    <s v="POSTO MÉDICO"/>
    <m/>
    <m/>
    <s v="23083.004284.2020-98"/>
    <m/>
  </r>
  <r>
    <s v="30.42"/>
    <x v="8"/>
    <m/>
    <n v="454300"/>
    <s v="Broca, material: aço rápido, diâmetro: 9 mm, tipo haste: cilíndrica, comprimento:_x000a_120 mm"/>
    <s v="Unidade"/>
    <n v="5"/>
    <n v="7.24"/>
    <n v="36.200000000000003"/>
    <n v="100070"/>
    <s v="POSTO MÉDICO"/>
    <x v="16"/>
    <s v="POSTO MÉDICO"/>
    <m/>
    <m/>
    <s v="23083.004284.2020-98"/>
    <m/>
  </r>
  <r>
    <s v="30.42"/>
    <x v="8"/>
    <m/>
    <n v="259732"/>
    <s v="Chave allen, material: aço, formato:_x000a_hexagonais, medida referência: 4 a 17 mm, quantidade peças: 13 unidades"/>
    <s v="Unidade"/>
    <n v="1"/>
    <n v="99.06"/>
    <n v="99.06"/>
    <n v="100070"/>
    <s v="POSTO MÉDICO"/>
    <x v="16"/>
    <s v="POSTO MÉDICO"/>
    <m/>
    <m/>
    <s v="23083.004284.2020-98"/>
    <m/>
  </r>
  <r>
    <s v="30.42"/>
    <x v="8"/>
    <m/>
    <n v="236585"/>
    <s v="Lâmina serra manual, material: aço flexível, quantidade dentes: 18 dentes por polegada, largura: 1,2&quot;,_x000a_comprimento: 12&quot;"/>
    <s v="Unidade"/>
    <n v="10"/>
    <n v="3.49"/>
    <n v="34.900000000000006"/>
    <n v="100070"/>
    <s v="POSTO MÉDICO"/>
    <x v="16"/>
    <s v="POSTO MÉDICO"/>
    <m/>
    <m/>
    <s v="23083.004284.2020-98"/>
    <m/>
  </r>
  <r>
    <s v="30.42"/>
    <x v="8"/>
    <m/>
    <n v="225669"/>
    <s v="Lima chata, tipo: bastarda, comprimento: 4 pol, uso: desbaste rápido, materiais ferrosos, não ferrosos, aplicação: limagem ferramentas mecânicas e ferramentaria, características adicionais:_x000a_ambas as faces com picado duplo."/>
    <s v="Unidade"/>
    <n v="2"/>
    <n v="15.9"/>
    <n v="31.8"/>
    <n v="100070"/>
    <s v="POSTO MÉDICO"/>
    <x v="16"/>
    <s v="POSTO MÉDICO"/>
    <m/>
    <m/>
    <s v="23083.004284.2020-98"/>
    <m/>
  </r>
  <r>
    <s v="30.42"/>
    <x v="8"/>
    <m/>
    <n v="217681"/>
    <s v="Metro dobrável, material: madeira, tipo graduação: simples, comprimento: 2 m,_x000a_tipo sistema medição: decimal"/>
    <s v="Unidade"/>
    <n v="2"/>
    <n v="18.38"/>
    <n v="36.76"/>
    <n v="100070"/>
    <s v="POSTO MÉDICO"/>
    <x v="16"/>
    <s v="POSTO MÉDICO"/>
    <m/>
    <m/>
    <s v="23083.004284.2020-98"/>
    <m/>
  </r>
  <r>
    <s v="30.42"/>
    <x v="8"/>
    <m/>
    <n v="234031"/>
    <s v="Trena, material: aço, comprimento: 5 m,_x000a_características adicionais: caixa em abs, trava"/>
    <s v="Unidade"/>
    <n v="1"/>
    <n v="12.27"/>
    <n v="12.27"/>
    <n v="100070"/>
    <s v="POSTO MÉDICO"/>
    <x v="16"/>
    <s v="POSTO MÉDICO"/>
    <m/>
    <m/>
    <s v="23083.004284.2020-98"/>
    <m/>
  </r>
  <r>
    <s v="30.42"/>
    <x v="8"/>
    <m/>
    <n v="234033"/>
    <s v="Trena, material: fibra vidro, comprimento: 50 m, características adicionais: estojo anatômico com_x000a_manivela dobrável"/>
    <s v="Unidade"/>
    <n v="2"/>
    <n v="29"/>
    <n v="58"/>
    <n v="100070"/>
    <s v="POSTO MÉDICO"/>
    <x v="16"/>
    <s v="POSTO MÉDICO"/>
    <m/>
    <m/>
    <s v="23083.004284.2020-98"/>
    <m/>
  </r>
  <r>
    <s v="30.42"/>
    <x v="8"/>
    <m/>
    <n v="373746"/>
    <s v="Alavanca, material: aço forjado, comprimento: 2 m, diâmetro: 25 mm, características adicionais: ponta chata e_x000a_aguda"/>
    <s v="Unidade"/>
    <n v="10"/>
    <n v="76.03"/>
    <n v="760.3"/>
    <n v="100300"/>
    <s v="PREFEITURA UNIVERSITÁRIA"/>
    <x v="6"/>
    <s v="DIVISÃO DE SERVIÇOS GERAIS"/>
    <m/>
    <m/>
    <s v="23083.004284.2020-98"/>
    <m/>
  </r>
  <r>
    <s v="30.42"/>
    <x v="8"/>
    <m/>
    <n v="241405"/>
    <s v="Alavanca, material: aço, comprimento:_x000a_1,50 m"/>
    <s v="Unidade"/>
    <n v="10"/>
    <n v="65.87"/>
    <n v="658.7"/>
    <n v="100300"/>
    <s v="PREFEITURA UNIVERSITÁRIA"/>
    <x v="6"/>
    <s v="DIVISÃO DE SERVIÇOS GERAIS"/>
    <m/>
    <m/>
    <s v="23083.004284.2020-98"/>
    <m/>
  </r>
  <r>
    <s v="30.42"/>
    <x v="8"/>
    <m/>
    <n v="354551"/>
    <s v="Alicate bico meia cana, material: aço cromo vanádio, tipo cabo: isolado, tipo: reto, comprimento: 6 pol, características_x000a_adicionais: longo, fostatizado"/>
    <s v="Unidade"/>
    <n v="15"/>
    <n v="19.09"/>
    <n v="286.35000000000002"/>
    <n v="100300"/>
    <s v="PREFEITURA UNIVERSITÁRIA"/>
    <x v="6"/>
    <s v="DIVISÃO DE SERVIÇOS GERAIS"/>
    <m/>
    <m/>
    <s v="23083.004284.2020-98"/>
    <m/>
  </r>
  <r>
    <s v="30.42"/>
    <x v="8"/>
    <m/>
    <n v="244868"/>
    <s v="Alicate bico, material: aço cromo vanádio, tipo: fino e longo, tipo cabo: isolado, comprimento: 200 mm, aplicação: manutenção equipamentos_x000a_eletrônicos"/>
    <s v="Unidade"/>
    <n v="15"/>
    <n v="13.99"/>
    <n v="209.85"/>
    <n v="100300"/>
    <s v="PREFEITURA UNIVERSITÁRIA"/>
    <x v="6"/>
    <s v="DIVISÃO DE SERVIÇOS GERAIS"/>
    <m/>
    <m/>
    <s v="23083.004284.2020-98"/>
    <m/>
  </r>
  <r>
    <s v="30.42"/>
    <x v="8"/>
    <m/>
    <n v="245570"/>
    <s v="Alicate de corte, material: forjado em_x000a_aço cromo vanádio, tipo corte: diagonal, material cabo: plástico, tipo cabo: isolado, uso: industrial, tipo: profissional,_x000a_comprimento: 6 pol"/>
    <s v="Unidade"/>
    <n v="15"/>
    <n v="23.22"/>
    <n v="348.29999999999995"/>
    <n v="100300"/>
    <s v="PREFEITURA UNIVERSITÁRIA"/>
    <x v="6"/>
    <s v="DIVISÃO DE SERVIÇOS GERAIS"/>
    <m/>
    <m/>
    <s v="23083.004284.2020-98"/>
    <m/>
  </r>
  <r>
    <s v="30.42"/>
    <x v="8"/>
    <m/>
    <n v="307420"/>
    <s v="Alicate de pressão, material: ferro, tratamento superficial: aço niquelado, mordente inferior: curvo, abertura da_x000a_boca: 28 mm, tamanho: 10 pol"/>
    <s v="Unidade"/>
    <n v="15"/>
    <n v="16.22"/>
    <n v="243.29999999999998"/>
    <n v="100300"/>
    <s v="PREFEITURA UNIVERSITÁRIA"/>
    <x v="6"/>
    <s v="DIVISÃO DE SERVIÇOS GERAIS"/>
    <m/>
    <m/>
    <s v="23083.004284.2020-98"/>
    <m/>
  </r>
  <r>
    <s v="30.42"/>
    <x v="8"/>
    <m/>
    <n v="288117"/>
    <s v="Alicate de pressão, material: ferro, tratamento superficial: aço vanádio, mordente inferior: curvo, ajuste: uma posição, características adicionais:_x000a_isolamento no cabo, tamanho: 10 pol"/>
    <s v="Unidade"/>
    <n v="15"/>
    <n v="24.62"/>
    <n v="369.3"/>
    <n v="100300"/>
    <s v="PREFEITURA UNIVERSITÁRIA"/>
    <x v="6"/>
    <s v="DIVISÃO DE SERVIÇOS GERAIS"/>
    <m/>
    <m/>
    <s v="23083.004284.2020-98"/>
    <m/>
  </r>
  <r>
    <s v="30.42"/>
    <x v="8"/>
    <m/>
    <n v="441194"/>
    <s v="Alicate rebitador peças, acessórios, tipo: manual, material cabo: emborrachado, material corpo: aço, bicos: 3,32, 1,8,_x000a_5,32 e 3,16&quot;"/>
    <s v="Unidade"/>
    <n v="10"/>
    <n v="22"/>
    <n v="220"/>
    <n v="100300"/>
    <s v="PREFEITURA UNIVERSITÁRIA"/>
    <x v="6"/>
    <s v="DIVISÃO DE SERVIÇOS GERAIS"/>
    <m/>
    <m/>
    <s v="23083.004284.2020-98"/>
    <m/>
  </r>
  <r>
    <s v="30.42"/>
    <x v="8"/>
    <m/>
    <n v="328217"/>
    <s v="Alicate universal, material: forjado em aço cromo vanádio, tipo: profissional, material cabo: plástico, tipo cabo: reforçado, isolado, anti-deslizante, comprimento: 8 pol, aplicação: corte de arame duro, instalações em geral, características adicionais: classe de_x000a_aplicação h"/>
    <s v="Unidade"/>
    <n v="20"/>
    <n v="18.059999999999999"/>
    <n v="361.2"/>
    <n v="100300"/>
    <s v="PREFEITURA UNIVERSITÁRIA"/>
    <x v="6"/>
    <s v="DIVISÃO DE SERVIÇOS GERAIS"/>
    <m/>
    <m/>
    <s v="23083.004284.2020-98"/>
    <m/>
  </r>
  <r>
    <s v="30.42"/>
    <x v="8"/>
    <m/>
    <n v="213884"/>
    <s v="Ancinho jardinagem, material: chapa ferro, quantidade dentes: 16 un, altura dentes: 430 mm, largura total: 38 mm,_x000a_espessura dentes: 3,50 mm"/>
    <s v="Unidade"/>
    <n v="40"/>
    <n v="8.98"/>
    <n v="359.20000000000005"/>
    <n v="100300"/>
    <s v="PREFEITURA UNIVERSITÁRIA"/>
    <x v="6"/>
    <s v="DIVISÃO DE SERVIÇOS GERAIS"/>
    <m/>
    <m/>
    <s v="23083.004284.2020-98"/>
    <m/>
  </r>
  <r>
    <s v="30.42"/>
    <x v="8"/>
    <m/>
    <n v="366295"/>
    <s v="Arame solda, material indicado: aço baixo teor carbono, tipo: tubular,_x000a_processo soldagem: mig, mag, 23,67aplicação: construção leve, diâmetro: 1 mm, características adicionais: soldagem: (30 a 250)_x000a_amperes e (26 a 28) volts"/>
    <s v="Quilograma"/>
    <n v="30"/>
    <n v="98.41"/>
    <n v="2952.2999999999997"/>
    <n v="100300"/>
    <s v="PREFEITURA UNIVERSITÁRIA"/>
    <x v="6"/>
    <s v="DIVISÃO DE SERVIÇOS GERAIS"/>
    <m/>
    <m/>
    <s v="23083.004284.2020-98"/>
    <m/>
  </r>
  <r>
    <s v="30.42"/>
    <x v="8"/>
    <m/>
    <n v="342485"/>
    <s v="Broca widea, material corpo: aço, diâmetro: 12 mm, comprimento: 460 mm, características adicionais: encaixe tipo sds plus, aplicação: perfuração de_x000a_concreto"/>
    <s v="Unidade"/>
    <n v="30"/>
    <n v="23.67"/>
    <n v="710.1"/>
    <n v="100300"/>
    <s v="PREFEITURA UNIVERSITÁRIA"/>
    <x v="6"/>
    <s v="DIVISÃO DE SERVIÇOS GERAIS"/>
    <m/>
    <m/>
    <s v="23083.004284.2020-98"/>
    <m/>
  </r>
  <r>
    <s v="30.42"/>
    <x v="8"/>
    <m/>
    <n v="284259"/>
    <s v="Broca, material: aço rápido, comprimento: 200 mm, aplicação: martelete, concreto, componentes: 7 brocas com diâmetro de 0,6mm; 0,8mm; 10mm; 12mm; características adicionais:_x000a_tipo encaixe sds"/>
    <s v="Unidade"/>
    <n v="5"/>
    <n v="9.9600000000000009"/>
    <n v="49.800000000000004"/>
    <n v="100300"/>
    <s v="PREFEITURA UNIVERSITÁRIA"/>
    <x v="6"/>
    <s v="DIVISÃO DE SERVIÇOS GERAIS"/>
    <m/>
    <m/>
    <s v="23083.004284.2020-98"/>
    <m/>
  </r>
  <r>
    <s v="30.42"/>
    <x v="8"/>
    <m/>
    <n v="454302"/>
    <s v="Broca, material: aço rápido, diâmetro: 10_x000a_mm, tipo haste: cilíndrica, comprimento: 133 mm"/>
    <s v="Unidade"/>
    <n v="30"/>
    <n v="25.15"/>
    <n v="754.5"/>
    <n v="100300"/>
    <s v="PREFEITURA UNIVERSITÁRIA"/>
    <x v="6"/>
    <s v="DIVISÃO DE SERVIÇOS GERAIS"/>
    <m/>
    <m/>
    <s v="23083.004284.2020-98"/>
    <m/>
  </r>
  <r>
    <s v="30.42"/>
    <x v="8"/>
    <m/>
    <n v="454297"/>
    <s v="Broca, material: aço rápido, diâmetro: 6 mm, tipo haste: cilíndrica, comprimento:_x000a_93 mm"/>
    <s v="Unidade"/>
    <n v="30"/>
    <n v="2.2799999999999998"/>
    <n v="68.399999999999991"/>
    <n v="100300"/>
    <s v="PREFEITURA UNIVERSITÁRIA"/>
    <x v="6"/>
    <s v="DIVISÃO DE SERVIÇOS GERAIS"/>
    <m/>
    <m/>
    <s v="23083.004284.2020-98"/>
    <m/>
  </r>
  <r>
    <s v="30.42"/>
    <x v="8"/>
    <m/>
    <n v="454298"/>
    <s v="Broca, material: aço rápido, diâmetro: 8_x000a_mm, tipo haste: cilíndrica, comprimento: 117 mm"/>
    <s v="Unidade"/>
    <n v="30"/>
    <n v="7.24"/>
    <n v="217.20000000000002"/>
    <n v="100300"/>
    <s v="PREFEITURA UNIVERSITÁRIA"/>
    <x v="6"/>
    <s v="DIVISÃO DE SERVIÇOS GERAIS"/>
    <m/>
    <m/>
    <s v="23083.004284.2020-98"/>
    <m/>
  </r>
  <r>
    <s v="30.42"/>
    <x v="8"/>
    <m/>
    <n v="454300"/>
    <s v="Broca, material: aço rápido, diâmetro: 9 mm, tipo haste: cilíndrica, comprimento:_x000a_120 mm"/>
    <s v="Unidade"/>
    <n v="30"/>
    <n v="7.24"/>
    <n v="217.20000000000002"/>
    <n v="100300"/>
    <s v="PREFEITURA UNIVERSITÁRIA"/>
    <x v="6"/>
    <s v="DIVISÃO DE SERVIÇOS GERAIS"/>
    <m/>
    <m/>
    <s v="23083.004284.2020-98"/>
    <m/>
  </r>
  <r>
    <s v="30.42"/>
    <x v="8"/>
    <m/>
    <n v="450325"/>
    <s v="Cabo ferramenta, material cabo: madeira, comprimento cabo: 945 mm, formato cabo: cilíndrico, características_x000a_adicionais: base 67 mm, aplicação: picareta"/>
    <s v="Unidade"/>
    <n v="10"/>
    <n v="12.5"/>
    <n v="125"/>
    <n v="100300"/>
    <s v="PREFEITURA UNIVERSITÁRIA"/>
    <x v="6"/>
    <s v="DIVISÃO DE SERVIÇOS GERAIS"/>
    <m/>
    <m/>
    <s v="23083.004284.2020-98"/>
    <m/>
  </r>
  <r>
    <s v="30.42"/>
    <x v="8"/>
    <m/>
    <n v="218945"/>
    <s v="Canivete, material estrutura: aço inoxidável temperado, material lâmina: aço inoxidável, material bainha exterior: náilon, tipo lâmina: lisa, comprimento: 11 cm, peso: 250 g, aplicação: trabalho pesado, função: 15 un, características_x000a_adicionais: trava segurança"/>
    <s v="Unidade"/>
    <n v="15"/>
    <n v="40"/>
    <n v="600"/>
    <n v="100300"/>
    <s v="PREFEITURA UNIVERSITÁRIA"/>
    <x v="6"/>
    <s v="DIVISÃO DE SERVIÇOS GERAIS"/>
    <m/>
    <m/>
    <s v="23083.004284.2020-98"/>
    <m/>
  </r>
  <r>
    <s v="30.42"/>
    <x v="8"/>
    <m/>
    <n v="268235"/>
    <s v="Carrinho mão, material caçamba: chapa aço galvanizado, material chassi: ferro, material pés: ferro, tipo travessa: suporte dianteiro caçamba, quantidade roda: 1, tipo roda: pneu maciço, com 3,2 pol de diâmetro, espessura caçamba: 5 mm, comprimento eixo: 25 cm, comprimento: 80 cm, largura: 62 cm,_x000a_altura: 20 cm"/>
    <s v="Unidade"/>
    <n v="10"/>
    <n v="122"/>
    <n v="1220"/>
    <n v="100300"/>
    <s v="PREFEITURA UNIVERSITÁRIA"/>
    <x v="6"/>
    <s v="DIVISÃO DE SERVIÇOS GERAIS"/>
    <m/>
    <m/>
    <s v="23083.004284.2020-98"/>
    <m/>
  </r>
  <r>
    <s v="30.42"/>
    <x v="8"/>
    <m/>
    <n v="225160"/>
    <s v="Carrinho mão, material caçamba: chapa aço, material chassi: tudo aço com luva para proteção das mãos, material pés: chapa aço repuxada, material travessa: chapa aço, tipo travessa: suporte dianteiro caçamba, material eixo: aço, material arruela fixação: aço, material braçadeira: aço, quantidade roda: 1, tipo roda: pneu com câmara, medida: 3,25 x 8, espessura caçamba: 0,60 mm, capacidade caçamba: 55 l, comprimento eixo: 1 pol, espessura chapa reforço eixo: 2 mm, diâmetro tubo chassi: 1 1,4 pol, espessura chapa pé: 2 mm, espessura travessa: 2 mm, material reforço eixo: chapa aço"/>
    <s v="Unidade"/>
    <n v="10"/>
    <n v="97.23"/>
    <n v="972.30000000000007"/>
    <n v="100300"/>
    <s v="PREFEITURA UNIVERSITÁRIA"/>
    <x v="6"/>
    <s v="DIVISÃO DE SERVIÇOS GERAIS"/>
    <m/>
    <m/>
    <s v="23083.004284.2020-98"/>
    <m/>
  </r>
  <r>
    <s v="30.42"/>
    <x v="8"/>
    <m/>
    <n v="452395"/>
    <s v="Carrinho mão, material caçamba: chapa aço, quantidade roda: 1 un, tipo roda: pneu com câmara de 3,25 cm, capacidade caçamba: 60 l, características adicionais: dimensões_x000a_aproximadas:610 x 620 x 1.600 mm"/>
    <s v="Unidade"/>
    <n v="10"/>
    <n v="162.44"/>
    <n v="1624.4"/>
    <n v="100300"/>
    <s v="PREFEITURA UNIVERSITÁRIA"/>
    <x v="6"/>
    <s v="DIVISÃO DE SERVIÇOS GERAIS"/>
    <m/>
    <m/>
    <s v="23083.004284.2020-98"/>
    <m/>
  </r>
  <r>
    <s v="30.42"/>
    <x v="8"/>
    <m/>
    <n v="450337"/>
    <s v="Carrinho mão, material caçamba: polietileno, quantidade roda: 1 un, tipo roda: pneu com câmara, capacidade caçamba: 90 l, características adicionais: anti-uv, resistente a raios_x000a_solares"/>
    <s v="Unidade"/>
    <n v="23"/>
    <n v="193.6"/>
    <n v="4452.8"/>
    <n v="100300"/>
    <s v="PREFEITURA UNIVERSITÁRIA"/>
    <x v="6"/>
    <s v="DIVISÃO DE SERVIÇOS GERAIS"/>
    <m/>
    <m/>
    <s v="23083.004284.2020-98"/>
    <m/>
  </r>
  <r>
    <s v="30.42"/>
    <x v="8"/>
    <m/>
    <n v="216740"/>
    <s v="Cavadeira goiva, material: aço, dureza: 42 a 46 rc, tratamento superficial: pintura, cor: cinza, comprimento: 337 mm, altura: 114 mm, peso: 960 g, olho:_x000a_35 mm"/>
    <s v="Unidade"/>
    <n v="24"/>
    <n v="33"/>
    <n v="792"/>
    <n v="100300"/>
    <s v="PREFEITURA UNIVERSITÁRIA"/>
    <x v="6"/>
    <s v="DIVISÃO DE SERVIÇOS GERAIS"/>
    <m/>
    <m/>
    <s v="23083.004284.2020-98"/>
    <m/>
  </r>
  <r>
    <s v="30.42"/>
    <x v="8"/>
    <m/>
    <n v="270716"/>
    <s v="Cavadeira tipo alavanca, material: aço carbono, material cabo: ferro, largura: 80_x000a_mm, altura: 250 mm"/>
    <s v="Unidade"/>
    <n v="10"/>
    <n v="47.93"/>
    <n v="479.3"/>
    <n v="100300"/>
    <s v="PREFEITURA UNIVERSITÁRIA"/>
    <x v="6"/>
    <s v="DIVISÃO DE SERVIÇOS GERAIS"/>
    <m/>
    <m/>
    <s v="23083.004284.2020-98"/>
    <m/>
  </r>
  <r>
    <s v="30.42"/>
    <x v="8"/>
    <m/>
    <n v="264901"/>
    <s v="Cavadeira tipo alavanca, material: aço carbono, material cabo: madeira, largura: 80 mm, altura: 250 mm, peso: 1_x000a_kg"/>
    <s v="Unidade"/>
    <n v="10"/>
    <n v="21.58"/>
    <n v="215.79999999999998"/>
    <n v="100300"/>
    <s v="PREFEITURA UNIVERSITÁRIA"/>
    <x v="6"/>
    <s v="DIVISÃO DE SERVIÇOS GERAIS"/>
    <m/>
    <m/>
    <s v="23083.004284.2020-98"/>
    <m/>
  </r>
  <r>
    <s v="30.42"/>
    <x v="8"/>
    <m/>
    <n v="439066"/>
    <s v="Chave ajustável, material: aço carbono,_x000a_tamanho: 8 a 32 mm, tipo: inglesa"/>
    <s v="Unidade"/>
    <n v="10"/>
    <n v="32.5"/>
    <n v="325"/>
    <n v="100300"/>
    <s v="PREFEITURA UNIVERSITÁRIA"/>
    <x v="6"/>
    <s v="DIVISÃO DE SERVIÇOS GERAIS"/>
    <m/>
    <m/>
    <s v="23083.004284.2020-98"/>
    <m/>
  </r>
  <r>
    <s v="30.42"/>
    <x v="8"/>
    <m/>
    <n v="409621"/>
    <s v="Chave ajustável, material: aço cromo_x000a_vanádio, tamanho: 10 pol, abertura: 1 3,8 pol, tipo: grifo"/>
    <s v="Unidade"/>
    <n v="10"/>
    <n v="38.44"/>
    <n v="384.4"/>
    <n v="100300"/>
    <s v="PREFEITURA UNIVERSITÁRIA"/>
    <x v="6"/>
    <s v="DIVISÃO DE SERVIÇOS GERAIS"/>
    <m/>
    <m/>
    <s v="23083.004284.2020-98"/>
    <m/>
  </r>
  <r>
    <s v="30.42"/>
    <x v="8"/>
    <m/>
    <n v="425459"/>
    <s v="Chave ajustável, material: aço cromo vanádio, tamanho: 24 pol, abertura: 3 pol, acabamento superficial: cromado,_x000a_tipo: grifo"/>
    <s v="Unidade"/>
    <n v="10"/>
    <n v="327.3"/>
    <n v="3273"/>
    <n v="100300"/>
    <s v="PREFEITURA UNIVERSITÁRIA"/>
    <x v="6"/>
    <s v="DIVISÃO DE SERVIÇOS GERAIS"/>
    <m/>
    <m/>
    <s v="23083.004284.2020-98"/>
    <m/>
  </r>
  <r>
    <s v="30.42"/>
    <x v="8"/>
    <m/>
    <n v="259732"/>
    <s v="Chave allen, material: aço, formato:_x000a_hexagonais, medida referência: 4 a 17 mm, quantidade peças: 13 unidades"/>
    <s v="Unidade"/>
    <n v="20"/>
    <n v="99.06"/>
    <n v="1981.2"/>
    <n v="100300"/>
    <s v="PREFEITURA UNIVERSITÁRIA"/>
    <x v="6"/>
    <s v="DIVISÃO DE SERVIÇOS GERAIS"/>
    <m/>
    <m/>
    <s v="23083.004284.2020-98"/>
    <m/>
  </r>
  <r>
    <s v="30.42"/>
    <x v="8"/>
    <m/>
    <n v="455523"/>
    <s v="Chave de fenda, material: aço cromo vanádio - dim 17200-50crv4, cabo: polipropileno, tamanho: 5,16 x 6 mm, características adicionais: haste niquelada e cromada, ponta fosfatizada,_x000a_tipo ponta: chata"/>
    <s v="Unidade"/>
    <n v="20"/>
    <n v="8.11"/>
    <n v="162.19999999999999"/>
    <n v="100300"/>
    <s v="PREFEITURA UNIVERSITÁRIA"/>
    <x v="6"/>
    <s v="DIVISÃO DE SERVIÇOS GERAIS"/>
    <m/>
    <m/>
    <s v="23083.004284.2020-98"/>
    <m/>
  </r>
  <r>
    <s v="30.42"/>
    <x v="8"/>
    <m/>
    <n v="238635"/>
    <s v="Chave fenda, material haste: carbono temperado, material cabo: polipropileno,_x000a_tipo ponta: chata, bitola: 1,4&quot; x 6&quot;"/>
    <s v="Unidade"/>
    <n v="20"/>
    <n v="3.99"/>
    <n v="79.800000000000011"/>
    <n v="100300"/>
    <s v="PREFEITURA UNIVERSITÁRIA"/>
    <x v="6"/>
    <s v="DIVISÃO DE SERVIÇOS GERAIS"/>
    <m/>
    <m/>
    <s v="23083.004284.2020-98"/>
    <m/>
  </r>
  <r>
    <s v="30.42"/>
    <x v="8"/>
    <m/>
    <n v="238627"/>
    <s v="Chave fenda, material haste: carbono_x000a_temperado, material cabo: polipropileno, tipo ponta: chata, bitola: 3,16&quot; x 6&quot;"/>
    <s v="Unidade"/>
    <n v="20"/>
    <n v="6.05"/>
    <n v="121"/>
    <n v="100300"/>
    <s v="PREFEITURA UNIVERSITÁRIA"/>
    <x v="6"/>
    <s v="DIVISÃO DE SERVIÇOS GERAIS"/>
    <m/>
    <m/>
    <s v="23083.004284.2020-98"/>
    <m/>
  </r>
  <r>
    <s v="30.42"/>
    <x v="8"/>
    <m/>
    <n v="238636"/>
    <s v="Chave fenda, material haste: carbono temperado, material cabo: polipropileno,_x000a_tipo ponta: Philips, bitola: 1,4&quot; x 6&quot;"/>
    <s v="Unidade"/>
    <n v="20"/>
    <n v="6.8"/>
    <n v="136"/>
    <n v="100300"/>
    <s v="PREFEITURA UNIVERSITÁRIA"/>
    <x v="6"/>
    <s v="DIVISÃO DE SERVIÇOS GERAIS"/>
    <m/>
    <m/>
    <s v="23083.004284.2020-98"/>
    <m/>
  </r>
  <r>
    <s v="30.42"/>
    <x v="8"/>
    <m/>
    <n v="312458"/>
    <s v="Chave fenda, material haste: carbono_x000a_temperado, material cabo: polipropileno, tipo ponta: Philips, bitola: 1,8 x 6 pol"/>
    <s v="Unidade"/>
    <n v="20"/>
    <n v="8.4499999999999993"/>
    <n v="169"/>
    <n v="100300"/>
    <s v="PREFEITURA UNIVERSITÁRIA"/>
    <x v="6"/>
    <s v="DIVISÃO DE SERVIÇOS GERAIS"/>
    <m/>
    <m/>
    <s v="23083.004284.2020-98"/>
    <m/>
  </r>
  <r>
    <s v="30.42"/>
    <x v="8"/>
    <m/>
    <n v="238630"/>
    <s v="Chave fenda, material haste: carbono temperado, material cabo: polipropileno,_x000a_tipo ponta: Philips, bitola: 3,16&quot; x 6&quot;"/>
    <s v="Unidade"/>
    <n v="20"/>
    <n v="5.4"/>
    <n v="108"/>
    <n v="100300"/>
    <s v="PREFEITURA UNIVERSITÁRIA"/>
    <x v="6"/>
    <s v="DIVISÃO DE SERVIÇOS GERAIS"/>
    <m/>
    <m/>
    <s v="23083.004284.2020-98"/>
    <m/>
  </r>
  <r>
    <s v="30.42"/>
    <x v="8"/>
    <m/>
    <n v="340198"/>
    <s v="Chave fixa, material: aço cromo vanádio,_x000a_acabamento: niquelado, bitola: 3,4 pol"/>
    <s v="Unidade"/>
    <n v="10"/>
    <n v="20.7"/>
    <n v="207"/>
    <n v="100300"/>
    <s v="PREFEITURA UNIVERSITÁRIA"/>
    <x v="6"/>
    <s v="DIVISÃO DE SERVIÇOS GERAIS"/>
    <m/>
    <m/>
    <s v="23083.004284.2020-98"/>
    <m/>
  </r>
  <r>
    <s v="30.42"/>
    <x v="8"/>
    <m/>
    <n v="249838"/>
    <s v="Chave fixa, tipo: duas bocas, material: aço carbono, acabamento: cromado, bitola: 1,2&quot; x 9,16&quot;"/>
    <s v="Unidade"/>
    <n v="10"/>
    <n v="7.76"/>
    <n v="77.599999999999994"/>
    <n v="100300"/>
    <s v="PREFEITURA UNIVERSITÁRIA"/>
    <x v="6"/>
    <s v="DIVISÃO DE SERVIÇOS GERAIS"/>
    <m/>
    <m/>
    <s v="23083.004284.2020-98"/>
    <m/>
  </r>
  <r>
    <s v="30.42"/>
    <x v="8"/>
    <m/>
    <n v="249836"/>
    <s v="Chave fixa, tipo: duas bocas, material: aço carbono, acabamento: cromado,_x000a_bitola: 1,4&quot; x 5,16&quot;"/>
    <s v="Unidade"/>
    <n v="10"/>
    <n v="4.9000000000000004"/>
    <n v="49"/>
    <n v="100300"/>
    <s v="PREFEITURA UNIVERSITÁRIA"/>
    <x v="6"/>
    <s v="DIVISÃO DE SERVIÇOS GERAIS"/>
    <m/>
    <m/>
    <s v="23083.004284.2020-98"/>
    <m/>
  </r>
  <r>
    <s v="30.42"/>
    <x v="8"/>
    <m/>
    <n v="288686"/>
    <s v="Chave fixa, tipo: duas bocas, material:_x000a_aço carbono, acabamento: cromado, bitola: 18 x 19 mm"/>
    <s v="Unidade"/>
    <n v="10"/>
    <n v="7.85"/>
    <n v="78.5"/>
    <n v="100300"/>
    <s v="PREFEITURA UNIVERSITÁRIA"/>
    <x v="6"/>
    <s v="DIVISÃO DE SERVIÇOS GERAIS"/>
    <m/>
    <m/>
    <s v="23083.004284.2020-98"/>
    <m/>
  </r>
  <r>
    <s v="30.42"/>
    <x v="8"/>
    <m/>
    <n v="301622"/>
    <s v="Chave fixa, tipo: duas bocas, material: aço carbono, acabamento: cromado,_x000a_bitola: 20 x 22 mm"/>
    <s v="Unidade"/>
    <n v="10"/>
    <n v="9.9700000000000006"/>
    <n v="99.7"/>
    <n v="100300"/>
    <s v="PREFEITURA UNIVERSITÁRIA"/>
    <x v="6"/>
    <s v="DIVISÃO DE SERVIÇOS GERAIS"/>
    <m/>
    <m/>
    <s v="23083.004284.2020-98"/>
    <m/>
  </r>
  <r>
    <s v="30.42"/>
    <x v="8"/>
    <m/>
    <n v="301621"/>
    <s v="Chave fixa, tipo: duas bocas, material:_x000a_aço carbono, acabamento: cromado, bitola: 21 x 23 mm"/>
    <s v="Unidade"/>
    <n v="10"/>
    <n v="12.1"/>
    <n v="121"/>
    <n v="100300"/>
    <s v="PREFEITURA UNIVERSITÁRIA"/>
    <x v="6"/>
    <s v="DIVISÃO DE SERVIÇOS GERAIS"/>
    <m/>
    <m/>
    <s v="23083.004284.2020-98"/>
    <m/>
  </r>
  <r>
    <s v="30.42"/>
    <x v="8"/>
    <m/>
    <n v="249837"/>
    <s v="Chave fixa, tipo: duas bocas, material: aço carbono, acabamento: cromado,_x000a_bitola: 3,8&quot; x 7,16&quot;"/>
    <s v="Unidade"/>
    <n v="10"/>
    <n v="7.81"/>
    <n v="78.099999999999994"/>
    <n v="100300"/>
    <s v="PREFEITURA UNIVERSITÁRIA"/>
    <x v="6"/>
    <s v="DIVISÃO DE SERVIÇOS GERAIS"/>
    <m/>
    <m/>
    <s v="23083.004284.2020-98"/>
    <m/>
  </r>
  <r>
    <s v="30.42"/>
    <x v="8"/>
    <m/>
    <n v="249839"/>
    <s v="Chave fixa, tipo: duas bocas, material:_x000a_aço carbono, acabamento: cromado, bitola: 5,8&quot; x 11,16&quot;"/>
    <s v="Unidade"/>
    <n v="10"/>
    <n v="8.32"/>
    <n v="83.2"/>
    <n v="100300"/>
    <s v="PREFEITURA UNIVERSITÁRIA"/>
    <x v="6"/>
    <s v="DIVISÃO DE SERVIÇOS GERAIS"/>
    <m/>
    <m/>
    <s v="23083.004284.2020-98"/>
    <m/>
  </r>
  <r>
    <s v="30.42"/>
    <x v="8"/>
    <m/>
    <n v="264905"/>
    <s v="Chave fixa, tipo: duas bocas, material: aço vanádio - 31crv3, acabamento:_x000a_niquelado e cromado, bitola: 10 x 11 mm"/>
    <s v="Unidade"/>
    <n v="10"/>
    <n v="8.01"/>
    <n v="80.099999999999994"/>
    <n v="100300"/>
    <s v="PREFEITURA UNIVERSITÁRIA"/>
    <x v="6"/>
    <s v="DIVISÃO DE SERVIÇOS GERAIS"/>
    <m/>
    <m/>
    <s v="23083.004284.2020-98"/>
    <m/>
  </r>
  <r>
    <s v="30.42"/>
    <x v="8"/>
    <m/>
    <n v="264904"/>
    <s v="Chave fixa, tipo: duas bocas, material:_x000a_aço vanádio - 31crv3, acabamento: niquelado e cromado, bitola: 12 x 13 mm"/>
    <s v="Unidade"/>
    <n v="10"/>
    <n v="5.58"/>
    <n v="55.8"/>
    <n v="100300"/>
    <s v="PREFEITURA UNIVERSITÁRIA"/>
    <x v="6"/>
    <s v="DIVISÃO DE SERVIÇOS GERAIS"/>
    <m/>
    <m/>
    <s v="23083.004284.2020-98"/>
    <m/>
  </r>
  <r>
    <s v="30.42"/>
    <x v="8"/>
    <m/>
    <n v="264906"/>
    <s v="Chave fixa, tipo: duas bocas, material: aço vanádio - 31crv3, acabamento:_x000a_niquelado e cromado, bitola: 14 x 15 mm"/>
    <s v="Unidade"/>
    <n v="10"/>
    <n v="6.5"/>
    <n v="65"/>
    <n v="100300"/>
    <s v="PREFEITURA UNIVERSITÁRIA"/>
    <x v="6"/>
    <s v="DIVISÃO DE SERVIÇOS GERAIS"/>
    <m/>
    <m/>
    <s v="23083.004284.2020-98"/>
    <m/>
  </r>
  <r>
    <s v="30.42"/>
    <x v="8"/>
    <m/>
    <n v="264907"/>
    <s v="Chave fixa, tipo: duas bocas, material:_x000a_aço vanádio - 31crv3, acabamento: niquelado e cromado, bitola: 16 x 17 mm"/>
    <s v="Unidade"/>
    <n v="10"/>
    <n v="9.4600000000000009"/>
    <n v="94.600000000000009"/>
    <n v="100300"/>
    <s v="PREFEITURA UNIVERSITÁRIA"/>
    <x v="6"/>
    <s v="DIVISÃO DE SERVIÇOS GERAIS"/>
    <m/>
    <m/>
    <s v="23083.004284.2020-98"/>
    <m/>
  </r>
  <r>
    <s v="30.42"/>
    <x v="8"/>
    <m/>
    <n v="264911"/>
    <s v="Chave fixa, tipo: duas bocas, material: aço vanádio - 31crv3, acabamento:_x000a_niquelado e cromado, bitola: 24 x 26 mm"/>
    <s v="Unidade"/>
    <n v="10"/>
    <n v="11.38"/>
    <n v="113.80000000000001"/>
    <n v="100300"/>
    <s v="PREFEITURA UNIVERSITÁRIA"/>
    <x v="6"/>
    <s v="DIVISÃO DE SERVIÇOS GERAIS"/>
    <m/>
    <m/>
    <s v="23083.004284.2020-98"/>
    <m/>
  </r>
  <r>
    <s v="30.42"/>
    <x v="8"/>
    <m/>
    <n v="264912"/>
    <s v="Chave fixa, tipo: duas bocas, material:_x000a_aço vanádio - 31crv3, acabamento: niquelado e cromado, bitola: 24 x 27 mm"/>
    <s v="Unidade"/>
    <n v="10"/>
    <n v="12.72"/>
    <n v="127.2"/>
    <n v="100300"/>
    <s v="PREFEITURA UNIVERSITÁRIA"/>
    <x v="6"/>
    <s v="DIVISÃO DE SERVIÇOS GERAIS"/>
    <m/>
    <m/>
    <s v="23083.004284.2020-98"/>
    <m/>
  </r>
  <r>
    <s v="30.42"/>
    <x v="8"/>
    <m/>
    <n v="264913"/>
    <s v="Chave fixa, tipo: duas bocas, material: aço vanádio - 31crv3, acabamento:_x000a_niquelado e cromado, bitola: 25 x 28 mm"/>
    <s v="Unidade"/>
    <n v="10"/>
    <n v="9.7200000000000006"/>
    <n v="97.2"/>
    <n v="100300"/>
    <s v="PREFEITURA UNIVERSITÁRIA"/>
    <x v="6"/>
    <s v="DIVISÃO DE SERVIÇOS GERAIS"/>
    <m/>
    <m/>
    <s v="23083.004284.2020-98"/>
    <m/>
  </r>
  <r>
    <s v="30.42"/>
    <x v="8"/>
    <m/>
    <n v="264914"/>
    <s v="Chave fixa, tipo: duas bocas, material:_x000a_aço vanádio - 31crv3, acabamento: niquelado e cromado, bitola: 27 x 32 mm"/>
    <s v="Unidade"/>
    <n v="10"/>
    <n v="26.52"/>
    <n v="265.2"/>
    <n v="100300"/>
    <s v="PREFEITURA UNIVERSITÁRIA"/>
    <x v="6"/>
    <s v="DIVISÃO DE SERVIÇOS GERAIS"/>
    <m/>
    <m/>
    <s v="23083.004284.2020-98"/>
    <m/>
  </r>
  <r>
    <s v="30.42"/>
    <x v="8"/>
    <m/>
    <n v="264903"/>
    <s v="Chave fixa, tipo: duas bocas, material: aço vanádio - 31crv3, acabamento:_x000a_niquelado e cromado, bitola: 6 x 7 mm"/>
    <s v="Unidade"/>
    <n v="10"/>
    <n v="8.01"/>
    <n v="80.099999999999994"/>
    <n v="100300"/>
    <s v="PREFEITURA UNIVERSITÁRIA"/>
    <x v="6"/>
    <s v="DIVISÃO DE SERVIÇOS GERAIS"/>
    <m/>
    <m/>
    <s v="23083.004284.2020-98"/>
    <m/>
  </r>
  <r>
    <s v="30.42"/>
    <x v="8"/>
    <m/>
    <n v="264902"/>
    <s v="Chave fixa, tipo: duas bocas, material:_x000a_aço vanádio - 31crv3, acabamento: niquelado e cromado, bitola: 8 x 9 mm"/>
    <s v="Unidade"/>
    <n v="10"/>
    <n v="5.9"/>
    <n v="59"/>
    <n v="100300"/>
    <s v="PREFEITURA UNIVERSITÁRIA"/>
    <x v="6"/>
    <s v="DIVISÃO DE SERVIÇOS GERAIS"/>
    <m/>
    <m/>
    <s v="23083.004284.2020-98"/>
    <m/>
  </r>
  <r>
    <s v="30.42"/>
    <x v="8"/>
    <m/>
    <n v="331136"/>
    <s v="Chave torx, material: aço cromo vanádio, formato: reta, acabamento: niquelado e cromado, com ponta fosfatizada, referência: t6, material cabo: polipropileno, bitola: 1,67 mm, comprimento haste: 50 mm,_x000a_comprimento: 130 mm"/>
    <s v="Unidade"/>
    <n v="10"/>
    <n v="29"/>
    <n v="290"/>
    <n v="100300"/>
    <s v="PREFEITURA UNIVERSITÁRIA"/>
    <x v="6"/>
    <s v="DIVISÃO DE SERVIÇOS GERAIS"/>
    <m/>
    <m/>
    <s v="23083.004284.2020-98"/>
    <m/>
  </r>
  <r>
    <s v="30.42"/>
    <x v="8"/>
    <m/>
    <n v="264954"/>
    <s v="Chibanca, material: aço carbono, material encaixe cabo: aço carbono, material cabo: madeira, largura: 10 cm, altura: 50 cm, peso: 2 kg, aplicação:_x000a_construção civil"/>
    <s v="Unidade"/>
    <n v="5"/>
    <n v="63.55"/>
    <n v="317.75"/>
    <n v="100300"/>
    <s v="PREFEITURA UNIVERSITÁRIA"/>
    <x v="6"/>
    <s v="DIVISÃO DE SERVIÇOS GERAIS"/>
    <m/>
    <m/>
    <s v="23083.004284.2020-98"/>
    <m/>
  </r>
  <r>
    <s v="30.42"/>
    <x v="8"/>
    <m/>
    <n v="376821"/>
    <s v="Chibanca, material: aço carbono, material encaixe cabo: aço carbono, material cabo: madeira, largura: 20 cm, altura: 100 cm, aplicação: construção_x000a_civil"/>
    <s v="Unidade"/>
    <n v="5"/>
    <n v="31"/>
    <n v="155"/>
    <n v="100300"/>
    <s v="PREFEITURA UNIVERSITÁRIA"/>
    <x v="6"/>
    <s v="DIVISÃO DE SERVIÇOS GERAIS"/>
    <m/>
    <m/>
    <s v="23083.004284.2020-98"/>
    <m/>
  </r>
  <r>
    <s v="30.42"/>
    <x v="8"/>
    <m/>
    <n v="413906"/>
    <s v="Colher pedreiro, material: aço sae 1010, tamanho: 7 pol, material cabo: madeira, características adicionais: canto_x000a_arredondado"/>
    <s v="Unidade"/>
    <n v="30"/>
    <n v="10"/>
    <n v="300"/>
    <n v="100300"/>
    <s v="PREFEITURA UNIVERSITÁRIA"/>
    <x v="6"/>
    <s v="DIVISÃO DE SERVIÇOS GERAIS"/>
    <m/>
    <m/>
    <s v="23083.004284.2020-98"/>
    <m/>
  </r>
  <r>
    <s v="30.42"/>
    <x v="8"/>
    <m/>
    <n v="393364"/>
    <s v="Conjunto chaves combinadas, material: aço, tamanho: 6 a 22 mm, características adicionais: com 17_x000a_peças, tipo: boca + estria"/>
    <s v="Conjunto"/>
    <n v="10"/>
    <n v="105.43"/>
    <n v="1054.3000000000002"/>
    <n v="100300"/>
    <s v="PREFEITURA UNIVERSITÁRIA"/>
    <x v="6"/>
    <s v="DIVISÃO DE SERVIÇOS GERAIS"/>
    <m/>
    <m/>
    <s v="23083.004284.2020-98"/>
    <m/>
  </r>
  <r>
    <s v="30.42"/>
    <x v="8"/>
    <m/>
    <n v="402072"/>
    <s v="Corrente cortante, material: aço, aplicação: moto-poda 1.1, características adicionais: tamanho elos_x000a_3,8 pol, para sabre de 10 polegadas"/>
    <s v="Unidade"/>
    <n v="30"/>
    <n v="44.07"/>
    <n v="1322.1"/>
    <n v="100300"/>
    <s v="PREFEITURA UNIVERSITÁRIA"/>
    <x v="6"/>
    <s v="DIVISÃO DE SERVIÇOS GERAIS"/>
    <m/>
    <m/>
    <s v="23083.004284.2020-98"/>
    <m/>
  </r>
  <r>
    <s v="30.42"/>
    <x v="8"/>
    <m/>
    <n v="402073"/>
    <s v="Corrente cortante, material: aço, aplicação: motosserra 1.3, características adicionais: tamanho elos_x000a_3,8 pol"/>
    <s v="Unidade"/>
    <n v="30"/>
    <n v="47.88"/>
    <n v="1436.4"/>
    <n v="100300"/>
    <s v="PREFEITURA UNIVERSITÁRIA"/>
    <x v="6"/>
    <s v="DIVISÃO DE SERVIÇOS GERAIS"/>
    <m/>
    <m/>
    <s v="23083.004284.2020-98"/>
    <m/>
  </r>
  <r>
    <s v="30.42"/>
    <x v="8"/>
    <m/>
    <n v="402074"/>
    <s v="Corrente cortante, material: aço, aplicação: motosserra 1.5, características adicionais: tamanho elos_x000a_3,8 pol"/>
    <s v="Unidade"/>
    <n v="30"/>
    <n v="52.29"/>
    <n v="1568.7"/>
    <n v="100300"/>
    <s v="PREFEITURA UNIVERSITÁRIA"/>
    <x v="6"/>
    <s v="DIVISÃO DE SERVIÇOS GERAIS"/>
    <m/>
    <m/>
    <s v="23083.004284.2020-98"/>
    <m/>
  </r>
  <r>
    <s v="30.42"/>
    <x v="8"/>
    <m/>
    <n v="387671"/>
    <s v="Corrente cortante, material: aço, aplicação: motosserra stihl, características adicionais: referência_x000a_3519-000-00072, passo 3,8&quot;, 36 dentes"/>
    <s v="Unidade"/>
    <n v="30"/>
    <n v="48.59"/>
    <n v="1457.7"/>
    <n v="100300"/>
    <s v="PREFEITURA UNIVERSITÁRIA"/>
    <x v="6"/>
    <s v="DIVISÃO DE SERVIÇOS GERAIS"/>
    <m/>
    <m/>
    <s v="23083.004284.2020-98"/>
    <m/>
  </r>
  <r>
    <s v="30.42"/>
    <x v="8"/>
    <m/>
    <n v="376676"/>
    <s v="Corrente cortante, material: aço, aplicação: motosserra, características_x000a_adicionais: 42 dentes e 02 guias"/>
    <s v="Unidade"/>
    <n v="30"/>
    <n v="49.99"/>
    <n v="1499.7"/>
    <n v="100300"/>
    <s v="PREFEITURA UNIVERSITÁRIA"/>
    <x v="6"/>
    <s v="DIVISÃO DE SERVIÇOS GERAIS"/>
    <m/>
    <m/>
    <s v="23083.004284.2020-98"/>
    <m/>
  </r>
  <r>
    <s v="30.42"/>
    <x v="8"/>
    <m/>
    <n v="438793"/>
    <s v="Disco corte, material: aço diamantado, diâmetro: 110 mm, diâmetro furo: 20 mm, aplicação: mármore, cerâmica, pedra, granito, características_x000a_adicionais: corte a seco"/>
    <s v="Unidade"/>
    <n v="30"/>
    <n v="9.1199999999999992"/>
    <n v="273.59999999999997"/>
    <n v="100300"/>
    <s v="PREFEITURA UNIVERSITÁRIA"/>
    <x v="6"/>
    <s v="DIVISÃO DE SERVIÇOS GERAIS"/>
    <m/>
    <m/>
    <s v="23083.004284.2020-98"/>
    <m/>
  </r>
  <r>
    <s v="30.42"/>
    <x v="8"/>
    <m/>
    <n v="438794"/>
    <s v="Disco corte, material: aço diamantado, diâmetro: 110 mm, diâmetro furo: 20 mm, aplicação: mármore, cerâmica, pedra, granito, características_x000a_adicionais: corte úmido"/>
    <s v="Unidade"/>
    <n v="30"/>
    <n v="13.75"/>
    <n v="412.5"/>
    <n v="100300"/>
    <s v="PREFEITURA UNIVERSITÁRIA"/>
    <x v="6"/>
    <s v="DIVISÃO DE SERVIÇOS GERAIS"/>
    <m/>
    <m/>
    <s v="23083.004284.2020-98"/>
    <m/>
  </r>
  <r>
    <s v="30.42"/>
    <x v="8"/>
    <m/>
    <n v="261604"/>
    <s v="Disco corte, material: aço, diâmetro: 180 mm, altura: 12 pol, diâmetro furo: 1,2 pol, velocidade máxima: 9.000 rpm, aplicação: corte de madeira, características adicionais: dentes 24 e_x000a_dentes 36"/>
    <s v="Unidade"/>
    <n v="30"/>
    <n v="8.1999999999999993"/>
    <n v="245.99999999999997"/>
    <n v="100300"/>
    <s v="PREFEITURA UNIVERSITÁRIA"/>
    <x v="6"/>
    <s v="DIVISÃO DE SERVIÇOS GERAIS"/>
    <m/>
    <m/>
    <s v="23083.004284.2020-98"/>
    <m/>
  </r>
  <r>
    <s v="30.42"/>
    <x v="8"/>
    <m/>
    <n v="251911"/>
    <s v="Disco corte, material: aço, diâmetro: 250 mm, diâmetro furo: 30 mm, aplicação: corte de madeira, tipo: circular, características adicionais: espessura 3_x000a_mm, quantidade dentes: 48"/>
    <s v="Unidade"/>
    <n v="30"/>
    <n v="9.5"/>
    <n v="285"/>
    <n v="100300"/>
    <s v="PREFEITURA UNIVERSITÁRIA"/>
    <x v="6"/>
    <s v="DIVISÃO DE SERVIÇOS GERAIS"/>
    <m/>
    <m/>
    <s v="23083.004284.2020-98"/>
    <m/>
  </r>
  <r>
    <s v="30.42"/>
    <x v="8"/>
    <m/>
    <n v="297675"/>
    <s v="Disco corte, material: aço, diâmetro: 250 mm, diâmetro furo: 30 mm, aplicação: corte de madeira, tipo: circular, características adicionais: espessura 3,20 mm, dente trapezoidal, quantidade_x000a_dentes: 60"/>
    <s v="Unidade"/>
    <n v="30"/>
    <n v="35.9"/>
    <n v="1077"/>
    <n v="100300"/>
    <s v="PREFEITURA UNIVERSITÁRIA"/>
    <x v="6"/>
    <s v="DIVISÃO DE SERVIÇOS GERAIS"/>
    <m/>
    <m/>
    <s v="23083.004284.2020-98"/>
    <m/>
  </r>
  <r>
    <s v="30.42"/>
    <x v="8"/>
    <m/>
    <n v="355366"/>
    <s v="Disco corte, material: widea, diâmetro: 18 cm, diâmetro furo: 25 mm, aplicação: corte de madeira, características_x000a_adicionais: dentes de corte em widea fina, quantidade dentes: 48"/>
    <s v="Unidade"/>
    <n v="30"/>
    <n v="76"/>
    <n v="2280"/>
    <n v="100300"/>
    <s v="PREFEITURA UNIVERSITÁRIA"/>
    <x v="6"/>
    <s v="DIVISÃO DE SERVIÇOS GERAIS"/>
    <m/>
    <m/>
    <s v="23083.004284.2020-98"/>
    <m/>
  </r>
  <r>
    <s v="30.42"/>
    <x v="8"/>
    <m/>
    <n v="436575"/>
    <s v="Enxada, material: aço alto carbono_x000a_1070, largura: 30 cm, material cabo: madeira, comprimento cabo: 180 cm"/>
    <s v="Unidade"/>
    <n v="15"/>
    <n v="27.59"/>
    <n v="413.85"/>
    <n v="100300"/>
    <s v="PREFEITURA UNIVERSITÁRIA"/>
    <x v="6"/>
    <s v="DIVISÃO DE SERVIÇOS GERAIS"/>
    <m/>
    <m/>
    <s v="23083.004284.2020-98"/>
    <m/>
  </r>
  <r>
    <s v="30.42"/>
    <x v="8"/>
    <m/>
    <n v="317027"/>
    <s v="Enxada, material: aço carbono, material encaixe cabo: aço carbono, largura: 20 cm, altura: 18 cm, peso: 0,810 kg, tipo: estampado (achatado), material cabo: madeira, comprimento cabo: 150 cm, características adicionais: pintura_x000a_eletrostática"/>
    <s v="Unidade"/>
    <n v="15"/>
    <n v="27.99"/>
    <n v="419.84999999999997"/>
    <n v="100300"/>
    <s v="PREFEITURA UNIVERSITÁRIA"/>
    <x v="6"/>
    <s v="DIVISÃO DE SERVIÇOS GERAIS"/>
    <m/>
    <m/>
    <s v="23083.004284.2020-98"/>
    <m/>
  </r>
  <r>
    <s v="30.42"/>
    <x v="8"/>
    <m/>
    <n v="246966"/>
    <s v="Enxada, material: aço carbono, material encaixe cabo: ferro fundido, largura: 30 cm, altura: 18 cm, peso: 1 kg, tipo: estampado (achatado), material cabo:_x000a_madeira, comprimento cabo: 150 cm"/>
    <s v="Unidade"/>
    <n v="15"/>
    <n v="21.02"/>
    <n v="315.3"/>
    <n v="100300"/>
    <s v="PREFEITURA UNIVERSITÁRIA"/>
    <x v="6"/>
    <s v="DIVISÃO DE SERVIÇOS GERAIS"/>
    <m/>
    <m/>
    <s v="23083.004284.2020-98"/>
    <m/>
  </r>
  <r>
    <s v="30.42"/>
    <x v="8"/>
    <m/>
    <n v="314244"/>
    <s v="Enxadão, material: aço carbono, material encaixe cabo: ferro fundido, características adicionais: cabo madeira,_x000a_pintura eletrostática a pó, cor preta"/>
    <s v="Unidade"/>
    <n v="15"/>
    <n v="37"/>
    <n v="555"/>
    <n v="100300"/>
    <s v="PREFEITURA UNIVERSITÁRIA"/>
    <x v="6"/>
    <s v="DIVISÃO DE SERVIÇOS GERAIS"/>
    <m/>
    <m/>
    <s v="23083.004284.2020-98"/>
    <m/>
  </r>
  <r>
    <s v="30.42"/>
    <x v="8"/>
    <m/>
    <n v="340002"/>
    <s v="Enxadão, material: aço forjado, características adicionais: estreito, suporte pintado, gume polido, largura: 14 cm, material cabo: madeira,_x000a_comprimento: 278 mm"/>
    <s v="Unidade"/>
    <n v="15"/>
    <n v="22.6"/>
    <n v="339"/>
    <n v="100300"/>
    <s v="PREFEITURA UNIVERSITÁRIA"/>
    <x v="6"/>
    <s v="DIVISÃO DE SERVIÇOS GERAIS"/>
    <m/>
    <m/>
    <s v="23083.004284.2020-98"/>
    <m/>
  </r>
  <r>
    <s v="30.42"/>
    <x v="8"/>
    <m/>
    <n v="452373"/>
    <s v="Facão, material lâmina: aço carbono,_x000a_material cabo: polietileno, comprimento: 18 pol, tipo: para mato"/>
    <s v="Unidade"/>
    <n v="10"/>
    <n v="13.23"/>
    <n v="132.30000000000001"/>
    <n v="100300"/>
    <s v="PREFEITURA UNIVERSITÁRIA"/>
    <x v="6"/>
    <s v="DIVISÃO DE SERVIÇOS GERAIS"/>
    <m/>
    <m/>
    <s v="23083.004284.2020-98"/>
    <m/>
  </r>
  <r>
    <s v="30.42"/>
    <x v="8"/>
    <m/>
    <n v="215169"/>
    <s v="Facão, material lâmina: aço, material cabo: madeira, comprimento: 14 pol,_x000a_tipo: para mato"/>
    <s v="Unidade"/>
    <n v="10"/>
    <n v="20"/>
    <n v="200"/>
    <n v="100300"/>
    <s v="PREFEITURA UNIVERSITÁRIA"/>
    <x v="6"/>
    <s v="DIVISÃO DE SERVIÇOS GERAIS"/>
    <m/>
    <m/>
    <s v="23083.004284.2020-98"/>
    <m/>
  </r>
  <r>
    <s v="30.42"/>
    <x v="8"/>
    <m/>
    <n v="215191"/>
    <s v="Facão, material lâmina: aço, material cabo: madeira, comprimento: 15 pol,_x000a_tipo: para cana"/>
    <s v="Unidade"/>
    <n v="10"/>
    <n v="22.31"/>
    <n v="223.1"/>
    <n v="100300"/>
    <s v="PREFEITURA UNIVERSITÁRIA"/>
    <x v="6"/>
    <s v="DIVISÃO DE SERVIÇOS GERAIS"/>
    <m/>
    <m/>
    <s v="23083.004284.2020-98"/>
    <m/>
  </r>
  <r>
    <s v="30.42"/>
    <x v="8"/>
    <m/>
    <n v="215182"/>
    <s v="Facão, material lâmina: aço, material_x000a_cabo: madeira, comprimento: 16 pol, tipo: para mato"/>
    <s v="Unidade"/>
    <n v="10"/>
    <n v="24.95"/>
    <n v="249.5"/>
    <n v="100300"/>
    <s v="PREFEITURA UNIVERSITÁRIA"/>
    <x v="6"/>
    <s v="DIVISÃO DE SERVIÇOS GERAIS"/>
    <m/>
    <m/>
    <s v="23083.004284.2020-98"/>
    <m/>
  </r>
  <r>
    <s v="30.42"/>
    <x v="8"/>
    <m/>
    <n v="215173"/>
    <s v="Facão, material lâmina: aço, material cabo: madeira, comprimento: 20 pol,_x000a_tipo: para mato"/>
    <s v="Unidade"/>
    <n v="10"/>
    <n v="15.89"/>
    <n v="158.9"/>
    <n v="100300"/>
    <s v="PREFEITURA UNIVERSITÁRIA"/>
    <x v="6"/>
    <s v="DIVISÃO DE SERVIÇOS GERAIS"/>
    <m/>
    <m/>
    <s v="23083.004284.2020-98"/>
    <m/>
  </r>
  <r>
    <s v="30.42"/>
    <x v="8"/>
    <m/>
    <n v="215184"/>
    <s v="Facão, material lâmina: aço, material_x000a_cabo: madeira, comprimento: 22 pol, tipo: para mato"/>
    <s v="Unidade"/>
    <n v="10"/>
    <n v="28.13"/>
    <n v="281.3"/>
    <n v="100300"/>
    <s v="PREFEITURA UNIVERSITÁRIA"/>
    <x v="6"/>
    <s v="DIVISÃO DE SERVIÇOS GERAIS"/>
    <m/>
    <m/>
    <s v="23083.004284.2020-98"/>
    <m/>
  </r>
  <r>
    <s v="30.42"/>
    <x v="8"/>
    <m/>
    <n v="215164"/>
    <s v="Facão, material lâmina: aço, material cabo: polipropileno, comprimento: 14_x000a_pol, tipo: para mato"/>
    <s v="Unidade"/>
    <n v="10"/>
    <n v="12.59"/>
    <n v="125.9"/>
    <n v="100300"/>
    <s v="PREFEITURA UNIVERSITÁRIA"/>
    <x v="6"/>
    <s v="DIVISÃO DE SERVIÇOS GERAIS"/>
    <m/>
    <m/>
    <s v="23083.004284.2020-98"/>
    <m/>
  </r>
  <r>
    <s v="30.42"/>
    <x v="8"/>
    <m/>
    <n v="449772"/>
    <s v="Ferramenta, padrão: ferramenta combinada, tipo: enxada e rastelo, material: aço, cabo: madeira, uso: capina e limpeza, características adicionais: enxada: lâmina 24,75 cm;_x000a_rastelo: 6 dentes de 9 cm"/>
    <s v="Unidade"/>
    <n v="10"/>
    <n v="22.38"/>
    <n v="223.79999999999998"/>
    <n v="100300"/>
    <s v="PREFEITURA UNIVERSITÁRIA"/>
    <x v="6"/>
    <s v="DIVISÃO DE SERVIÇOS GERAIS"/>
    <m/>
    <m/>
    <s v="23083.004284.2020-98"/>
    <m/>
  </r>
  <r>
    <s v="30.42"/>
    <x v="8"/>
    <m/>
    <n v="216741"/>
    <s v="Foice, material: aço, dureza: 42 a 46 rc, tratamento superficial: pintura envernizada, tipo: roçadeira, comprimento lâmina: 280 mm, comprimento olho: 95 mm, olho: 30 mm,_x000a_peso: 610 g"/>
    <s v="Unidade"/>
    <n v="10"/>
    <n v="21.23"/>
    <n v="212.3"/>
    <n v="100300"/>
    <s v="PREFEITURA UNIVERSITÁRIA"/>
    <x v="6"/>
    <s v="DIVISÃO DE SERVIÇOS GERAIS"/>
    <m/>
    <m/>
    <s v="23083.004284.2020-98"/>
    <m/>
  </r>
  <r>
    <s v="30.42"/>
    <x v="8"/>
    <m/>
    <n v="352256"/>
    <s v="Forcado, material: aço 1045, tipo: soldado, quantidade dentes: 12 un, material cabo: madeira tipo &quot;y&quot;, diâmetro_x000a_dentes: 5,16 pol"/>
    <s v="Unidade"/>
    <n v="10"/>
    <n v="27.5"/>
    <n v="275"/>
    <n v="100300"/>
    <s v="PREFEITURA UNIVERSITÁRIA"/>
    <x v="6"/>
    <s v="DIVISÃO DE SERVIÇOS GERAIS"/>
    <m/>
    <m/>
    <s v="23083.004284.2020-98"/>
    <m/>
  </r>
  <r>
    <s v="30.42"/>
    <x v="8"/>
    <m/>
    <n v="404536"/>
    <s v="Forcado, material: aço sae 1070, tipo: curvo, comprimento: 210 mm, largura:_x000a_180 mm, quantidade dentes: 4 unidades"/>
    <s v="Unidade"/>
    <n v="10"/>
    <n v="21.78"/>
    <n v="217.8"/>
    <n v="100300"/>
    <s v="PREFEITURA UNIVERSITÁRIA"/>
    <x v="6"/>
    <s v="DIVISÃO DE SERVIÇOS GERAIS"/>
    <m/>
    <m/>
    <s v="23083.004284.2020-98"/>
    <m/>
  </r>
  <r>
    <s v="30.42"/>
    <x v="8"/>
    <m/>
    <n v="447934"/>
    <s v="Fresa topo, material: metal duro, quantidade corte: 4 un, aplicação: fresamento, diâmetro fresa: 4 mm, diâmetro haste: 4 mm, altura parte fresável: 20 mm, tipo: topo reta,_x000a_comprimento: 100 mm"/>
    <s v="Unidade"/>
    <n v="15"/>
    <n v="49"/>
    <n v="735"/>
    <n v="100300"/>
    <s v="PREFEITURA UNIVERSITÁRIA"/>
    <x v="6"/>
    <s v="DIVISÃO DE SERVIÇOS GERAIS"/>
    <m/>
    <m/>
    <s v="23083.004284.2020-98"/>
    <m/>
  </r>
  <r>
    <s v="30.42"/>
    <x v="8"/>
    <m/>
    <n v="447933"/>
    <s v="Fresa topo, material: metal duro, quantidade corte: 4 un, aplicação: fresamento, diâmetro fresa: 6 mm, diâmetro haste: 6 mm, altura parte fresável: 25 mm, tipo: topo reta,_x000a_comprimento: 100 mm"/>
    <s v="Unidade"/>
    <n v="15"/>
    <n v="55.37"/>
    <n v="830.55"/>
    <n v="100300"/>
    <s v="PREFEITURA UNIVERSITÁRIA"/>
    <x v="6"/>
    <s v="DIVISÃO DE SERVIÇOS GERAIS"/>
    <m/>
    <m/>
    <s v="23083.004284.2020-98"/>
    <m/>
  </r>
  <r>
    <s v="30.42"/>
    <x v="8"/>
    <m/>
    <n v="389668"/>
    <s v="Garfo jardinagem, material garfo: aço, material cabo: madeira plastificada, comprimento cabo: 71 cm, largura garfo: 240 mm, características adicionais:_x000a_forcado para cascalho,10 dentes"/>
    <s v="Unidade"/>
    <n v="15"/>
    <n v="57.1"/>
    <n v="856.5"/>
    <n v="100300"/>
    <s v="PREFEITURA UNIVERSITÁRIA"/>
    <x v="6"/>
    <s v="DIVISÃO DE SERVIÇOS GERAIS"/>
    <m/>
    <m/>
    <s v="23083.004284.2020-98"/>
    <m/>
  </r>
  <r>
    <s v="30.42"/>
    <x v="8"/>
    <m/>
    <n v="261825"/>
    <s v="Jogo chave, material: aço cromo vanádio, tipo: allen, quantidade peças: 10, componentes: 0,7; 0,9; 1,27; 1,5; 2;_x000a_2,5; 3; 4; 5 e 6 mm, características_x000a_adicionais: modelo &quot;l&quot;"/>
    <s v="Jogo"/>
    <n v="10"/>
    <n v="37.35"/>
    <n v="373.5"/>
    <n v="100300"/>
    <s v="PREFEITURA UNIVERSITÁRIA"/>
    <x v="6"/>
    <s v="DIVISÃO DE SERVIÇOS GERAIS"/>
    <m/>
    <m/>
    <s v="23083.004284.2020-98"/>
    <m/>
  </r>
  <r>
    <s v="30.42"/>
    <x v="8"/>
    <m/>
    <n v="245026"/>
    <s v="Jogo chave, material: aço cromo vanádio, tipo: canhão, quantidade peças: 11, aplicação: manutenção equipamento mecânico, eletrônico, componentes: 3, 5, 6, 7, 8, 9, 10, 11, 12,_x000a_13 e 14 mm, material cabo: polipropileno, características adicionais: com sextavado interno, tamanho: curto"/>
    <s v="Jogo"/>
    <n v="10"/>
    <n v="209"/>
    <n v="2090"/>
    <n v="100300"/>
    <s v="PREFEITURA UNIVERSITÁRIA"/>
    <x v="6"/>
    <s v="DIVISÃO DE SERVIÇOS GERAIS"/>
    <m/>
    <m/>
    <s v="23083.004284.2020-98"/>
    <m/>
  </r>
  <r>
    <s v="30.42"/>
    <x v="8"/>
    <m/>
    <n v="245021"/>
    <s v="Jogo chave, material: aço cromo vanádio, tipo: torx, quantidade peças: 11, aplicação: manutenção equipamento mecânico, eletrônico, componentes: t6, t7, t8, t9, t10, t15, t20, t25, t27, t30 e t40,_x000a_material cabo: polipropileno, tratamento_x000a_superficial ponta: fosfatizado"/>
    <s v="Jogo"/>
    <n v="10"/>
    <n v="102.59"/>
    <n v="1025.9000000000001"/>
    <n v="100300"/>
    <s v="PREFEITURA UNIVERSITÁRIA"/>
    <x v="6"/>
    <s v="DIVISÃO DE SERVIÇOS GERAIS"/>
    <m/>
    <m/>
    <s v="23083.004284.2020-98"/>
    <m/>
  </r>
  <r>
    <s v="30.42"/>
    <x v="8"/>
    <m/>
    <n v="289849"/>
    <s v="Jogo chave, material: aço cromo vanádio, tipo: torx, quantidade peças: 12, aplicação: manutenção equipamento mecânico, componentes: t7, t8, t9, t10, t15, t20, t25, t30, t40, t45, t50, material cabo: polipropileno, tratamento_x000a_superficial ponta: fosfatizado"/>
    <s v="Unidade"/>
    <n v="5"/>
    <n v="150"/>
    <n v="750"/>
    <n v="100300"/>
    <s v="PREFEITURA UNIVERSITÁRIA"/>
    <x v="6"/>
    <s v="DIVISÃO DE SERVIÇOS GERAIS"/>
    <m/>
    <m/>
    <s v="23083.004284.2020-98"/>
    <m/>
  </r>
  <r>
    <s v="30.42"/>
    <x v="8"/>
    <m/>
    <n v="321033"/>
    <s v="Jogo chave, material: aço niquelado, tipo: soquete, quantidade peças: 20, aplicação: serviços gerais - oficina, componentes: 10 a 32 mm, características adicionais: com estojo plástico, acessórios: manivela, cabo t,_x000a_extensão de 5 e 10 pol, catraca"/>
    <s v="Jogo"/>
    <n v="5"/>
    <n v="4.84"/>
    <n v="24.2"/>
    <n v="100300"/>
    <s v="PREFEITURA UNIVERSITÁRIA"/>
    <x v="6"/>
    <s v="DIVISÃO DE SERVIÇOS GERAIS"/>
    <m/>
    <m/>
    <s v="23083.004284.2020-98"/>
    <m/>
  </r>
  <r>
    <s v="30.42"/>
    <x v="8"/>
    <m/>
    <n v="236585"/>
    <s v="Lâmina serra manual, material: aço flexível, quantidade dentes: 18 dentes por polegada, largura: 1,2&quot;,_x000a_comprimento: 12&quot;"/>
    <s v="Unidade"/>
    <n v="25"/>
    <n v="3.49"/>
    <n v="87.25"/>
    <n v="100300"/>
    <s v="PREFEITURA UNIVERSITÁRIA"/>
    <x v="6"/>
    <s v="DIVISÃO DE SERVIÇOS GERAIS"/>
    <m/>
    <m/>
    <s v="23083.004284.2020-98"/>
    <m/>
  </r>
  <r>
    <s v="30.42"/>
    <x v="8"/>
    <m/>
    <n v="399115"/>
    <s v="Lâmina serra manual, material: aço rápido, quantidade dentes: 18 dentes por polegada, comprimento: 300 mm,_x000a_espessura: 0,65 mm, características adicionais: flexível, resistente"/>
    <s v="Unidade"/>
    <n v="25"/>
    <n v="3.63"/>
    <n v="90.75"/>
    <n v="100300"/>
    <s v="PREFEITURA UNIVERSITÁRIA"/>
    <x v="6"/>
    <s v="DIVISÃO DE SERVIÇOS GERAIS"/>
    <m/>
    <m/>
    <s v="23083.004284.2020-98"/>
    <m/>
  </r>
  <r>
    <s v="30.42"/>
    <x v="8"/>
    <m/>
    <n v="358275"/>
    <s v="Lâmina serra manual, material: aço rápido, quantidade dentes: 24 dentes por polegada, largura: 13 mm, comprimento: 300 mm, aplicação: arco de serra, espessura: 0,65 mm, características adicionais: flexível,_x000a_resistente"/>
    <s v="Unidade"/>
    <n v="25"/>
    <n v="17.989999999999998"/>
    <n v="449.74999999999994"/>
    <n v="100300"/>
    <s v="PREFEITURA UNIVERSITÁRIA"/>
    <x v="6"/>
    <s v="DIVISÃO DE SERVIÇOS GERAIS"/>
    <m/>
    <m/>
    <s v="23083.004284.2020-98"/>
    <m/>
  </r>
  <r>
    <s v="30.42"/>
    <x v="8"/>
    <m/>
    <n v="225669"/>
    <s v="Lima chata, tipo: bastarda, comprimento: 4 pol, uso: desbaste rápido, materiais ferrosos, não ferrosos, aplicação: limagem ferramentas mecânicas e ferramentaria, características adicionais:_x000a_ambas as faces com picado duplo."/>
    <s v="Unidade"/>
    <n v="20"/>
    <n v="15.9"/>
    <n v="318"/>
    <n v="100300"/>
    <s v="PREFEITURA UNIVERSITÁRIA"/>
    <x v="6"/>
    <s v="DIVISÃO DE SERVIÇOS GERAIS"/>
    <m/>
    <m/>
    <s v="23083.004284.2020-98"/>
    <m/>
  </r>
  <r>
    <s v="30.42"/>
    <x v="8"/>
    <m/>
    <n v="404689"/>
    <s v="Lima chata, tipo: murça, comprimento:_x000a_12 pol"/>
    <s v="Unidade"/>
    <n v="20"/>
    <n v="16"/>
    <n v="320"/>
    <n v="100300"/>
    <s v="PREFEITURA UNIVERSITÁRIA"/>
    <x v="6"/>
    <s v="DIVISÃO DE SERVIÇOS GERAIS"/>
    <m/>
    <m/>
    <s v="23083.004284.2020-98"/>
    <m/>
  </r>
  <r>
    <s v="30.42"/>
    <x v="8"/>
    <m/>
    <n v="225676"/>
    <s v="Lima chata, tipo: murça, comprimento: 4 pol, uso: acabamentos, aplicação: limagem ferramentas mecânicas e ferramentaria, características adicionais:_x000a_ambas as faces com picado duplo."/>
    <s v="Unidade"/>
    <n v="20"/>
    <n v="18.66"/>
    <n v="373.2"/>
    <n v="100300"/>
    <s v="PREFEITURA UNIVERSITÁRIA"/>
    <x v="6"/>
    <s v="DIVISÃO DE SERVIÇOS GERAIS"/>
    <m/>
    <m/>
    <s v="23083.004284.2020-98"/>
    <m/>
  </r>
  <r>
    <s v="30.42"/>
    <x v="8"/>
    <m/>
    <n v="404688"/>
    <s v="Lima chata, tipo: murça, comprimento: 6_x000a_pol"/>
    <s v="Unidade"/>
    <n v="20"/>
    <n v="12"/>
    <n v="240"/>
    <n v="100300"/>
    <s v="PREFEITURA UNIVERSITÁRIA"/>
    <x v="6"/>
    <s v="DIVISÃO DE SERVIÇOS GERAIS"/>
    <m/>
    <m/>
    <s v="23083.004284.2020-98"/>
    <m/>
  </r>
  <r>
    <s v="30.42"/>
    <x v="8"/>
    <m/>
    <n v="234002"/>
    <s v="Lima chata, tipo: murça, comprimento: 8 pol, uso: acabamentos, aplicação: limagem ferramentas mecânicas e_x000a_ferramentaria"/>
    <s v="Unidade"/>
    <n v="20"/>
    <n v="20.81"/>
    <n v="416.2"/>
    <n v="100300"/>
    <s v="PREFEITURA UNIVERSITÁRIA"/>
    <x v="6"/>
    <s v="DIVISÃO DE SERVIÇOS GERAIS"/>
    <m/>
    <m/>
    <s v="23083.004284.2020-98"/>
    <m/>
  </r>
  <r>
    <s v="30.42"/>
    <x v="8"/>
    <m/>
    <n v="293962"/>
    <s v="Lima manual, formato: triangular,_x000a_comprimento: 3 pol, características adicionais: para serrote"/>
    <s v="Unidade"/>
    <n v="20"/>
    <n v="7.33"/>
    <n v="146.6"/>
    <n v="100300"/>
    <s v="PREFEITURA UNIVERSITÁRIA"/>
    <x v="6"/>
    <s v="DIVISÃO DE SERVIÇOS GERAIS"/>
    <m/>
    <m/>
    <s v="23083.004284.2020-98"/>
    <m/>
  </r>
  <r>
    <s v="30.42"/>
    <x v="8"/>
    <m/>
    <n v="279613"/>
    <s v="Lima manual, formato: triangular, comprimento: 6 pol, características adicionais: para serrote"/>
    <s v="Unidade"/>
    <n v="20"/>
    <n v="15"/>
    <n v="300"/>
    <n v="100300"/>
    <s v="PREFEITURA UNIVERSITÁRIA"/>
    <x v="6"/>
    <s v="DIVISÃO DE SERVIÇOS GERAIS"/>
    <m/>
    <m/>
    <s v="23083.004284.2020-98"/>
    <m/>
  </r>
  <r>
    <s v="30.42"/>
    <x v="8"/>
    <m/>
    <n v="447276"/>
    <s v="Lima manual, tipo: murça, formato:_x000a_chata, comprimento: 10 pol"/>
    <s v="Unidade"/>
    <n v="20"/>
    <n v="10.73"/>
    <n v="214.60000000000002"/>
    <n v="100300"/>
    <s v="PREFEITURA UNIVERSITÁRIA"/>
    <x v="6"/>
    <s v="DIVISÃO DE SERVIÇOS GERAIS"/>
    <m/>
    <m/>
    <s v="23083.004284.2020-98"/>
    <m/>
  </r>
  <r>
    <s v="30.42"/>
    <x v="8"/>
    <m/>
    <n v="298341"/>
    <s v="Lima manual, tipo: murça, formato:_x000a_redonda, comprimento: 6 pol"/>
    <s v="Unidade"/>
    <n v="20"/>
    <n v="18.18"/>
    <n v="363.6"/>
    <n v="100300"/>
    <s v="PREFEITURA UNIVERSITÁRIA"/>
    <x v="6"/>
    <s v="DIVISÃO DE SERVIÇOS GERAIS"/>
    <m/>
    <m/>
    <s v="23083.004284.2020-98"/>
    <m/>
  </r>
  <r>
    <s v="30.42"/>
    <x v="8"/>
    <m/>
    <n v="262706"/>
    <s v="Linha pedreiro, tipo: trançada, tamanho:_x000a_100 m"/>
    <s v="Unidade"/>
    <n v="20"/>
    <n v="5.51"/>
    <n v="110.19999999999999"/>
    <n v="100300"/>
    <s v="PREFEITURA UNIVERSITÁRIA"/>
    <x v="6"/>
    <s v="DIVISÃO DE SERVIÇOS GERAIS"/>
    <m/>
    <m/>
    <s v="23083.004284.2020-98"/>
    <m/>
  </r>
  <r>
    <s v="30.42"/>
    <x v="8"/>
    <m/>
    <n v="237857"/>
    <s v="Machadinha carpinteiro, material: aço, material cabo: madeira, aplicação:_x000a_trabalhos carpintaria"/>
    <s v="Unidade"/>
    <n v="10"/>
    <n v="18.14"/>
    <n v="181.4"/>
    <n v="100300"/>
    <s v="PREFEITURA UNIVERSITÁRIA"/>
    <x v="6"/>
    <s v="DIVISÃO DE SERVIÇOS GERAIS"/>
    <m/>
    <m/>
    <s v="23083.004284.2020-98"/>
    <m/>
  </r>
  <r>
    <s v="30.42"/>
    <x v="8"/>
    <m/>
    <n v="247002"/>
    <s v="Machado, material: aço forjado, largura lâmina: 14 cm, peso: 2 lb, características adicionais: com cabo, material cabo:_x000a_madeira, comprimento cabo: 1 m"/>
    <s v="Unidade"/>
    <n v="10"/>
    <n v="35.020000000000003"/>
    <n v="350.20000000000005"/>
    <n v="100300"/>
    <s v="PREFEITURA UNIVERSITÁRIA"/>
    <x v="6"/>
    <s v="DIVISÃO DE SERVIÇOS GERAIS"/>
    <m/>
    <m/>
    <s v="23083.004284.2020-98"/>
    <m/>
  </r>
  <r>
    <s v="30.42"/>
    <x v="8"/>
    <m/>
    <n v="360827"/>
    <s v="Machado, material: aço forjado, largura_x000a_lâmina: 14 cm, peso: 3,5 lb, comprimento cabo: 1 m"/>
    <s v="Unidade"/>
    <n v="10"/>
    <n v="49.83"/>
    <n v="498.29999999999995"/>
    <n v="100300"/>
    <s v="PREFEITURA UNIVERSITÁRIA"/>
    <x v="6"/>
    <s v="DIVISÃO DE SERVIÇOS GERAIS"/>
    <m/>
    <m/>
    <s v="23083.004284.2020-98"/>
    <m/>
  </r>
  <r>
    <s v="30.42"/>
    <x v="8"/>
    <m/>
    <n v="235888"/>
    <s v="Maleta ferramentas, material: polietileno alto impacto, comprimento: 480 mm, largura: 330 mm, altura: 100 mm, tipo caixa: comum, características adicionais: com divisão, chave e_x000a_segredo"/>
    <s v="Unidade"/>
    <n v="10"/>
    <n v="75"/>
    <n v="750"/>
    <n v="100300"/>
    <s v="PREFEITURA UNIVERSITÁRIA"/>
    <x v="6"/>
    <s v="DIVISÃO DE SERVIÇOS GERAIS"/>
    <m/>
    <m/>
    <s v="23083.004284.2020-98"/>
    <m/>
  </r>
  <r>
    <s v="30.42"/>
    <x v="8"/>
    <m/>
    <n v="240306"/>
    <s v="Marreta, material: ferro, material cabo:_x000a_madeira, peso: 2.000 g"/>
    <s v="Unidade"/>
    <n v="20"/>
    <n v="24.05"/>
    <n v="481"/>
    <n v="100300"/>
    <s v="PREFEITURA UNIVERSITÁRIA"/>
    <x v="6"/>
    <s v="DIVISÃO DE SERVIÇOS GERAIS"/>
    <m/>
    <m/>
    <s v="23083.004284.2020-98"/>
    <m/>
  </r>
  <r>
    <s v="30.42"/>
    <x v="8"/>
    <m/>
    <n v="250428"/>
    <s v="Martelo, material: aço forjado, material cabo: madeira marfim, peso: 370 g, tipo:_x000a_unha, tamanho: 23 mm"/>
    <s v="Unidade"/>
    <n v="30"/>
    <n v="13.03"/>
    <n v="390.9"/>
    <n v="100300"/>
    <s v="PREFEITURA UNIVERSITÁRIA"/>
    <x v="6"/>
    <s v="DIVISÃO DE SERVIÇOS GERAIS"/>
    <m/>
    <m/>
    <s v="23083.004284.2020-98"/>
    <m/>
  </r>
  <r>
    <s v="30.42"/>
    <x v="8"/>
    <m/>
    <n v="395918"/>
    <s v="Martelo, material: aço, material cabo:_x000a_aço tubular, tipo: picareta, tamanho: 300 mm"/>
    <s v="Unidade"/>
    <n v="30"/>
    <n v="32.65"/>
    <n v="979.5"/>
    <n v="100300"/>
    <s v="PREFEITURA UNIVERSITÁRIA"/>
    <x v="6"/>
    <s v="DIVISÃO DE SERVIÇOS GERAIS"/>
    <m/>
    <m/>
    <s v="23083.004284.2020-98"/>
    <m/>
  </r>
  <r>
    <s v="30.42"/>
    <x v="8"/>
    <m/>
    <n v="345798"/>
    <s v="Martelo, material: borracha, material cabo: madeira, tamanho: 40 cm"/>
    <s v="Unidade"/>
    <n v="30"/>
    <n v="6.11"/>
    <n v="183.3"/>
    <n v="100300"/>
    <s v="PREFEITURA UNIVERSITÁRIA"/>
    <x v="6"/>
    <s v="DIVISÃO DE SERVIÇOS GERAIS"/>
    <m/>
    <m/>
    <s v="23083.004284.2020-98"/>
    <m/>
  </r>
  <r>
    <s v="30.42"/>
    <x v="8"/>
    <m/>
    <n v="217681"/>
    <s v="Metro dobrável, material: madeira, tipo graduação: simples, comprimento: 2 m,_x000a_tipo sistema medição: decimal"/>
    <s v="Unidade"/>
    <n v="20"/>
    <n v="18.38"/>
    <n v="367.59999999999997"/>
    <n v="100300"/>
    <s v="PREFEITURA UNIVERSITÁRIA"/>
    <x v="6"/>
    <s v="DIVISÃO DE SERVIÇOS GERAIS"/>
    <m/>
    <m/>
    <s v="23083.004284.2020-98"/>
    <m/>
  </r>
  <r>
    <s v="30.42"/>
    <x v="8"/>
    <m/>
    <n v="217695"/>
    <s v="Nível bolha, material corpo: alumínio, tipo bolha: retificada, comprimento: 450 mm, quantidade posição bolha: 2 de prumo,1 de nível,1 de 45°,_x000a_características adicionais: não aplicável"/>
    <s v="Unidade"/>
    <n v="30"/>
    <n v="14.24"/>
    <n v="427.2"/>
    <n v="100300"/>
    <s v="PREFEITURA UNIVERSITÁRIA"/>
    <x v="6"/>
    <s v="DIVISÃO DE SERVIÇOS GERAIS"/>
    <m/>
    <m/>
    <s v="23083.004284.2020-98"/>
    <m/>
  </r>
  <r>
    <s v="30.42"/>
    <x v="8"/>
    <m/>
    <n v="266875"/>
    <s v="Pá, material cabo: madeira, aplicação: construção civil, material: aço, formato: de bico, tamanho: 10 pol, comprimento_x000a_cabo: 1,30 m"/>
    <s v="Unidade"/>
    <n v="15"/>
    <n v="19.64"/>
    <n v="294.60000000000002"/>
    <n v="100300"/>
    <s v="PREFEITURA UNIVERSITÁRIA"/>
    <x v="6"/>
    <s v="DIVISÃO DE SERVIÇOS GERAIS"/>
    <m/>
    <m/>
    <s v="23083.004284.2020-98"/>
    <m/>
  </r>
  <r>
    <s v="30.42"/>
    <x v="8"/>
    <m/>
    <n v="324655"/>
    <s v="Pá, material cabo: madeira, aplicação: jardinagem, material: aço carbono, formato: de bico, tamanho: 320 x 270 mm, características adicionais: terminal_x000a_d em plástico, pintura eletrostática a pó"/>
    <s v="Unidade"/>
    <n v="15"/>
    <n v="32.19"/>
    <n v="482.84999999999997"/>
    <n v="100300"/>
    <s v="PREFEITURA UNIVERSITÁRIA"/>
    <x v="6"/>
    <s v="DIVISÃO DE SERVIÇOS GERAIS"/>
    <m/>
    <m/>
    <s v="23083.004284.2020-98"/>
    <m/>
  </r>
  <r>
    <s v="30.42"/>
    <x v="8"/>
    <m/>
    <n v="224603"/>
    <s v="Peneira, material: aço, material borda: madeira, formato: redondo, tipo malha: média, diâmetro: 55 cm, aplicação: areia grossa, café em grãos, areia média,_x000a_feijão"/>
    <s v="Unidade"/>
    <n v="30"/>
    <n v="14.49"/>
    <n v="434.7"/>
    <n v="100300"/>
    <s v="PREFEITURA UNIVERSITÁRIA"/>
    <x v="6"/>
    <s v="DIVISÃO DE SERVIÇOS GERAIS"/>
    <m/>
    <m/>
    <s v="23083.004284.2020-98"/>
    <m/>
  </r>
  <r>
    <s v="30.42"/>
    <x v="8"/>
    <m/>
    <n v="252134"/>
    <s v="Plaina manual, material corpo: metálico, tamanho: 34,50 cm, material cabo: madeira, material lâmina: aço cromo_x000a_vanádio, largura lâmina: 5 cm"/>
    <s v="Unidade"/>
    <n v="10"/>
    <n v="114.6"/>
    <n v="1146"/>
    <n v="100300"/>
    <s v="PREFEITURA UNIVERSITÁRIA"/>
    <x v="6"/>
    <s v="DIVISÃO DE SERVIÇOS GERAIS"/>
    <m/>
    <m/>
    <s v="23083.004284.2020-98"/>
    <m/>
  </r>
  <r>
    <s v="30.42"/>
    <x v="8"/>
    <m/>
    <n v="313744"/>
    <s v="Prumo, material: latão, tamanho: 80 cm, características adicionais: cordão nylon_x000a_e calço guia madeira, aplicação: verificação prumo de parede, peso: 500 g"/>
    <s v="Unidade"/>
    <n v="20"/>
    <n v="15.54"/>
    <n v="310.79999999999995"/>
    <n v="100300"/>
    <s v="PREFEITURA UNIVERSITÁRIA"/>
    <x v="6"/>
    <s v="DIVISÃO DE SERVIÇOS GERAIS"/>
    <m/>
    <m/>
    <s v="23083.004284.2020-98"/>
    <m/>
  </r>
  <r>
    <s v="30.42"/>
    <x v="8"/>
    <m/>
    <n v="231314"/>
    <s v="Pulverizador costal manual, material tanque: polietileno, capacidade tanque: 20 l, peso bruto máximo: 31,50 kg, aplicação: pulverização de gases e_x000a_líquidos"/>
    <s v="Unidade"/>
    <n v="5"/>
    <n v="136.19"/>
    <n v="680.95"/>
    <n v="100300"/>
    <s v="PREFEITURA UNIVERSITÁRIA"/>
    <x v="6"/>
    <s v="DIVISÃO DE SERVIÇOS GERAIS"/>
    <m/>
    <m/>
    <s v="23083.004284.2020-98"/>
    <m/>
  </r>
  <r>
    <s v="30.42"/>
    <x v="8"/>
    <m/>
    <n v="313933"/>
    <s v="Régua pedreiro, material: alumínio,_x000a_comprimento: 2 m"/>
    <s v="Unidade"/>
    <n v="30"/>
    <n v="26.16"/>
    <n v="784.8"/>
    <n v="100300"/>
    <s v="PREFEITURA UNIVERSITÁRIA"/>
    <x v="6"/>
    <s v="DIVISÃO DE SERVIÇOS GERAIS"/>
    <m/>
    <m/>
    <s v="23083.004284.2020-98"/>
    <m/>
  </r>
  <r>
    <s v="30.42"/>
    <x v="8"/>
    <m/>
    <n v="373514"/>
    <s v="Régua pedreiro, material: alumínio,_x000a_comprimento: 3 m"/>
    <s v="Unidade"/>
    <n v="30"/>
    <n v="25.63"/>
    <n v="768.9"/>
    <n v="100300"/>
    <s v="PREFEITURA UNIVERSITÁRIA"/>
    <x v="6"/>
    <s v="DIVISÃO DE SERVIÇOS GERAIS"/>
    <m/>
    <m/>
    <s v="23083.004284.2020-98"/>
    <m/>
  </r>
  <r>
    <s v="30.42"/>
    <x v="8"/>
    <m/>
    <n v="377301"/>
    <s v="Rolo pintura predial, material: espuma poliéster, comprimento: 15 cm, características adicionais: com suporte,_x000a_garfo de aço galvanizado"/>
    <s v="Unidade"/>
    <n v="40"/>
    <n v="2.19"/>
    <n v="87.6"/>
    <n v="100300"/>
    <s v="PREFEITURA UNIVERSITÁRIA"/>
    <x v="6"/>
    <s v="DIVISÃO DE SERVIÇOS GERAIS"/>
    <m/>
    <m/>
    <s v="23083.004284.2020-98"/>
    <m/>
  </r>
  <r>
    <s v="30.42"/>
    <x v="8"/>
    <m/>
    <n v="231858"/>
    <s v="Rolo pintura predial, material: lã de carneiro, altura: 15 cm, material tubo: plástico, aplicação: superfície lisa,_x000a_rugosa, acrílica e látex"/>
    <s v="Unidade"/>
    <n v="40"/>
    <n v="6.81"/>
    <n v="272.39999999999998"/>
    <n v="100300"/>
    <s v="PREFEITURA UNIVERSITÁRIA"/>
    <x v="6"/>
    <s v="DIVISÃO DE SERVIÇOS GERAIS"/>
    <m/>
    <m/>
    <s v="23083.004284.2020-98"/>
    <m/>
  </r>
  <r>
    <s v="30.42"/>
    <x v="8"/>
    <m/>
    <n v="237936"/>
    <s v="Sabre, material: aço carbono,_x000a_comprimento: 500 mm, uso: motosserra stihl"/>
    <s v="Unidade"/>
    <n v="10"/>
    <n v="135"/>
    <n v="1350"/>
    <n v="100300"/>
    <s v="PREFEITURA UNIVERSITÁRIA"/>
    <x v="6"/>
    <s v="DIVISÃO DE SERVIÇOS GERAIS"/>
    <m/>
    <m/>
    <s v="23083.004284.2020-98"/>
    <m/>
  </r>
  <r>
    <s v="30.42"/>
    <x v="8"/>
    <m/>
    <n v="312587"/>
    <s v="Sabre, material: aço carbono, comprimento: 630 mm, uso: motosserra_x000a_stihl"/>
    <s v="Unidade"/>
    <n v="10"/>
    <n v="170"/>
    <n v="1700"/>
    <n v="100300"/>
    <s v="PREFEITURA UNIVERSITÁRIA"/>
    <x v="6"/>
    <s v="DIVISÃO DE SERVIÇOS GERAIS"/>
    <m/>
    <m/>
    <s v="23083.004284.2020-98"/>
    <m/>
  </r>
  <r>
    <s v="30.42"/>
    <x v="8"/>
    <m/>
    <n v="310853"/>
    <s v="Sacho, material sacho: aço carbono, material cabo: madeira, acabamento sacho: pintura eletrostática, cor sacho: laranja, formato: coração, quantidade pontas: 1 un, comprimento cabo: 110_x000a_cm, comprimento sacho: 267 mm, largura sacho: 95 mm, peso: 400 g, aplicação: jardinagem, características_x000a_adicionais: com luva soldada"/>
    <s v="Unidade"/>
    <n v="20"/>
    <n v="22.81"/>
    <n v="456.2"/>
    <n v="100300"/>
    <s v="PREFEITURA UNIVERSITÁRIA"/>
    <x v="6"/>
    <s v="DIVISÃO DE SERVIÇOS GERAIS"/>
    <m/>
    <m/>
    <s v="23083.004284.2020-98"/>
    <m/>
  </r>
  <r>
    <s v="30.42"/>
    <x v="8"/>
    <m/>
    <n v="323874"/>
    <s v="Serra copo, material: aço rápido bimetal, diâmetro: 19mm, 22mm, 29mm, 35mm, 38mm, 44mm, 51mm, 57mm, 64 mm, características adicionais: suporte fixação completo, brocas piloto e_x000a_extensão"/>
    <s v="Unidade"/>
    <n v="10"/>
    <n v="15.29"/>
    <n v="152.89999999999998"/>
    <n v="100300"/>
    <s v="PREFEITURA UNIVERSITÁRIA"/>
    <x v="6"/>
    <s v="DIVISÃO DE SERVIÇOS GERAIS"/>
    <m/>
    <m/>
    <s v="23083.004284.2020-98"/>
    <m/>
  </r>
  <r>
    <s v="30.42"/>
    <x v="8"/>
    <m/>
    <n v="441628"/>
    <s v="Serra copo, material: diamantada, diâmetro: 65 mm, características adicionais: haste 3,8 pol com 150mm,_x000a_guia para centralizar furo"/>
    <s v="Unidade"/>
    <n v="10"/>
    <n v="80"/>
    <n v="800"/>
    <n v="100300"/>
    <s v="PREFEITURA UNIVERSITÁRIA"/>
    <x v="6"/>
    <s v="DIVISÃO DE SERVIÇOS GERAIS"/>
    <m/>
    <m/>
    <s v="23083.004284.2020-98"/>
    <m/>
  </r>
  <r>
    <s v="30.42"/>
    <x v="8"/>
    <m/>
    <n v="214224"/>
    <s v="Serrote carpinteiro, material lâmina: aço especial temperado, dureza: alta dureza, material cabo: plástico, quantidade  furos: 3 un, tipo: travado, comprimento:_x000a_24 pol, espessura: 0,90 m"/>
    <s v="Unidade"/>
    <n v="20"/>
    <n v="28.93"/>
    <n v="578.6"/>
    <n v="100300"/>
    <s v="PREFEITURA UNIVERSITÁRIA"/>
    <x v="6"/>
    <s v="DIVISÃO DE SERVIÇOS GERAIS"/>
    <m/>
    <m/>
    <s v="23083.004284.2020-98"/>
    <m/>
  </r>
  <r>
    <s v="30.42"/>
    <x v="8"/>
    <m/>
    <n v="214062"/>
    <s v="Serrote poda, material tubo: aço, formato tubo: redondo, comprimento_x000a_lâmina: 24 pol, aplicação: citricultura"/>
    <s v="Unidade"/>
    <n v="20"/>
    <n v="31.03"/>
    <n v="620.6"/>
    <n v="100300"/>
    <s v="PREFEITURA UNIVERSITÁRIA"/>
    <x v="6"/>
    <s v="DIVISÃO DE SERVIÇOS GERAIS"/>
    <m/>
    <m/>
    <s v="23083.004284.2020-98"/>
    <m/>
  </r>
  <r>
    <s v="30.42"/>
    <x v="8"/>
    <m/>
    <n v="438642"/>
    <s v="Serrote profissional, material lâmina: aço temperado sae 1070, tratamento superficial: temperado e lixado, tipo: travado, quantidade dentes: 18 por polegada un, material cabo: plástico,_x000a_tamanho: 18 pol"/>
    <s v="Unidade"/>
    <n v="20"/>
    <n v="20.51"/>
    <n v="410.20000000000005"/>
    <n v="100300"/>
    <s v="PREFEITURA UNIVERSITÁRIA"/>
    <x v="6"/>
    <s v="DIVISÃO DE SERVIÇOS GERAIS"/>
    <m/>
    <m/>
    <s v="23083.004284.2020-98"/>
    <m/>
  </r>
  <r>
    <s v="30.42"/>
    <x v="8"/>
    <m/>
    <n v="214228"/>
    <s v="Talhadeira, material: aço, tipo: plano, comprimento total: 250 mm, comprimento ponta: 25 mm, altura: 23_x000a_mm, espessura: 13 mm, peso: 0,60 kg, aplicação: não aplicável, acabamento superficial: não aplicável, cor: não aplicável, características adicionais: com_x000a_apunhadura"/>
    <s v="Unidade"/>
    <n v="50"/>
    <n v="12.83"/>
    <n v="641.5"/>
    <n v="100300"/>
    <s v="PREFEITURA UNIVERSITÁRIA"/>
    <x v="6"/>
    <s v="DIVISÃO DE SERVIÇOS GERAIS"/>
    <m/>
    <m/>
    <s v="23083.004284.2020-98"/>
    <m/>
  </r>
  <r>
    <s v="30.42"/>
    <x v="8"/>
    <m/>
    <n v="286720"/>
    <s v="Tarraxa, dimensão: 1 1,2 pol, uso:_x000a_abertura rosca"/>
    <s v="Unidade"/>
    <n v="30"/>
    <n v="48.1"/>
    <n v="1443"/>
    <n v="100300"/>
    <s v="PREFEITURA UNIVERSITÁRIA"/>
    <x v="6"/>
    <s v="DIVISÃO DE SERVIÇOS GERAIS"/>
    <m/>
    <m/>
    <s v="23083.004284.2020-98"/>
    <m/>
  </r>
  <r>
    <s v="30.42"/>
    <x v="8"/>
    <m/>
    <n v="286721"/>
    <s v="Tarraxa, dimensão: 1 1,4 pol, uso:_x000a_abertura rosca"/>
    <s v="Unidade"/>
    <n v="30"/>
    <n v="31.12"/>
    <n v="933.6"/>
    <n v="100300"/>
    <s v="PREFEITURA UNIVERSITÁRIA"/>
    <x v="6"/>
    <s v="DIVISÃO DE SERVIÇOS GERAIS"/>
    <m/>
    <m/>
    <s v="23083.004284.2020-98"/>
    <m/>
  </r>
  <r>
    <s v="30.42"/>
    <x v="8"/>
    <m/>
    <n v="286722"/>
    <s v="Tarraxa, dimensão: 1 pol, uso: abertura_x000a_rosca"/>
    <s v="Unidade"/>
    <n v="30"/>
    <n v="25.69"/>
    <n v="770.7"/>
    <n v="100300"/>
    <s v="PREFEITURA UNIVERSITÁRIA"/>
    <x v="6"/>
    <s v="DIVISÃO DE SERVIÇOS GERAIS"/>
    <m/>
    <m/>
    <s v="23083.004284.2020-98"/>
    <m/>
  </r>
  <r>
    <s v="30.42"/>
    <x v="8"/>
    <m/>
    <n v="339737"/>
    <s v="Tarraxa, dimensão: 1,2 a 2 pol, uso: tubos ferro, tipo: manual, características adicionais: cossinetes retrocedentes e_x000a_peso 12 kg"/>
    <s v="Unidade"/>
    <n v="30"/>
    <n v="22.99"/>
    <n v="689.69999999999993"/>
    <n v="100300"/>
    <s v="PREFEITURA UNIVERSITÁRIA"/>
    <x v="6"/>
    <s v="DIVISÃO DE SERVIÇOS GERAIS"/>
    <m/>
    <m/>
    <s v="23083.004284.2020-98"/>
    <m/>
  </r>
  <r>
    <s v="30.42"/>
    <x v="8"/>
    <m/>
    <n v="286718"/>
    <s v="Tarraxa, dimensão: 1,2 pol, uso:_x000a_abertura rosca"/>
    <s v="Unidade"/>
    <n v="30"/>
    <n v="15.96"/>
    <n v="478.8"/>
    <n v="100300"/>
    <s v="PREFEITURA UNIVERSITÁRIA"/>
    <x v="6"/>
    <s v="DIVISÃO DE SERVIÇOS GERAIS"/>
    <m/>
    <m/>
    <s v="23083.004284.2020-98"/>
    <m/>
  </r>
  <r>
    <s v="30.42"/>
    <x v="8"/>
    <m/>
    <n v="286723"/>
    <s v="Tarraxa, dimensão: 2 pol, uso: abertura_x000a_rosca"/>
    <s v="Unidade"/>
    <n v="30"/>
    <n v="59.51"/>
    <n v="1785.3"/>
    <n v="100300"/>
    <s v="PREFEITURA UNIVERSITÁRIA"/>
    <x v="6"/>
    <s v="DIVISÃO DE SERVIÇOS GERAIS"/>
    <m/>
    <m/>
    <s v="23083.004284.2020-98"/>
    <m/>
  </r>
  <r>
    <s v="30.42"/>
    <x v="8"/>
    <m/>
    <n v="286724"/>
    <s v="Tarraxa, dimensão: 3 pol, uso: abertura_x000a_rosca"/>
    <s v="Unidade"/>
    <n v="30"/>
    <n v="61.88"/>
    <n v="1856.4"/>
    <n v="100300"/>
    <s v="PREFEITURA UNIVERSITÁRIA"/>
    <x v="6"/>
    <s v="DIVISÃO DE SERVIÇOS GERAIS"/>
    <m/>
    <m/>
    <s v="23083.004284.2020-98"/>
    <m/>
  </r>
  <r>
    <s v="30.42"/>
    <x v="8"/>
    <m/>
    <n v="286719"/>
    <s v="Tarraxa, dimensão: 3,4 pol, uso:_x000a_abertura rosca"/>
    <s v="Unidade"/>
    <n v="30"/>
    <n v="25.99"/>
    <n v="779.69999999999993"/>
    <n v="100300"/>
    <s v="PREFEITURA UNIVERSITÁRIA"/>
    <x v="6"/>
    <s v="DIVISÃO DE SERVIÇOS GERAIS"/>
    <m/>
    <m/>
    <s v="23083.004284.2020-98"/>
    <m/>
  </r>
  <r>
    <s v="30.42"/>
    <x v="8"/>
    <m/>
    <n v="297297"/>
    <s v="Tesoura funilaria, material estrutura:  aço, material cabo: pvc injetado, tipo corte: reto e curvas amplas, características adicionais: para chapa de_x000a_até 1mm, tamanho: 10 pol"/>
    <s v="Unidade"/>
    <n v="10"/>
    <n v="65.400000000000006"/>
    <n v="654"/>
    <n v="100300"/>
    <s v="PREFEITURA UNIVERSITÁRIA"/>
    <x v="6"/>
    <s v="DIVISÃO DE SERVIÇOS GERAIS"/>
    <m/>
    <m/>
    <s v="23083.004284.2020-98"/>
    <m/>
  </r>
  <r>
    <s v="30.42"/>
    <x v="8"/>
    <m/>
    <n v="239588"/>
    <s v="Tesoura poda, material lâmina: chapa galvanizada, material cabo: madeira, características adicionais: com guilhotina de mola, formato: bico de_x000a_gavião, comprimento lâmina: 30 cm"/>
    <s v="Unidade"/>
    <n v="20"/>
    <n v="48.5"/>
    <n v="970"/>
    <n v="100300"/>
    <s v="PREFEITURA UNIVERSITÁRIA"/>
    <x v="6"/>
    <s v="DIVISÃO DE SERVIÇOS GERAIS"/>
    <m/>
    <m/>
    <s v="23083.004284.2020-98"/>
    <m/>
  </r>
  <r>
    <s v="30.42"/>
    <x v="8"/>
    <m/>
    <n v="329229"/>
    <s v="Torquês, material corpo: aço cromo vanádio, tipo: armador, tipo acabamento: plastificado, tamanho: 14 pol, características adicionais: cabo_x000a_longo, comprimento: mínimo 350 mm"/>
    <s v="Unidade"/>
    <n v="15"/>
    <n v="27.82"/>
    <n v="417.3"/>
    <n v="100300"/>
    <s v="PREFEITURA UNIVERSITÁRIA"/>
    <x v="6"/>
    <s v="DIVISÃO DE SERVIÇOS GERAIS"/>
    <m/>
    <m/>
    <s v="23083.004284.2020-98"/>
    <m/>
  </r>
  <r>
    <s v="30.42"/>
    <x v="8"/>
    <m/>
    <n v="310497"/>
    <s v="Torquês, material corpo: aço forjado,_x000a_tipo: alicate, tamanho: 12 pol, características adicionais: cabo pintado"/>
    <s v="Unidade"/>
    <n v="15"/>
    <n v="21.23"/>
    <n v="318.45"/>
    <n v="100300"/>
    <s v="PREFEITURA UNIVERSITÁRIA"/>
    <x v="6"/>
    <s v="DIVISÃO DE SERVIÇOS GERAIS"/>
    <m/>
    <m/>
    <s v="23083.004284.2020-98"/>
    <m/>
  </r>
  <r>
    <s v="30.42"/>
    <x v="8"/>
    <m/>
    <n v="244683"/>
    <s v="Trado, material: aço, tipo: helicoidal, diâmetro: 8 pol, aplicação: perfuração do solo, características adicionais: haste em tubo galvanizado de 1m x 3,4&quot; de_x000a_diâmetro"/>
    <s v="Unidade"/>
    <n v="10"/>
    <n v="119.88"/>
    <n v="1198.8"/>
    <n v="100300"/>
    <s v="PREFEITURA UNIVERSITÁRIA"/>
    <x v="6"/>
    <s v="DIVISÃO DE SERVIÇOS GERAIS"/>
    <m/>
    <m/>
    <s v="23083.004284.2020-98"/>
    <m/>
  </r>
  <r>
    <s v="30.42"/>
    <x v="8"/>
    <m/>
    <n v="234031"/>
    <s v="Trena, material: aço, comprimento: 5 m,_x000a_características adicionais: caixa em abs, trava"/>
    <s v="Unidade"/>
    <n v="20"/>
    <n v="12.27"/>
    <n v="245.39999999999998"/>
    <n v="100300"/>
    <s v="PREFEITURA UNIVERSITÁRIA"/>
    <x v="6"/>
    <s v="DIVISÃO DE SERVIÇOS GERAIS"/>
    <m/>
    <m/>
    <s v="23083.004284.2020-98"/>
    <m/>
  </r>
  <r>
    <s v="30.42"/>
    <x v="8"/>
    <m/>
    <n v="232464"/>
    <s v="Trena, material: aço, largura lâmina: 13 mm, comprimento: 3 m, características adicionais: enrolamento automático com_x000a_trava"/>
    <s v="Unidade"/>
    <n v="20"/>
    <n v="14"/>
    <n v="280"/>
    <n v="100300"/>
    <s v="PREFEITURA UNIVERSITÁRIA"/>
    <x v="6"/>
    <s v="DIVISÃO DE SERVIÇOS GERAIS"/>
    <m/>
    <m/>
    <s v="23083.004284.2020-98"/>
    <m/>
  </r>
  <r>
    <s v="30.42"/>
    <x v="8"/>
    <m/>
    <n v="234033"/>
    <s v="Trena, material: fibra vidro, comprimento: 50 m, características adicionais: estojo anatômico com_x000a_manivela dobrável"/>
    <s v="Unidade"/>
    <n v="10"/>
    <n v="29"/>
    <n v="290"/>
    <n v="100300"/>
    <s v="PREFEITURA UNIVERSITÁRIA"/>
    <x v="6"/>
    <s v="DIVISÃO DE SERVIÇOS GERAIS"/>
    <m/>
    <m/>
    <s v="23083.004284.2020-98"/>
    <m/>
  </r>
  <r>
    <s v="30.42"/>
    <x v="8"/>
    <m/>
    <n v="239398"/>
    <s v="Trincha, material cabo: madeira envernizada, material cerdas: gris dupla,_x000a_tamanho: 2 pol, tipo cabo: anatômico"/>
    <s v="Unidade"/>
    <n v="50"/>
    <n v="2.78"/>
    <n v="139"/>
    <n v="100300"/>
    <s v="PREFEITURA UNIVERSITÁRIA"/>
    <x v="6"/>
    <s v="DIVISÃO DE SERVIÇOS GERAIS"/>
    <m/>
    <m/>
    <s v="23083.004284.2020-98"/>
    <m/>
  </r>
  <r>
    <s v="30.42"/>
    <x v="8"/>
    <m/>
    <n v="239399"/>
    <s v="Trincha, material cabo: madeira_x000a_envernizada, material cerdas: gris dupla, tamanho: 3 pol, tipo cabo: anatômico"/>
    <s v="Unidade"/>
    <n v="50"/>
    <n v="6.1"/>
    <n v="305"/>
    <n v="100300"/>
    <s v="PREFEITURA UNIVERSITÁRIA"/>
    <x v="6"/>
    <s v="DIVISÃO DE SERVIÇOS GERAIS"/>
    <m/>
    <m/>
    <s v="23083.004284.2020-98"/>
    <m/>
  </r>
  <r>
    <s v="30.42"/>
    <x v="8"/>
    <m/>
    <n v="262781"/>
    <s v="Arco serra, lâmina serra: 10 e 12 pol, material cabo: polipropileno, tratamento superficial: niquelado, tamanho: 12 pol,_x000a_tipo: regulável"/>
    <s v="Unidade"/>
    <n v="20"/>
    <n v="21.36"/>
    <n v="427.2"/>
    <n v="100300"/>
    <s v="PREFEITURA UNIVERSITÁRIA"/>
    <x v="6"/>
    <s v="DIVISÃO DE SERVIÇOS GERAIS"/>
    <m/>
    <m/>
    <s v="23083.004284.2020-98"/>
    <m/>
  </r>
  <r>
    <s v="30.42"/>
    <x v="8"/>
    <m/>
    <n v="215154"/>
    <s v="Arco serra, lâmina serra: standard 12 polegadas, material cabo: polipropileno, cor: preta, tratamento superficial:_x000a_cromado, tamanho: 12 pol"/>
    <s v="Unidade"/>
    <n v="20"/>
    <n v="14.02"/>
    <n v="280.39999999999998"/>
    <n v="100300"/>
    <s v="PREFEITURA UNIVERSITÁRIA"/>
    <x v="6"/>
    <s v="DIVISÃO DE SERVIÇOS GERAIS"/>
    <m/>
    <m/>
    <s v="23083.004284.2020-98"/>
    <m/>
  </r>
  <r>
    <s v="30.42"/>
    <x v="8"/>
    <m/>
    <n v="311040"/>
    <s v="Arco serra, lâmina serra: standard 12 polegadas, material cabo: polipropileno, tratamento superficial: niquelado, tamanho: 12 pol, tipo: regulável, características adicionais: profundidade_x000a_de corte de 90 mm"/>
    <s v="Unidade"/>
    <n v="20"/>
    <n v="23.06"/>
    <n v="461.2"/>
    <n v="100300"/>
    <s v="PREFEITURA UNIVERSITÁRIA"/>
    <x v="6"/>
    <s v="DIVISÃO DE SERVIÇOS GERAIS"/>
    <m/>
    <m/>
    <s v="23083.004284.2020-98"/>
    <m/>
  </r>
  <r>
    <s v="30.42"/>
    <x v="8"/>
    <m/>
    <n v="460122"/>
    <s v="Multímetro, tensão ac: 200,600 v, corrente dc: 10 a, resistência: 0-2 kohm a 0-20 mohm, características adicionais: display 3 1,2 dígitos, 2.000 contagens, tensão dc: 200mv,2v,20v,200v,600 v,_x000a_tipo: digital, funcionamento: bateria 9v"/>
    <s v="Unidade"/>
    <n v="10"/>
    <n v="134.03"/>
    <n v="1340.3"/>
    <n v="100300"/>
    <s v="PREFEITURA UNIVERSITÁRIA"/>
    <x v="6"/>
    <s v="DIVISÃO DE SERVIÇOS GERAIS"/>
    <m/>
    <m/>
    <s v="23083.004284.2020-98"/>
    <m/>
  </r>
  <r>
    <s v="30.42"/>
    <x v="8"/>
    <m/>
    <n v="450110"/>
    <s v="Alicate descascar fio, material: aço, comprimento: 112 mm, acabamento: revestimento isolado, características adicionais: cabo utp, ftp, cftv rg58, rg59,_x000a_rg62, cabos elétricos."/>
    <s v="Unidade"/>
    <n v="20"/>
    <n v="45.29"/>
    <n v="905.8"/>
    <n v="100300"/>
    <s v="PREFEITURA UNIVERSITÁRIA"/>
    <x v="6"/>
    <s v="DIVISÃO DE SERVIÇOS GERAIS"/>
    <m/>
    <m/>
    <s v="23083.004284.2020-98"/>
    <m/>
  </r>
  <r>
    <s v="30.42"/>
    <x v="8"/>
    <m/>
    <n v="354551"/>
    <s v="Alicate bico meia cana, material: aço cromo vanádio, tipo cabo: isolado, tipo: reto, comprimento: 6 pol, características_x000a_adicionais: longo, fostatizado"/>
    <s v="Unidade"/>
    <n v="5"/>
    <n v="19.09"/>
    <n v="95.45"/>
    <n v="270200"/>
    <s v="DEPARTAMENTO DE ENGENHARIA"/>
    <x v="3"/>
    <s v="DEPARTAMENTO E ENGENHARIA"/>
    <m/>
    <m/>
    <s v="23083.004284.2020-98"/>
    <m/>
  </r>
  <r>
    <s v="30.42"/>
    <x v="8"/>
    <m/>
    <n v="244868"/>
    <s v="Alicate bico, material: aço cromo vanádio, tipo: fino e longo, tipo cabo: isolado, comprimento: 200 mm, aplicação: manutenção equipamentos_x000a_eletrônicos"/>
    <s v="Unidade"/>
    <n v="5"/>
    <n v="13.99"/>
    <n v="69.95"/>
    <n v="270200"/>
    <s v="DEPARTAMENTO DE ENGENHARIA"/>
    <x v="3"/>
    <s v="DEPARTAMENTO E ENGENHARIA"/>
    <m/>
    <m/>
    <s v="23083.004284.2020-98"/>
    <m/>
  </r>
  <r>
    <s v="30.42"/>
    <x v="8"/>
    <m/>
    <n v="245570"/>
    <s v="Alicate de corte, material: forjado em_x000a_aço cromo vanádio, tipo corte: diagonal, material cabo: plástico, tipo cabo: isolado, uso: industrial, tipo: profissional,_x000a_comprimento: 6 pol"/>
    <s v="Unidade"/>
    <n v="5"/>
    <n v="23.22"/>
    <n v="116.1"/>
    <n v="270200"/>
    <s v="DEPARTAMENTO DE ENGENHARIA"/>
    <x v="3"/>
    <s v="DEPARTAMENTO E ENGENHARIA"/>
    <m/>
    <m/>
    <s v="23083.004284.2020-98"/>
    <m/>
  </r>
  <r>
    <s v="30.42"/>
    <x v="8"/>
    <m/>
    <n v="307420"/>
    <s v="Alicate de pressão, material: ferro, tratamento superficial: aço niquelado, mordente inferior: curvo, abertura da_x000a_boca: 28 mm, tamanho: 10 pol"/>
    <s v="Unidade"/>
    <n v="5"/>
    <n v="16.22"/>
    <n v="81.099999999999994"/>
    <n v="270200"/>
    <s v="DEPARTAMENTO DE ENGENHARIA"/>
    <x v="3"/>
    <s v="DEPARTAMENTO E ENGENHARIA"/>
    <m/>
    <m/>
    <s v="23083.004284.2020-98"/>
    <m/>
  </r>
  <r>
    <s v="30.42"/>
    <x v="8"/>
    <m/>
    <n v="288117"/>
    <s v="Alicate de pressão, material: ferro, tratamento superficial: aço vanádio, mordente inferior: curvo, ajuste: uma posição, características adicionais:_x000a_isolamento no cabo, tamanho: 10 pol"/>
    <s v="Unidade"/>
    <n v="5"/>
    <n v="24.62"/>
    <n v="123.10000000000001"/>
    <n v="270200"/>
    <s v="DEPARTAMENTO DE ENGENHARIA"/>
    <x v="3"/>
    <s v="DEPARTAMENTO E ENGENHARIA"/>
    <m/>
    <m/>
    <s v="23083.004284.2020-98"/>
    <m/>
  </r>
  <r>
    <s v="30.42"/>
    <x v="8"/>
    <m/>
    <n v="441194"/>
    <s v="Alicate rebitador peças, acessórios, tipo: manual, material cabo: emborrachado, material corpo: aço, bicos: 3,32, 1,8,_x000a_5,32 e 3,16&quot;"/>
    <s v="Unidade"/>
    <n v="5"/>
    <n v="22"/>
    <n v="110"/>
    <n v="270200"/>
    <s v="DEPARTAMENTO DE ENGENHARIA"/>
    <x v="3"/>
    <s v="DEPARTAMENTO E ENGENHARIA"/>
    <m/>
    <m/>
    <s v="23083.004284.2020-98"/>
    <m/>
  </r>
  <r>
    <s v="30.42"/>
    <x v="8"/>
    <m/>
    <n v="328217"/>
    <s v="Alicate universal, material: forjado em aço cromo vanádio, tipo: profissional, material cabo: plástico, tipo cabo: reforçado, isolado, anti-deslizante, comprimento: 8 pol, aplicação: corte de arame duro, instalações em geral, características adicionais: classe de_x000a_aplicação h"/>
    <s v="Unidade"/>
    <n v="5"/>
    <n v="18.059999999999999"/>
    <n v="90.3"/>
    <n v="270200"/>
    <s v="DEPARTAMENTO DE ENGENHARIA"/>
    <x v="3"/>
    <s v="DEPARTAMENTO E ENGENHARIA"/>
    <m/>
    <m/>
    <s v="23083.004284.2020-98"/>
    <m/>
  </r>
  <r>
    <s v="30.42"/>
    <x v="8"/>
    <m/>
    <n v="213884"/>
    <s v="Ancinho jardinagem, material: chapa ferro, quantidade dentes: 16 un, altura dentes: 430 mm, largura total: 38 mm,_x000a_espessura dentes: 3,50 mm"/>
    <s v="Unidade"/>
    <n v="3"/>
    <n v="8.98"/>
    <n v="26.94"/>
    <n v="270200"/>
    <s v="DEPARTAMENTO DE ENGENHARIA"/>
    <x v="3"/>
    <s v="DEPARTAMENTO E ENGENHARIA"/>
    <m/>
    <m/>
    <s v="23083.004284.2020-98"/>
    <m/>
  </r>
  <r>
    <s v="30.42"/>
    <x v="8"/>
    <m/>
    <n v="366295"/>
    <s v="Arame solda, material indicado: aço baixo teor carbono, tipo: tubular,_x000a_processo soldagem: mig, mag, 23,67aplicação: construção leve, diâmetro: 1 mm, características adicionais: soldagem: (30 a 250)_x000a_amperes e (26 a 28) volts"/>
    <s v="Quilograma"/>
    <n v="5"/>
    <n v="98.41"/>
    <n v="492.04999999999995"/>
    <n v="270200"/>
    <s v="DEPARTAMENTO DE ENGENHARIA"/>
    <x v="3"/>
    <s v="DEPARTAMENTO E ENGENHARIA"/>
    <m/>
    <m/>
    <s v="23083.004284.2020-98"/>
    <m/>
  </r>
  <r>
    <s v="30.42"/>
    <x v="8"/>
    <m/>
    <n v="342485"/>
    <s v="Broca widea, material corpo: aço, diâmetro: 12 mm, comprimento: 460 mm, características adicionais: encaixe tipo sds plus, aplicação: perfuração de_x000a_concreto"/>
    <s v="Unidade"/>
    <n v="10"/>
    <n v="23.67"/>
    <n v="236.70000000000002"/>
    <n v="270200"/>
    <s v="DEPARTAMENTO DE ENGENHARIA"/>
    <x v="3"/>
    <s v="DEPARTAMENTO E ENGENHARIA"/>
    <m/>
    <m/>
    <s v="23083.004284.2020-98"/>
    <m/>
  </r>
  <r>
    <s v="30.42"/>
    <x v="8"/>
    <m/>
    <n v="284259"/>
    <s v="Broca, material: aço rápido, comprimento: 200 mm, aplicação: martelete, concreto, componentes: 7 brocas com diâmetro de 0,6mm; 0,8mm; 10mm; 12mm; características adicionais:_x000a_tipo encaixe sds"/>
    <s v="Unidade"/>
    <n v="20"/>
    <n v="9.9600000000000009"/>
    <n v="199.20000000000002"/>
    <n v="270200"/>
    <s v="DEPARTAMENTO DE ENGENHARIA"/>
    <x v="3"/>
    <s v="DEPARTAMENTO E ENGENHARIA"/>
    <m/>
    <m/>
    <s v="23083.004284.2020-98"/>
    <m/>
  </r>
  <r>
    <s v="30.42"/>
    <x v="8"/>
    <m/>
    <n v="454302"/>
    <s v="Broca, material: aço rápido, diâmetro: 10_x000a_mm, tipo haste: cilíndrica, comprimento: 133 mm"/>
    <s v="Unidade"/>
    <n v="10"/>
    <n v="25.15"/>
    <n v="251.5"/>
    <n v="270200"/>
    <s v="DEPARTAMENTO DE ENGENHARIA"/>
    <x v="3"/>
    <s v="DEPARTAMENTO E ENGENHARIA"/>
    <m/>
    <m/>
    <s v="23083.004284.2020-98"/>
    <m/>
  </r>
  <r>
    <s v="30.42"/>
    <x v="8"/>
    <m/>
    <n v="454297"/>
    <s v="Broca, material: aço rápido, diâmetro: 6 mm, tipo haste: cilíndrica, comprimento:_x000a_93 mm"/>
    <s v="Unidade"/>
    <n v="20"/>
    <n v="2.2799999999999998"/>
    <n v="45.599999999999994"/>
    <n v="270200"/>
    <s v="DEPARTAMENTO DE ENGENHARIA"/>
    <x v="3"/>
    <s v="DEPARTAMENTO E ENGENHARIA"/>
    <m/>
    <m/>
    <s v="23083.004284.2020-98"/>
    <m/>
  </r>
  <r>
    <s v="30.42"/>
    <x v="8"/>
    <m/>
    <n v="454298"/>
    <s v="Broca, material: aço rápido, diâmetro: 8_x000a_mm, tipo haste: cilíndrica, comprimento: 117 mm"/>
    <s v="Unidade"/>
    <n v="20"/>
    <n v="7.24"/>
    <n v="144.80000000000001"/>
    <n v="270200"/>
    <s v="DEPARTAMENTO DE ENGENHARIA"/>
    <x v="3"/>
    <s v="DEPARTAMENTO E ENGENHARIA"/>
    <m/>
    <m/>
    <s v="23083.004284.2020-98"/>
    <m/>
  </r>
  <r>
    <s v="30.42"/>
    <x v="8"/>
    <m/>
    <n v="454300"/>
    <s v="Broca, material: aço rápido, diâmetro: 9 mm, tipo haste: cilíndrica, comprimento:_x000a_120 mm"/>
    <s v="Unidade"/>
    <n v="20"/>
    <n v="7.24"/>
    <n v="144.80000000000001"/>
    <n v="270200"/>
    <s v="DEPARTAMENTO DE ENGENHARIA"/>
    <x v="3"/>
    <s v="DEPARTAMENTO E ENGENHARIA"/>
    <m/>
    <m/>
    <s v="23083.004284.2020-98"/>
    <m/>
  </r>
  <r>
    <s v="30.42"/>
    <x v="8"/>
    <m/>
    <n v="218945"/>
    <s v="Canivete, material estrutura: aço inoxidável temperado, material lâmina: aço inoxidável, material bainha exterior: náilon, tipo lâmina: lisa, comprimento: 11 cm, peso: 250 g, aplicação: trabalho pesado, função: 15 un, características_x000a_adicionais: trava segurança"/>
    <s v="Unidade"/>
    <n v="5"/>
    <n v="40"/>
    <n v="200"/>
    <n v="270200"/>
    <s v="DEPARTAMENTO DE ENGENHARIA"/>
    <x v="3"/>
    <s v="DEPARTAMENTO E ENGENHARIA"/>
    <m/>
    <m/>
    <s v="23083.004284.2020-98"/>
    <m/>
  </r>
  <r>
    <s v="30.42"/>
    <x v="8"/>
    <m/>
    <n v="450337"/>
    <s v="Carrinho mão, material caçamba: polietileno, quantidade roda: 1 un, tipo roda: pneu com câmara, capacidade caçamba: 90 l, características adicionais: anti-uv, resistente a raios_x000a_solares"/>
    <s v="Unidade"/>
    <n v="2"/>
    <n v="193.6"/>
    <n v="387.2"/>
    <n v="270200"/>
    <s v="DEPARTAMENTO DE ENGENHARIA"/>
    <x v="3"/>
    <s v="DEPARTAMENTO E ENGENHARIA"/>
    <m/>
    <m/>
    <s v="23083.004284.2020-98"/>
    <m/>
  </r>
  <r>
    <s v="30.42"/>
    <x v="8"/>
    <m/>
    <n v="216740"/>
    <s v="Cavadeira goiva, material: aço, dureza: 42 a 46 rc, tratamento superficial: pintura, cor: cinza, comprimento: 337 mm, altura: 114 mm, peso: 960 g, olho:_x000a_35 mm"/>
    <s v="Unidade"/>
    <n v="2"/>
    <n v="33"/>
    <n v="66"/>
    <n v="270200"/>
    <s v="DEPARTAMENTO DE ENGENHARIA"/>
    <x v="3"/>
    <s v="DEPARTAMENTO E ENGENHARIA"/>
    <m/>
    <m/>
    <s v="23083.004284.2020-98"/>
    <m/>
  </r>
  <r>
    <s v="30.42"/>
    <x v="8"/>
    <m/>
    <n v="439066"/>
    <s v="Chave ajustável, material: aço carbono,_x000a_tamanho: 8 a 32 mm, tipo: inglesa"/>
    <s v="Unidade"/>
    <n v="6"/>
    <n v="32.5"/>
    <n v="195"/>
    <n v="270200"/>
    <s v="DEPARTAMENTO DE ENGENHARIA"/>
    <x v="3"/>
    <s v="DEPARTAMENTO E ENGENHARIA"/>
    <m/>
    <m/>
    <s v="23083.004284.2020-98"/>
    <m/>
  </r>
  <r>
    <s v="30.42"/>
    <x v="8"/>
    <m/>
    <n v="409621"/>
    <s v="Chave ajustável, material: aço cromo_x000a_vanádio, tamanho: 10 pol, abertura: 1 3,8 pol, tipo: grifo"/>
    <s v="Unidade"/>
    <n v="6"/>
    <n v="38.44"/>
    <n v="230.64"/>
    <n v="270200"/>
    <s v="DEPARTAMENTO DE ENGENHARIA"/>
    <x v="3"/>
    <s v="DEPARTAMENTO E ENGENHARIA"/>
    <m/>
    <m/>
    <s v="23083.004284.2020-98"/>
    <m/>
  </r>
  <r>
    <s v="30.42"/>
    <x v="8"/>
    <m/>
    <n v="425459"/>
    <s v="Chave ajustável, material: aço cromo vanádio, tamanho: 24 pol, abertura: 3 pol, acabamento superficial: cromado,_x000a_tipo: grifo"/>
    <s v="Unidade"/>
    <n v="3"/>
    <n v="327.3"/>
    <n v="981.90000000000009"/>
    <n v="270200"/>
    <s v="DEPARTAMENTO DE ENGENHARIA"/>
    <x v="3"/>
    <s v="DEPARTAMENTO E ENGENHARIA"/>
    <m/>
    <m/>
    <s v="23083.004284.2020-98"/>
    <m/>
  </r>
  <r>
    <s v="30.42"/>
    <x v="8"/>
    <m/>
    <n v="259732"/>
    <s v="Chave allen, material: aço, formato:_x000a_hexagonais, medida referência: 4 a 17 mm, quantidade peças: 13 unidades"/>
    <s v="Unidade"/>
    <n v="2"/>
    <n v="99.06"/>
    <n v="198.12"/>
    <n v="270200"/>
    <s v="DEPARTAMENTO DE ENGENHARIA"/>
    <x v="3"/>
    <s v="DEPARTAMENTO E ENGENHARIA"/>
    <m/>
    <m/>
    <s v="23083.004284.2020-98"/>
    <m/>
  </r>
  <r>
    <s v="30.42"/>
    <x v="8"/>
    <m/>
    <n v="455523"/>
    <s v="Chave de fenda, material: aço cromo vanádio - dim 17200-50crv4, cabo: polipropileno, tamanho: 5,16 x 6 mm, características adicionais: haste niquelada e cromada, ponta fosfatizada,_x000a_tipo ponta: chata"/>
    <s v="Unidade"/>
    <n v="5"/>
    <n v="8.11"/>
    <n v="40.549999999999997"/>
    <n v="270200"/>
    <s v="DEPARTAMENTO DE ENGENHARIA"/>
    <x v="3"/>
    <s v="DEPARTAMENTO E ENGENHARIA"/>
    <m/>
    <m/>
    <s v="23083.004284.2020-98"/>
    <m/>
  </r>
  <r>
    <s v="30.42"/>
    <x v="8"/>
    <m/>
    <n v="238635"/>
    <s v="Chave fenda, material haste: carbono temperado, material cabo: polipropileno,_x000a_tipo ponta: chata, bitola: 1,4&quot; x 6&quot;"/>
    <s v="Unidade"/>
    <n v="5"/>
    <n v="3.99"/>
    <n v="19.950000000000003"/>
    <n v="270200"/>
    <s v="DEPARTAMENTO DE ENGENHARIA"/>
    <x v="3"/>
    <s v="DEPARTAMENTO E ENGENHARIA"/>
    <m/>
    <m/>
    <s v="23083.004284.2020-98"/>
    <m/>
  </r>
  <r>
    <s v="30.42"/>
    <x v="8"/>
    <m/>
    <n v="238627"/>
    <s v="Chave fenda, material haste: carbono_x000a_temperado, material cabo: polipropileno, tipo ponta: chata, bitola: 3,16&quot; x 6&quot;"/>
    <s v="Unidade"/>
    <n v="5"/>
    <n v="6.05"/>
    <n v="30.25"/>
    <n v="270200"/>
    <s v="DEPARTAMENTO DE ENGENHARIA"/>
    <x v="3"/>
    <s v="DEPARTAMENTO E ENGENHARIA"/>
    <m/>
    <m/>
    <s v="23083.004284.2020-98"/>
    <m/>
  </r>
  <r>
    <s v="30.42"/>
    <x v="8"/>
    <m/>
    <n v="238636"/>
    <s v="Chave fenda, material haste: carbono temperado, material cabo: polipropileno,_x000a_tipo ponta: Philips, bitola: 1,4&quot; x 6&quot;"/>
    <s v="Unidade"/>
    <n v="5"/>
    <n v="6.8"/>
    <n v="34"/>
    <n v="270200"/>
    <s v="DEPARTAMENTO DE ENGENHARIA"/>
    <x v="3"/>
    <s v="DEPARTAMENTO E ENGENHARIA"/>
    <m/>
    <m/>
    <s v="23083.004284.2020-98"/>
    <m/>
  </r>
  <r>
    <s v="30.42"/>
    <x v="8"/>
    <m/>
    <n v="312458"/>
    <s v="Chave fenda, material haste: carbono_x000a_temperado, material cabo: polipropileno, tipo ponta: Philips, bitola: 1,8 x 6 pol"/>
    <s v="Unidade"/>
    <n v="5"/>
    <n v="8.4499999999999993"/>
    <n v="42.25"/>
    <n v="270200"/>
    <s v="DEPARTAMENTO DE ENGENHARIA"/>
    <x v="3"/>
    <s v="DEPARTAMENTO E ENGENHARIA"/>
    <m/>
    <m/>
    <s v="23083.004284.2020-98"/>
    <m/>
  </r>
  <r>
    <s v="30.42"/>
    <x v="8"/>
    <m/>
    <n v="238630"/>
    <s v="Chave fenda, material haste: carbono temperado, material cabo: polipropileno,_x000a_tipo ponta: Philips, bitola: 3,16&quot; x 6&quot;"/>
    <s v="Unidade"/>
    <n v="5"/>
    <n v="5.4"/>
    <n v="27"/>
    <n v="270200"/>
    <s v="DEPARTAMENTO DE ENGENHARIA"/>
    <x v="3"/>
    <s v="DEPARTAMENTO E ENGENHARIA"/>
    <m/>
    <m/>
    <s v="23083.004284.2020-98"/>
    <m/>
  </r>
  <r>
    <s v="30.42"/>
    <x v="8"/>
    <m/>
    <n v="340198"/>
    <s v="Chave fixa, material: aço cromo vanádio,_x000a_acabamento: niquelado, bitola: 3,4 pol"/>
    <s v="Unidade"/>
    <n v="5"/>
    <n v="20.7"/>
    <n v="103.5"/>
    <n v="270200"/>
    <s v="DEPARTAMENTO DE ENGENHARIA"/>
    <x v="3"/>
    <s v="DEPARTAMENTO E ENGENHARIA"/>
    <m/>
    <m/>
    <s v="23083.004284.2020-98"/>
    <m/>
  </r>
  <r>
    <s v="30.42"/>
    <x v="8"/>
    <m/>
    <n v="249838"/>
    <s v="Chave fixa, tipo: duas bocas, material: aço carbono, acabamento: cromado, bitola: 1,2&quot; x 9,16&quot;"/>
    <s v="Unidade"/>
    <n v="5"/>
    <n v="7.76"/>
    <n v="38.799999999999997"/>
    <n v="270200"/>
    <s v="DEPARTAMENTO DE ENGENHARIA"/>
    <x v="3"/>
    <s v="DEPARTAMENTO E ENGENHARIA"/>
    <m/>
    <m/>
    <s v="23083.004284.2020-98"/>
    <m/>
  </r>
  <r>
    <s v="30.42"/>
    <x v="8"/>
    <m/>
    <n v="249836"/>
    <s v="Chave fixa, tipo: duas bocas, material: aço carbono, acabamento: cromado,_x000a_bitola: 1,4&quot; x 5,16&quot;"/>
    <s v="Unidade"/>
    <n v="5"/>
    <n v="4.9000000000000004"/>
    <n v="24.5"/>
    <n v="270200"/>
    <s v="DEPARTAMENTO DE ENGENHARIA"/>
    <x v="3"/>
    <s v="DEPARTAMENTO E ENGENHARIA"/>
    <m/>
    <m/>
    <s v="23083.004284.2020-98"/>
    <m/>
  </r>
  <r>
    <s v="30.42"/>
    <x v="8"/>
    <m/>
    <n v="288686"/>
    <s v="Chave fixa, tipo: duas bocas, material:_x000a_aço carbono, acabamento: cromado, bitola: 18 x 19 mm"/>
    <s v="Unidade"/>
    <n v="5"/>
    <n v="7.85"/>
    <n v="39.25"/>
    <n v="270200"/>
    <s v="DEPARTAMENTO DE ENGENHARIA"/>
    <x v="3"/>
    <s v="DEPARTAMENTO E ENGENHARIA"/>
    <m/>
    <m/>
    <s v="23083.004284.2020-98"/>
    <m/>
  </r>
  <r>
    <s v="30.42"/>
    <x v="8"/>
    <m/>
    <n v="301622"/>
    <s v="Chave fixa, tipo: duas bocas, material: aço carbono, acabamento: cromado,_x000a_bitola: 20 x 22 mm"/>
    <s v="Unidade"/>
    <n v="5"/>
    <n v="9.9700000000000006"/>
    <n v="49.85"/>
    <n v="270200"/>
    <s v="DEPARTAMENTO DE ENGENHARIA"/>
    <x v="3"/>
    <s v="DEPARTAMENTO E ENGENHARIA"/>
    <m/>
    <m/>
    <s v="23083.004284.2020-98"/>
    <m/>
  </r>
  <r>
    <s v="30.42"/>
    <x v="8"/>
    <m/>
    <n v="249837"/>
    <s v="Chave fixa, tipo: duas bocas, material: aço carbono, acabamento: cromado,_x000a_bitola: 3,8&quot; x 7,16&quot;"/>
    <s v="Unidade"/>
    <n v="5"/>
    <n v="7.81"/>
    <n v="39.049999999999997"/>
    <n v="270200"/>
    <s v="DEPARTAMENTO DE ENGENHARIA"/>
    <x v="3"/>
    <s v="DEPARTAMENTO E ENGENHARIA"/>
    <m/>
    <m/>
    <s v="23083.004284.2020-98"/>
    <m/>
  </r>
  <r>
    <s v="30.42"/>
    <x v="8"/>
    <m/>
    <n v="249839"/>
    <s v="Chave fixa, tipo: duas bocas, material:_x000a_aço carbono, acabamento: cromado, bitola: 5,8&quot; x 11,16&quot;"/>
    <s v="Unidade"/>
    <n v="5"/>
    <n v="8.32"/>
    <n v="41.6"/>
    <n v="270200"/>
    <s v="DEPARTAMENTO DE ENGENHARIA"/>
    <x v="3"/>
    <s v="DEPARTAMENTO E ENGENHARIA"/>
    <m/>
    <m/>
    <s v="23083.004284.2020-98"/>
    <m/>
  </r>
  <r>
    <s v="30.42"/>
    <x v="8"/>
    <m/>
    <n v="264905"/>
    <s v="Chave fixa, tipo: duas bocas, material: aço vanádio - 31crv3, acabamento:_x000a_niquelado e cromado, bitola: 10 x 11 mm"/>
    <s v="Unidade"/>
    <n v="5"/>
    <n v="8.01"/>
    <n v="40.049999999999997"/>
    <n v="270200"/>
    <s v="DEPARTAMENTO DE ENGENHARIA"/>
    <x v="3"/>
    <s v="DEPARTAMENTO E ENGENHARIA"/>
    <m/>
    <m/>
    <s v="23083.004284.2020-98"/>
    <m/>
  </r>
  <r>
    <s v="30.42"/>
    <x v="8"/>
    <m/>
    <n v="264904"/>
    <s v="Chave fixa, tipo: duas bocas, material:_x000a_aço vanádio - 31crv3, acabamento: niquelado e cromado, bitola: 12 x 13 mm"/>
    <s v="Unidade"/>
    <n v="5"/>
    <n v="5.58"/>
    <n v="27.9"/>
    <n v="270200"/>
    <s v="DEPARTAMENTO DE ENGENHARIA"/>
    <x v="3"/>
    <s v="DEPARTAMENTO E ENGENHARIA"/>
    <m/>
    <m/>
    <s v="23083.004284.2020-98"/>
    <m/>
  </r>
  <r>
    <s v="30.42"/>
    <x v="8"/>
    <m/>
    <n v="264906"/>
    <s v="Chave fixa, tipo: duas bocas, material: aço vanádio - 31crv3, acabamento:_x000a_niquelado e cromado, bitola: 14 x 15 mm"/>
    <s v="Unidade"/>
    <n v="5"/>
    <n v="6.5"/>
    <n v="32.5"/>
    <n v="270200"/>
    <s v="DEPARTAMENTO DE ENGENHARIA"/>
    <x v="3"/>
    <s v="DEPARTAMENTO E ENGENHARIA"/>
    <m/>
    <m/>
    <s v="23083.004284.2020-98"/>
    <m/>
  </r>
  <r>
    <s v="30.42"/>
    <x v="8"/>
    <m/>
    <n v="264907"/>
    <s v="Chave fixa, tipo: duas bocas, material:_x000a_aço vanádio - 31crv3, acabamento: niquelado e cromado, bitola: 16 x 17 mm"/>
    <s v="Unidade"/>
    <n v="5"/>
    <n v="9.4600000000000009"/>
    <n v="47.300000000000004"/>
    <n v="270200"/>
    <s v="DEPARTAMENTO DE ENGENHARIA"/>
    <x v="3"/>
    <s v="DEPARTAMENTO E ENGENHARIA"/>
    <m/>
    <m/>
    <s v="23083.004284.2020-98"/>
    <m/>
  </r>
  <r>
    <s v="30.42"/>
    <x v="8"/>
    <m/>
    <n v="264911"/>
    <s v="Chave fixa, tipo: duas bocas, material: aço vanádio - 31crv3, acabamento:_x000a_niquelado e cromado, bitola: 24 x 26 mm"/>
    <s v="Unidade"/>
    <n v="5"/>
    <n v="11.38"/>
    <n v="56.900000000000006"/>
    <n v="270200"/>
    <s v="DEPARTAMENTO DE ENGENHARIA"/>
    <x v="3"/>
    <s v="DEPARTAMENTO E ENGENHARIA"/>
    <m/>
    <m/>
    <s v="23083.004284.2020-98"/>
    <m/>
  </r>
  <r>
    <s v="30.42"/>
    <x v="8"/>
    <m/>
    <n v="264913"/>
    <s v="Chave fixa, tipo: duas bocas, material: aço vanádio - 31crv3, acabamento:_x000a_niquelado e cromado, bitola: 25 x 28 mm"/>
    <s v="Unidade"/>
    <n v="5"/>
    <n v="9.7200000000000006"/>
    <n v="48.6"/>
    <n v="270200"/>
    <s v="DEPARTAMENTO DE ENGENHARIA"/>
    <x v="3"/>
    <s v="DEPARTAMENTO E ENGENHARIA"/>
    <m/>
    <m/>
    <s v="23083.004284.2020-98"/>
    <m/>
  </r>
  <r>
    <s v="30.42"/>
    <x v="8"/>
    <m/>
    <n v="264914"/>
    <s v="Chave fixa, tipo: duas bocas, material:_x000a_aço vanádio - 31crv3, acabamento: niquelado e cromado, bitola: 27 x 32 mm"/>
    <s v="Unidade"/>
    <n v="5"/>
    <n v="26.52"/>
    <n v="132.6"/>
    <n v="270200"/>
    <s v="DEPARTAMENTO DE ENGENHARIA"/>
    <x v="3"/>
    <s v="DEPARTAMENTO E ENGENHARIA"/>
    <m/>
    <m/>
    <s v="23083.004284.2020-98"/>
    <m/>
  </r>
  <r>
    <s v="30.42"/>
    <x v="8"/>
    <m/>
    <n v="264903"/>
    <s v="Chave fixa, tipo: duas bocas, material: aço vanádio - 31crv3, acabamento:_x000a_niquelado e cromado, bitola: 6 x 7 mm"/>
    <s v="Unidade"/>
    <n v="5"/>
    <n v="8.01"/>
    <n v="40.049999999999997"/>
    <n v="270200"/>
    <s v="DEPARTAMENTO DE ENGENHARIA"/>
    <x v="3"/>
    <s v="DEPARTAMENTO E ENGENHARIA"/>
    <m/>
    <m/>
    <s v="23083.004284.2020-98"/>
    <m/>
  </r>
  <r>
    <s v="30.42"/>
    <x v="8"/>
    <m/>
    <n v="264902"/>
    <s v="Chave fixa, tipo: duas bocas, material:_x000a_aço vanádio - 31crv3, acabamento: niquelado e cromado, bitola: 8 x 9 mm"/>
    <s v="Unidade"/>
    <n v="5"/>
    <n v="5.9"/>
    <n v="29.5"/>
    <n v="270200"/>
    <s v="DEPARTAMENTO DE ENGENHARIA"/>
    <x v="3"/>
    <s v="DEPARTAMENTO E ENGENHARIA"/>
    <m/>
    <m/>
    <s v="23083.004284.2020-98"/>
    <m/>
  </r>
  <r>
    <s v="30.42"/>
    <x v="8"/>
    <m/>
    <n v="331136"/>
    <s v="Chave torx, material: aço cromo vanádio, formato: reta, acabamento: niquelado e cromado, com ponta fosfatizada, referência: t6, material cabo: polipropileno, bitola: 1,67 mm, comprimento haste: 50 mm,_x000a_comprimento: 130 mm"/>
    <s v="Unidade"/>
    <n v="5"/>
    <n v="29"/>
    <n v="145"/>
    <n v="270200"/>
    <s v="DEPARTAMENTO DE ENGENHARIA"/>
    <x v="3"/>
    <s v="DEPARTAMENTO E ENGENHARIA"/>
    <m/>
    <m/>
    <s v="23083.004284.2020-98"/>
    <m/>
  </r>
  <r>
    <s v="30.42"/>
    <x v="8"/>
    <m/>
    <n v="264954"/>
    <s v="Chibanca, material: aço carbono, material encaixe cabo: aço carbono, material cabo: madeira, largura: 10 cm, altura: 50 cm, peso: 2 kg, aplicação:_x000a_construção civil"/>
    <s v="Unidade"/>
    <n v="3"/>
    <n v="63.55"/>
    <n v="190.64999999999998"/>
    <n v="270200"/>
    <s v="DEPARTAMENTO DE ENGENHARIA"/>
    <x v="3"/>
    <s v="DEPARTAMENTO E ENGENHARIA"/>
    <m/>
    <m/>
    <s v="23083.004284.2020-98"/>
    <m/>
  </r>
  <r>
    <s v="30.42"/>
    <x v="8"/>
    <m/>
    <n v="376821"/>
    <s v="Chibanca, material: aço carbono, material encaixe cabo: aço carbono, material cabo: madeira, largura: 20 cm, altura: 100 cm, aplicação: construção_x000a_civil"/>
    <s v="Unidade"/>
    <n v="3"/>
    <n v="31"/>
    <n v="93"/>
    <n v="270200"/>
    <s v="DEPARTAMENTO DE ENGENHARIA"/>
    <x v="3"/>
    <s v="DEPARTAMENTO E ENGENHARIA"/>
    <m/>
    <m/>
    <s v="23083.004284.2020-98"/>
    <m/>
  </r>
  <r>
    <s v="30.42"/>
    <x v="8"/>
    <m/>
    <n v="393364"/>
    <s v="Conjunto chaves combinadas, material: aço, tamanho: 6 a 22 mm, características adicionais: com 17_x000a_peças, tipo: boca + estria"/>
    <s v="Conjunto"/>
    <n v="4"/>
    <n v="105.43"/>
    <n v="421.72"/>
    <n v="270200"/>
    <s v="DEPARTAMENTO DE ENGENHARIA"/>
    <x v="3"/>
    <s v="DEPARTAMENTO E ENGENHARIA"/>
    <m/>
    <m/>
    <s v="23083.004284.2020-98"/>
    <m/>
  </r>
  <r>
    <s v="30.42"/>
    <x v="8"/>
    <m/>
    <n v="438794"/>
    <s v="Disco corte, material: aço diamantado, diâmetro: 110 mm, diâmetro furo: 20 mm, aplicação: mármore, cerâmica, pedra, granito, características_x000a_adicionais: corte úmido"/>
    <s v="Unidade"/>
    <n v="10"/>
    <n v="13.75"/>
    <n v="137.5"/>
    <n v="270200"/>
    <s v="DEPARTAMENTO DE ENGENHARIA"/>
    <x v="3"/>
    <s v="DEPARTAMENTO E ENGENHARIA"/>
    <m/>
    <m/>
    <s v="23083.004284.2020-98"/>
    <m/>
  </r>
  <r>
    <s v="30.42"/>
    <x v="8"/>
    <m/>
    <n v="261604"/>
    <s v="Disco corte, material: aço, diâmetro: 180 mm, altura: 12 pol, diâmetro furo: 1,2 pol, velocidade máxima: 9.000 rpm, aplicação: corte de madeira, características adicionais: dentes 24 e_x000a_dentes 36"/>
    <s v="Unidade"/>
    <n v="10"/>
    <n v="8.1999999999999993"/>
    <n v="82"/>
    <n v="270200"/>
    <s v="DEPARTAMENTO DE ENGENHARIA"/>
    <x v="3"/>
    <s v="DEPARTAMENTO E ENGENHARIA"/>
    <m/>
    <m/>
    <s v="23083.004284.2020-98"/>
    <m/>
  </r>
  <r>
    <s v="30.42"/>
    <x v="8"/>
    <m/>
    <n v="251911"/>
    <s v="Disco corte, material: aço, diâmetro: 250 mm, diâmetro furo: 30 mm, aplicação: corte de madeira, tipo: circular, características adicionais: espessura 3_x000a_mm, quantidade dentes: 48"/>
    <s v="Unidade"/>
    <n v="10"/>
    <n v="9.5"/>
    <n v="95"/>
    <n v="270200"/>
    <s v="DEPARTAMENTO DE ENGENHARIA"/>
    <x v="3"/>
    <s v="DEPARTAMENTO E ENGENHARIA"/>
    <m/>
    <m/>
    <s v="23083.004284.2020-98"/>
    <m/>
  </r>
  <r>
    <s v="30.42"/>
    <x v="8"/>
    <m/>
    <n v="317027"/>
    <s v="Enxada, material: aço carbono, material encaixe cabo: aço carbono, largura: 20 cm, altura: 18 cm, peso: 0,810 kg, tipo: estampado (achatado), material cabo: madeira, comprimento cabo: 150 cm, características adicionais: pintura_x000a_eletrostática"/>
    <s v="Unidade"/>
    <n v="2"/>
    <n v="27.99"/>
    <n v="55.98"/>
    <n v="270200"/>
    <s v="DEPARTAMENTO DE ENGENHARIA"/>
    <x v="3"/>
    <s v="DEPARTAMENTO E ENGENHARIA"/>
    <m/>
    <m/>
    <s v="23083.004284.2020-98"/>
    <m/>
  </r>
  <r>
    <s v="30.42"/>
    <x v="8"/>
    <m/>
    <n v="314244"/>
    <s v="Enxadão, material: aço carbono, material encaixe cabo: ferro fundido, características adicionais: cabo madeira,_x000a_pintura eletrostática a pó, cor preta"/>
    <s v="Unidade"/>
    <n v="2"/>
    <n v="37"/>
    <n v="74"/>
    <n v="270200"/>
    <s v="DEPARTAMENTO DE ENGENHARIA"/>
    <x v="3"/>
    <s v="DEPARTAMENTO E ENGENHARIA"/>
    <m/>
    <m/>
    <s v="23083.004284.2020-98"/>
    <m/>
  </r>
  <r>
    <s v="30.42"/>
    <x v="8"/>
    <m/>
    <n v="452373"/>
    <s v="Facão, material lâmina: aço carbono,_x000a_material cabo: polietileno, comprimento: 18 pol, tipo: para mato"/>
    <s v="Unidade"/>
    <n v="3"/>
    <n v="13.23"/>
    <n v="39.69"/>
    <n v="270200"/>
    <s v="DEPARTAMENTO DE ENGENHARIA"/>
    <x v="3"/>
    <s v="DEPARTAMENTO E ENGENHARIA"/>
    <m/>
    <m/>
    <s v="23083.004284.2020-98"/>
    <m/>
  </r>
  <r>
    <s v="30.42"/>
    <x v="8"/>
    <m/>
    <n v="215169"/>
    <s v="Facão, material lâmina: aço, material cabo: madeira, comprimento: 14 pol,_x000a_tipo: para mato"/>
    <s v="Unidade"/>
    <n v="3"/>
    <n v="20"/>
    <n v="60"/>
    <n v="270200"/>
    <s v="DEPARTAMENTO DE ENGENHARIA"/>
    <x v="3"/>
    <s v="DEPARTAMENTO E ENGENHARIA"/>
    <m/>
    <m/>
    <s v="23083.004284.2020-98"/>
    <m/>
  </r>
  <r>
    <s v="30.42"/>
    <x v="8"/>
    <m/>
    <n v="215173"/>
    <s v="Facão, material lâmina: aço, material cabo: madeira, comprimento: 20 pol,_x000a_tipo: para mato"/>
    <s v="Unidade"/>
    <n v="3"/>
    <n v="15.89"/>
    <n v="47.67"/>
    <n v="270200"/>
    <s v="DEPARTAMENTO DE ENGENHARIA"/>
    <x v="3"/>
    <s v="DEPARTAMENTO E ENGENHARIA"/>
    <m/>
    <m/>
    <s v="23083.004284.2020-98"/>
    <m/>
  </r>
  <r>
    <s v="30.42"/>
    <x v="8"/>
    <m/>
    <n v="216741"/>
    <s v="Foice, material: aço, dureza: 42 a 46 rc, tratamento superficial: pintura envernizada, tipo: roçadeira, comprimento lâmina: 280 mm, comprimento olho: 95 mm, olho: 30 mm,_x000a_peso: 610 g"/>
    <s v="Unidade"/>
    <n v="2"/>
    <n v="21.23"/>
    <n v="42.46"/>
    <n v="270200"/>
    <s v="DEPARTAMENTO DE ENGENHARIA"/>
    <x v="3"/>
    <s v="DEPARTAMENTO E ENGENHARIA"/>
    <m/>
    <m/>
    <s v="23083.004284.2020-98"/>
    <m/>
  </r>
  <r>
    <s v="30.42"/>
    <x v="8"/>
    <m/>
    <n v="352256"/>
    <s v="Forcado, material: aço 1045, tipo: soldado, quantidade dentes: 12 un, material cabo: madeira tipo &quot;y&quot;, diâmetro_x000a_dentes: 5,16 pol"/>
    <s v="Unidade"/>
    <n v="2"/>
    <n v="27.5"/>
    <n v="55"/>
    <n v="270200"/>
    <s v="DEPARTAMENTO DE ENGENHARIA"/>
    <x v="3"/>
    <s v="DEPARTAMENTO E ENGENHARIA"/>
    <m/>
    <m/>
    <s v="23083.004284.2020-98"/>
    <m/>
  </r>
  <r>
    <s v="30.42"/>
    <x v="8"/>
    <m/>
    <n v="404536"/>
    <s v="Forcado, material: aço sae 1070, tipo: curvo, comprimento: 210 mm, largura:_x000a_180 mm, quantidade dentes: 4 unidades"/>
    <s v="Unidade"/>
    <n v="2"/>
    <n v="21.78"/>
    <n v="43.56"/>
    <n v="270200"/>
    <s v="DEPARTAMENTO DE ENGENHARIA"/>
    <x v="3"/>
    <s v="DEPARTAMENTO E ENGENHARIA"/>
    <m/>
    <m/>
    <s v="23083.004284.2020-98"/>
    <m/>
  </r>
  <r>
    <s v="30.42"/>
    <x v="8"/>
    <m/>
    <n v="447934"/>
    <s v="Fresa topo, material: metal duro, quantidade corte: 4 un, aplicação: fresamento, diâmetro fresa: 4 mm, diâmetro haste: 4 mm, altura parte fresável: 20 mm, tipo: topo reta,_x000a_comprimento: 100 mm"/>
    <s v="Unidade"/>
    <n v="10"/>
    <n v="49"/>
    <n v="490"/>
    <n v="270200"/>
    <s v="DEPARTAMENTO DE ENGENHARIA"/>
    <x v="3"/>
    <s v="DEPARTAMENTO E ENGENHARIA"/>
    <m/>
    <m/>
    <s v="23083.004284.2020-98"/>
    <m/>
  </r>
  <r>
    <s v="30.42"/>
    <x v="8"/>
    <m/>
    <n v="447933"/>
    <s v="Fresa topo, material: metal duro, quantidade corte: 4 un, aplicação: fresamento, diâmetro fresa: 6 mm, diâmetro haste: 6 mm, altura parte fresável: 25 mm, tipo: topo reta,_x000a_comprimento: 100 mm"/>
    <s v="Unidade"/>
    <n v="10"/>
    <n v="55.37"/>
    <n v="553.69999999999993"/>
    <n v="270200"/>
    <s v="DEPARTAMENTO DE ENGENHARIA"/>
    <x v="3"/>
    <s v="DEPARTAMENTO E ENGENHARIA"/>
    <m/>
    <m/>
    <s v="23083.004284.2020-98"/>
    <m/>
  </r>
  <r>
    <s v="30.42"/>
    <x v="8"/>
    <m/>
    <n v="261825"/>
    <s v="Jogo chave, material: aço cromo vanádio, tipo: allen, quantidade peças: 10, componentes: 0,7; 0,9; 1,27; 1,5; 2;_x000a_2,5; 3; 4; 5 e 6 mm, características_x000a_adicionais: modelo &quot;l&quot;"/>
    <s v="Jogo"/>
    <n v="5"/>
    <n v="37.35"/>
    <n v="186.75"/>
    <n v="270200"/>
    <s v="DEPARTAMENTO DE ENGENHARIA"/>
    <x v="3"/>
    <s v="DEPARTAMENTO E ENGENHARIA"/>
    <m/>
    <m/>
    <s v="23083.004284.2020-98"/>
    <m/>
  </r>
  <r>
    <s v="30.42"/>
    <x v="8"/>
    <m/>
    <n v="245026"/>
    <s v="Jogo chave, material: aço cromo vanádio, tipo: canhão, quantidade peças: 11, aplicação: manutenção equipamento mecânico, eletrônico, componentes: 3, 5, 6, 7, 8, 9, 10, 11, 12,_x000a_13 e 14 mm, material cabo: polipropileno, características adicionais: com sextavado interno, tamanho: curto"/>
    <s v="Jogo"/>
    <n v="4"/>
    <n v="209"/>
    <n v="836"/>
    <n v="270200"/>
    <s v="DEPARTAMENTO DE ENGENHARIA"/>
    <x v="3"/>
    <s v="DEPARTAMENTO E ENGENHARIA"/>
    <m/>
    <m/>
    <s v="23083.004284.2020-98"/>
    <m/>
  </r>
  <r>
    <s v="30.42"/>
    <x v="8"/>
    <m/>
    <n v="245021"/>
    <s v="Jogo chave, material: aço cromo vanádio, tipo: torx, quantidade peças: 11, aplicação: manutenção equipamento mecânico, eletrônico, componentes: t6, t7, t8, t9, t10, t15, t20, t25, t27, t30 e t40,_x000a_material cabo: polipropileno, tratamento_x000a_superficial ponta: fosfatizado"/>
    <s v="Jogo"/>
    <n v="4"/>
    <n v="102.59"/>
    <n v="410.36"/>
    <n v="270200"/>
    <s v="DEPARTAMENTO DE ENGENHARIA"/>
    <x v="3"/>
    <s v="DEPARTAMENTO E ENGENHARIA"/>
    <m/>
    <m/>
    <s v="23083.004284.2020-98"/>
    <m/>
  </r>
  <r>
    <s v="30.42"/>
    <x v="8"/>
    <m/>
    <n v="289849"/>
    <s v="Jogo chave, material: aço cromo vanádio, tipo: torx, quantidade peças: 12, aplicação: manutenção equipamento mecânico, componentes: t7, t8, t9, t10, t15, t20, t25, t30, t40, t45, t50, material cabo: polipropileno, tratamento_x000a_superficial ponta: fosfatizado"/>
    <s v="Unidade"/>
    <n v="4"/>
    <n v="150"/>
    <n v="600"/>
    <n v="270200"/>
    <s v="DEPARTAMENTO DE ENGENHARIA"/>
    <x v="3"/>
    <s v="DEPARTAMENTO E ENGENHARIA"/>
    <m/>
    <m/>
    <s v="23083.004284.2020-98"/>
    <m/>
  </r>
  <r>
    <s v="30.42"/>
    <x v="8"/>
    <m/>
    <n v="321033"/>
    <s v="Jogo chave, material: aço niquelado, tipo: soquete, quantidade peças: 20, aplicação: serviços gerais - oficina, componentes: 10 a 32 mm, características adicionais: com estojo plástico, acessórios: manivela, cabo t,_x000a_extensão de 5 e 10 pol, catraca"/>
    <s v="Jogo"/>
    <n v="10"/>
    <n v="4.84"/>
    <n v="48.4"/>
    <n v="270200"/>
    <s v="DEPARTAMENTO DE ENGENHARIA"/>
    <x v="3"/>
    <s v="DEPARTAMENTO E ENGENHARIA"/>
    <m/>
    <m/>
    <s v="23083.004284.2020-98"/>
    <m/>
  </r>
  <r>
    <s v="30.42"/>
    <x v="8"/>
    <m/>
    <n v="236585"/>
    <s v="Lâmina serra manual, material: aço flexível, quantidade dentes: 18 dentes por polegada, largura: 1,2&quot;,_x000a_comprimento: 12&quot;"/>
    <s v="Unidade"/>
    <n v="10"/>
    <n v="3.49"/>
    <n v="34.900000000000006"/>
    <n v="270200"/>
    <s v="DEPARTAMENTO DE ENGENHARIA"/>
    <x v="3"/>
    <s v="DEPARTAMENTO E ENGENHARIA"/>
    <m/>
    <m/>
    <s v="23083.004284.2020-98"/>
    <m/>
  </r>
  <r>
    <s v="30.42"/>
    <x v="8"/>
    <m/>
    <n v="399115"/>
    <s v="Lâmina serra manual, material: aço rápido, quantidade dentes: 18 dentes por polegada, comprimento: 300 mm,_x000a_espessura: 0,65 mm, características adicionais: flexível, resistente"/>
    <s v="Unidade"/>
    <n v="10"/>
    <n v="3.63"/>
    <n v="36.299999999999997"/>
    <n v="270200"/>
    <s v="DEPARTAMENTO DE ENGENHARIA"/>
    <x v="3"/>
    <s v="DEPARTAMENTO E ENGENHARIA"/>
    <m/>
    <m/>
    <s v="23083.004284.2020-98"/>
    <m/>
  </r>
  <r>
    <s v="30.42"/>
    <x v="8"/>
    <m/>
    <n v="358275"/>
    <s v="Lâmina serra manual, material: aço rápido, quantidade dentes: 24 dentes por polegada, largura: 13 mm, comprimento: 300 mm, aplicação: arco de serra, espessura: 0,65 mm, características adicionais: flexível,_x000a_resistente"/>
    <s v="Unidade"/>
    <n v="10"/>
    <n v="17.989999999999998"/>
    <n v="179.89999999999998"/>
    <n v="270200"/>
    <s v="DEPARTAMENTO DE ENGENHARIA"/>
    <x v="3"/>
    <s v="DEPARTAMENTO E ENGENHARIA"/>
    <m/>
    <m/>
    <s v="23083.004284.2020-98"/>
    <m/>
  </r>
  <r>
    <s v="30.42"/>
    <x v="8"/>
    <m/>
    <n v="225669"/>
    <s v="Lima chata, tipo: bastarda, comprimento: 4 pol, uso: desbaste rápido, materiais ferrosos, não ferrosos, aplicação: limagem ferramentas mecânicas e ferramentaria, características adicionais:_x000a_ambas as faces com picado duplo."/>
    <s v="Unidade"/>
    <n v="10"/>
    <n v="15.9"/>
    <n v="159"/>
    <n v="270200"/>
    <s v="DEPARTAMENTO DE ENGENHARIA"/>
    <x v="3"/>
    <s v="DEPARTAMENTO E ENGENHARIA"/>
    <m/>
    <m/>
    <s v="23083.004284.2020-98"/>
    <m/>
  </r>
  <r>
    <s v="30.42"/>
    <x v="8"/>
    <m/>
    <n v="404689"/>
    <s v="Lima chata, tipo: murça, comprimento:_x000a_12 pol"/>
    <s v="Unidade"/>
    <n v="10"/>
    <n v="16"/>
    <n v="160"/>
    <n v="270200"/>
    <s v="DEPARTAMENTO DE ENGENHARIA"/>
    <x v="3"/>
    <s v="DEPARTAMENTO E ENGENHARIA"/>
    <m/>
    <m/>
    <s v="23083.004284.2020-98"/>
    <m/>
  </r>
  <r>
    <s v="30.42"/>
    <x v="8"/>
    <m/>
    <n v="404688"/>
    <s v="Lima chata, tipo: murça, comprimento: 6_x000a_pol"/>
    <s v="Unidade"/>
    <n v="10"/>
    <n v="12"/>
    <n v="120"/>
    <n v="270200"/>
    <s v="DEPARTAMENTO DE ENGENHARIA"/>
    <x v="3"/>
    <s v="DEPARTAMENTO E ENGENHARIA"/>
    <m/>
    <m/>
    <s v="23083.004284.2020-98"/>
    <m/>
  </r>
  <r>
    <s v="30.42"/>
    <x v="8"/>
    <m/>
    <n v="234002"/>
    <s v="Lima chata, tipo: murça, comprimento: 8 pol, uso: acabamentos, aplicação: limagem ferramentas mecânicas e_x000a_ferramentaria"/>
    <s v="Unidade"/>
    <n v="10"/>
    <n v="20.81"/>
    <n v="208.1"/>
    <n v="270200"/>
    <s v="DEPARTAMENTO DE ENGENHARIA"/>
    <x v="3"/>
    <s v="DEPARTAMENTO E ENGENHARIA"/>
    <m/>
    <m/>
    <s v="23083.004284.2020-98"/>
    <m/>
  </r>
  <r>
    <s v="30.42"/>
    <x v="8"/>
    <m/>
    <n v="293962"/>
    <s v="Lima manual, formato: triangular,_x000a_comprimento: 3 pol, características adicionais: para serrote"/>
    <s v="Unidade"/>
    <n v="10"/>
    <n v="7.33"/>
    <n v="73.3"/>
    <n v="270200"/>
    <s v="DEPARTAMENTO DE ENGENHARIA"/>
    <x v="3"/>
    <s v="DEPARTAMENTO E ENGENHARIA"/>
    <m/>
    <m/>
    <s v="23083.004284.2020-98"/>
    <m/>
  </r>
  <r>
    <s v="30.42"/>
    <x v="8"/>
    <m/>
    <n v="279613"/>
    <s v="Lima manual, formato: triangular, comprimento: 6 pol, características adicionais: para serrote"/>
    <s v="Unidade"/>
    <n v="10"/>
    <n v="15"/>
    <n v="150"/>
    <n v="270200"/>
    <s v="DEPARTAMENTO DE ENGENHARIA"/>
    <x v="3"/>
    <s v="DEPARTAMENTO E ENGENHARIA"/>
    <m/>
    <m/>
    <s v="23083.004284.2020-98"/>
    <m/>
  </r>
  <r>
    <s v="30.42"/>
    <x v="8"/>
    <m/>
    <n v="447276"/>
    <s v="Lima manual, tipo: murça, formato:_x000a_chata, comprimento: 10 pol"/>
    <s v="Unidade"/>
    <n v="10"/>
    <n v="10.73"/>
    <n v="107.30000000000001"/>
    <n v="270200"/>
    <s v="DEPARTAMENTO DE ENGENHARIA"/>
    <x v="3"/>
    <s v="DEPARTAMENTO E ENGENHARIA"/>
    <m/>
    <m/>
    <s v="23083.004284.2020-98"/>
    <m/>
  </r>
  <r>
    <s v="30.42"/>
    <x v="8"/>
    <m/>
    <n v="237857"/>
    <s v="Machadinha carpinteiro, material: aço, material cabo: madeira, aplicação:_x000a_trabalhos carpintaria"/>
    <s v="Unidade"/>
    <n v="5"/>
    <n v="18.14"/>
    <n v="90.7"/>
    <n v="270200"/>
    <s v="DEPARTAMENTO DE ENGENHARIA"/>
    <x v="3"/>
    <s v="DEPARTAMENTO E ENGENHARIA"/>
    <m/>
    <m/>
    <s v="23083.004284.2020-98"/>
    <m/>
  </r>
  <r>
    <s v="30.42"/>
    <x v="8"/>
    <m/>
    <n v="247002"/>
    <s v="Machado, material: aço forjado, largura lâmina: 14 cm, peso: 2 lb, características adicionais: com cabo, material cabo:_x000a_madeira, comprimento cabo: 1 m"/>
    <s v="Unidade"/>
    <n v="3"/>
    <n v="35.020000000000003"/>
    <n v="105.06"/>
    <n v="270200"/>
    <s v="DEPARTAMENTO DE ENGENHARIA"/>
    <x v="3"/>
    <s v="DEPARTAMENTO E ENGENHARIA"/>
    <m/>
    <m/>
    <s v="23083.004284.2020-98"/>
    <m/>
  </r>
  <r>
    <s v="30.42"/>
    <x v="8"/>
    <m/>
    <n v="235888"/>
    <s v="Maleta ferramentas, material: polietileno alto impacto, comprimento: 480 mm, largura: 330 mm, altura: 100 mm, tipo caixa: comum, características adicionais: com divisão, chave e_x000a_segredo"/>
    <s v="Unidade"/>
    <n v="5"/>
    <n v="75"/>
    <n v="375"/>
    <n v="270200"/>
    <s v="DEPARTAMENTO DE ENGENHARIA"/>
    <x v="3"/>
    <s v="DEPARTAMENTO E ENGENHARIA"/>
    <m/>
    <m/>
    <s v="23083.004284.2020-98"/>
    <m/>
  </r>
  <r>
    <s v="30.42"/>
    <x v="8"/>
    <m/>
    <n v="240306"/>
    <s v="Marreta, material: ferro, material cabo:_x000a_madeira, peso: 2.000 g"/>
    <s v="Unidade"/>
    <n v="3"/>
    <n v="24.05"/>
    <n v="72.150000000000006"/>
    <n v="270200"/>
    <s v="DEPARTAMENTO DE ENGENHARIA"/>
    <x v="3"/>
    <s v="DEPARTAMENTO E ENGENHARIA"/>
    <m/>
    <m/>
    <s v="23083.004284.2020-98"/>
    <m/>
  </r>
  <r>
    <s v="30.42"/>
    <x v="8"/>
    <m/>
    <n v="250428"/>
    <s v="Martelo, material: aço forjado, material cabo: madeira marfim, peso: 370 g, tipo:_x000a_unha, tamanho: 23 mm"/>
    <s v="Unidade"/>
    <n v="5"/>
    <n v="13.03"/>
    <n v="65.149999999999991"/>
    <n v="270200"/>
    <s v="DEPARTAMENTO DE ENGENHARIA"/>
    <x v="3"/>
    <s v="DEPARTAMENTO E ENGENHARIA"/>
    <m/>
    <m/>
    <s v="23083.004284.2020-98"/>
    <m/>
  </r>
  <r>
    <s v="30.42"/>
    <x v="8"/>
    <m/>
    <n v="395918"/>
    <s v="Martelo, material: aço, material cabo:_x000a_aço tubular, tipo: picareta, tamanho: 300 mm"/>
    <s v="Unidade"/>
    <n v="5"/>
    <n v="32.65"/>
    <n v="163.25"/>
    <n v="270200"/>
    <s v="DEPARTAMENTO DE ENGENHARIA"/>
    <x v="3"/>
    <s v="DEPARTAMENTO E ENGENHARIA"/>
    <m/>
    <m/>
    <s v="23083.004284.2020-98"/>
    <m/>
  </r>
  <r>
    <s v="30.42"/>
    <x v="8"/>
    <m/>
    <n v="345798"/>
    <s v="Martelo, material: borracha, material cabo: madeira, tamanho: 40 cm"/>
    <s v="Unidade"/>
    <n v="5"/>
    <n v="6.11"/>
    <n v="30.55"/>
    <n v="270200"/>
    <s v="DEPARTAMENTO DE ENGENHARIA"/>
    <x v="3"/>
    <s v="DEPARTAMENTO E ENGENHARIA"/>
    <m/>
    <m/>
    <s v="23083.004284.2020-98"/>
    <m/>
  </r>
  <r>
    <s v="30.42"/>
    <x v="8"/>
    <m/>
    <n v="217681"/>
    <s v="Metro dobrável, material: madeira, tipo graduação: simples, comprimento: 2 m,_x000a_tipo sistema medição: decimal"/>
    <s v="Unidade"/>
    <n v="5"/>
    <n v="18.38"/>
    <n v="91.899999999999991"/>
    <n v="270200"/>
    <s v="DEPARTAMENTO DE ENGENHARIA"/>
    <x v="3"/>
    <s v="DEPARTAMENTO E ENGENHARIA"/>
    <m/>
    <m/>
    <s v="23083.004284.2020-98"/>
    <m/>
  </r>
  <r>
    <s v="30.42"/>
    <x v="8"/>
    <m/>
    <n v="266875"/>
    <s v="Pá, material cabo: madeira, aplicação: construção civil, material: aço, formato: de bico, tamanho: 10 pol, comprimento_x000a_cabo: 1,30 m"/>
    <s v="Unidade"/>
    <n v="3"/>
    <n v="19.64"/>
    <n v="58.92"/>
    <n v="270200"/>
    <s v="DEPARTAMENTO DE ENGENHARIA"/>
    <x v="3"/>
    <s v="DEPARTAMENTO E ENGENHARIA"/>
    <m/>
    <m/>
    <s v="23083.004284.2020-98"/>
    <m/>
  </r>
  <r>
    <s v="30.42"/>
    <x v="8"/>
    <m/>
    <n v="231314"/>
    <s v="Pulverizador costal manual, material tanque: polietileno, capacidade tanque: 20 l, peso bruto máximo: 31,50 kg, aplicação: pulverização de gases e_x000a_líquidos"/>
    <s v="Unidade"/>
    <n v="4"/>
    <n v="136.19"/>
    <n v="544.76"/>
    <n v="270200"/>
    <s v="DEPARTAMENTO DE ENGENHARIA"/>
    <x v="3"/>
    <s v="DEPARTAMENTO E ENGENHARIA"/>
    <m/>
    <m/>
    <s v="23083.004284.2020-98"/>
    <m/>
  </r>
  <r>
    <s v="30.42"/>
    <x v="8"/>
    <m/>
    <n v="310853"/>
    <s v="Sacho, material sacho: aço carbono, material cabo: madeira, acabamento sacho: pintura eletrostática, cor sacho: laranja, formato: coração, quantidade pontas: 1 un, comprimento cabo: 110_x000a_cm, comprimento sacho: 267 mm, largura sacho: 95 mm, peso: 400 g, aplicação: jardinagem, características_x000a_adicionais: com luva soldada"/>
    <s v="Unidade"/>
    <n v="5"/>
    <n v="22.81"/>
    <n v="114.05"/>
    <n v="270200"/>
    <s v="DEPARTAMENTO DE ENGENHARIA"/>
    <x v="3"/>
    <s v="DEPARTAMENTO E ENGENHARIA"/>
    <m/>
    <m/>
    <s v="23083.004284.2020-98"/>
    <m/>
  </r>
  <r>
    <s v="30.42"/>
    <x v="8"/>
    <m/>
    <n v="323874"/>
    <s v="Serra copo, material: aço rápido bimetal, diâmetro: 19mm, 22mm, 29mm, 35mm, 38mm, 44mm, 51mm, 57mm, 64 mm, características adicionais: suporte fixação completo, brocas piloto e_x000a_extensão"/>
    <s v="Unidade"/>
    <n v="20"/>
    <n v="15.29"/>
    <n v="305.79999999999995"/>
    <n v="270200"/>
    <s v="DEPARTAMENTO DE ENGENHARIA"/>
    <x v="3"/>
    <s v="DEPARTAMENTO E ENGENHARIA"/>
    <m/>
    <m/>
    <s v="23083.004284.2020-98"/>
    <m/>
  </r>
  <r>
    <s v="30.42"/>
    <x v="8"/>
    <m/>
    <n v="441628"/>
    <s v="Serra copo, material: diamantada, diâmetro: 65 mm, características adicionais: haste 3,8 pol com 150mm,_x000a_guia para centralizar furo"/>
    <s v="Unidade"/>
    <n v="10"/>
    <n v="80"/>
    <n v="800"/>
    <n v="270200"/>
    <s v="DEPARTAMENTO DE ENGENHARIA"/>
    <x v="3"/>
    <s v="DEPARTAMENTO E ENGENHARIA"/>
    <m/>
    <m/>
    <s v="23083.004284.2020-98"/>
    <m/>
  </r>
  <r>
    <s v="30.42"/>
    <x v="8"/>
    <m/>
    <n v="286720"/>
    <s v="Tarraxa, dimensão: 1 1,2 pol, uso:_x000a_abertura rosca"/>
    <s v="Unidade"/>
    <n v="10"/>
    <n v="48.1"/>
    <n v="481"/>
    <n v="270200"/>
    <s v="DEPARTAMENTO DE ENGENHARIA"/>
    <x v="3"/>
    <s v="DEPARTAMENTO E ENGENHARIA"/>
    <m/>
    <m/>
    <s v="23083.004284.2020-98"/>
    <m/>
  </r>
  <r>
    <s v="30.42"/>
    <x v="8"/>
    <m/>
    <n v="286721"/>
    <s v="Tarraxa, dimensão: 1 1,4 pol, uso:_x000a_abertura rosca"/>
    <s v="Unidade"/>
    <n v="10"/>
    <n v="31.12"/>
    <n v="311.2"/>
    <n v="270200"/>
    <s v="DEPARTAMENTO DE ENGENHARIA"/>
    <x v="3"/>
    <s v="DEPARTAMENTO E ENGENHARIA"/>
    <m/>
    <m/>
    <s v="23083.004284.2020-98"/>
    <m/>
  </r>
  <r>
    <s v="30.42"/>
    <x v="8"/>
    <m/>
    <n v="286722"/>
    <s v="Tarraxa, dimensão: 1 pol, uso: abertura_x000a_rosca"/>
    <s v="Unidade"/>
    <n v="10"/>
    <n v="25.69"/>
    <n v="256.90000000000003"/>
    <n v="270200"/>
    <s v="DEPARTAMENTO DE ENGENHARIA"/>
    <x v="3"/>
    <s v="DEPARTAMENTO E ENGENHARIA"/>
    <m/>
    <m/>
    <s v="23083.004284.2020-98"/>
    <m/>
  </r>
  <r>
    <s v="30.42"/>
    <x v="8"/>
    <m/>
    <n v="339737"/>
    <s v="Tarraxa, dimensão: 1,2 a 2 pol, uso: tubos ferro, tipo: manual, características adicionais: cossinetes retrocedentes e_x000a_peso 12 kg"/>
    <s v="Unidade"/>
    <n v="10"/>
    <n v="22.99"/>
    <n v="229.89999999999998"/>
    <n v="270200"/>
    <s v="DEPARTAMENTO DE ENGENHARIA"/>
    <x v="3"/>
    <s v="DEPARTAMENTO E ENGENHARIA"/>
    <m/>
    <m/>
    <s v="23083.004284.2020-98"/>
    <m/>
  </r>
  <r>
    <s v="30.42"/>
    <x v="8"/>
    <m/>
    <n v="286718"/>
    <s v="Tarraxa, dimensão: 1,2 pol, uso:_x000a_abertura rosca"/>
    <s v="Unidade"/>
    <n v="10"/>
    <n v="15.96"/>
    <n v="159.60000000000002"/>
    <n v="270200"/>
    <s v="DEPARTAMENTO DE ENGENHARIA"/>
    <x v="3"/>
    <s v="DEPARTAMENTO E ENGENHARIA"/>
    <m/>
    <m/>
    <s v="23083.004284.2020-98"/>
    <m/>
  </r>
  <r>
    <s v="30.42"/>
    <x v="8"/>
    <m/>
    <n v="286723"/>
    <s v="Tarraxa, dimensão: 2 pol, uso: abertura_x000a_rosca"/>
    <s v="Unidade"/>
    <n v="10"/>
    <n v="59.51"/>
    <n v="595.1"/>
    <n v="270200"/>
    <s v="DEPARTAMENTO DE ENGENHARIA"/>
    <x v="3"/>
    <s v="DEPARTAMENTO E ENGENHARIA"/>
    <m/>
    <m/>
    <s v="23083.004284.2020-98"/>
    <m/>
  </r>
  <r>
    <s v="30.42"/>
    <x v="8"/>
    <m/>
    <n v="286724"/>
    <s v="Tarraxa, dimensão: 3 pol, uso: abertura_x000a_rosca"/>
    <s v="Unidade"/>
    <n v="10"/>
    <n v="61.88"/>
    <n v="618.80000000000007"/>
    <n v="270200"/>
    <s v="DEPARTAMENTO DE ENGENHARIA"/>
    <x v="3"/>
    <s v="DEPARTAMENTO E ENGENHARIA"/>
    <m/>
    <m/>
    <s v="23083.004284.2020-98"/>
    <m/>
  </r>
  <r>
    <s v="30.42"/>
    <x v="8"/>
    <m/>
    <n v="286719"/>
    <s v="Tarraxa, dimensão: 3,4 pol, uso:_x000a_abertura rosca"/>
    <s v="Unidade"/>
    <n v="10"/>
    <n v="25.99"/>
    <n v="259.89999999999998"/>
    <n v="270200"/>
    <s v="DEPARTAMENTO DE ENGENHARIA"/>
    <x v="3"/>
    <s v="DEPARTAMENTO E ENGENHARIA"/>
    <m/>
    <m/>
    <s v="23083.004284.2020-98"/>
    <m/>
  </r>
  <r>
    <s v="30.42"/>
    <x v="8"/>
    <m/>
    <n v="297297"/>
    <s v="Tesoura funilaria, material estrutura:  aço, material cabo: pvc injetado, tipo corte: reto e curvas amplas, características adicionais: para chapa de_x000a_até 1mm, tamanho: 10 pol"/>
    <s v="Unidade"/>
    <n v="3"/>
    <n v="65.400000000000006"/>
    <n v="196.20000000000002"/>
    <n v="270200"/>
    <s v="DEPARTAMENTO DE ENGENHARIA"/>
    <x v="3"/>
    <s v="DEPARTAMENTO E ENGENHARIA"/>
    <m/>
    <m/>
    <s v="23083.004284.2020-98"/>
    <m/>
  </r>
  <r>
    <s v="30.42"/>
    <x v="8"/>
    <m/>
    <n v="329229"/>
    <s v="Torquês, material corpo: aço cromo vanádio, tipo: armador, tipo acabamento: plastificado, tamanho: 14 pol, características adicionais: cabo_x000a_longo, comprimento: mínimo 350 mm"/>
    <s v="Unidade"/>
    <n v="5"/>
    <n v="27.82"/>
    <n v="139.1"/>
    <n v="270200"/>
    <s v="DEPARTAMENTO DE ENGENHARIA"/>
    <x v="3"/>
    <s v="DEPARTAMENTO E ENGENHARIA"/>
    <m/>
    <m/>
    <s v="23083.004284.2020-98"/>
    <m/>
  </r>
  <r>
    <s v="30.42"/>
    <x v="8"/>
    <m/>
    <n v="310497"/>
    <s v="Torquês, material corpo: aço forjado,_x000a_tipo: alicate, tamanho: 12 pol, características adicionais: cabo pintado"/>
    <s v="Unidade"/>
    <n v="5"/>
    <n v="21.23"/>
    <n v="106.15"/>
    <n v="270200"/>
    <s v="DEPARTAMENTO DE ENGENHARIA"/>
    <x v="3"/>
    <s v="DEPARTAMENTO E ENGENHARIA"/>
    <m/>
    <m/>
    <s v="23083.004284.2020-98"/>
    <m/>
  </r>
  <r>
    <s v="30.42"/>
    <x v="8"/>
    <m/>
    <n v="244683"/>
    <s v="Trado, material: aço, tipo: helicoidal, diâmetro: 8 pol, aplicação: perfuração do solo, características adicionais: haste em tubo galvanizado de 1m x 3,4&quot; de_x000a_diâmetro"/>
    <s v="Unidade"/>
    <n v="5"/>
    <n v="119.88"/>
    <n v="599.4"/>
    <n v="270200"/>
    <s v="DEPARTAMENTO DE ENGENHARIA"/>
    <x v="3"/>
    <s v="DEPARTAMENTO E ENGENHARIA"/>
    <m/>
    <m/>
    <s v="23083.004284.2020-98"/>
    <m/>
  </r>
  <r>
    <s v="30.42"/>
    <x v="8"/>
    <m/>
    <n v="234031"/>
    <s v="Trena, material: aço, comprimento: 5 m,_x000a_características adicionais: caixa em abs, trava"/>
    <s v="Unidade"/>
    <n v="10"/>
    <n v="12.27"/>
    <n v="122.69999999999999"/>
    <n v="270200"/>
    <s v="DEPARTAMENTO DE ENGENHARIA"/>
    <x v="3"/>
    <s v="DEPARTAMENTO E ENGENHARIA"/>
    <m/>
    <m/>
    <s v="23083.004284.2020-98"/>
    <m/>
  </r>
  <r>
    <s v="30.42"/>
    <x v="8"/>
    <m/>
    <n v="234033"/>
    <s v="Trena, material: fibra vidro, comprimento: 50 m, características adicionais: estojo anatômico com_x000a_manivela dobrável"/>
    <s v="Unidade"/>
    <n v="10"/>
    <n v="29"/>
    <n v="290"/>
    <n v="270200"/>
    <s v="DEPARTAMENTO DE ENGENHARIA"/>
    <x v="3"/>
    <s v="DEPARTAMENTO E ENGENHARIA"/>
    <m/>
    <m/>
    <s v="23083.004284.2020-98"/>
    <m/>
  </r>
  <r>
    <s v="30.42"/>
    <x v="8"/>
    <m/>
    <n v="262781"/>
    <s v="Arco serra, lâmina serra: 10 e 12 pol, material cabo: polipropileno, tratamento superficial: niquelado, tamanho: 12 pol,_x000a_tipo: regulável"/>
    <s v="Unidade"/>
    <n v="10"/>
    <n v="21.36"/>
    <n v="213.6"/>
    <n v="270200"/>
    <s v="DEPARTAMENTO DE ENGENHARIA"/>
    <x v="3"/>
    <s v="DEPARTAMENTO E ENGENHARIA"/>
    <m/>
    <m/>
    <s v="23083.004284.2020-98"/>
    <m/>
  </r>
  <r>
    <s v="30.42"/>
    <x v="8"/>
    <m/>
    <n v="215154"/>
    <s v="Arco serra, lâmina serra: standard 12 polegadas, material cabo: polipropileno, cor: preta, tratamento superficial:_x000a_cromado, tamanho: 12 pol"/>
    <s v="Unidade"/>
    <n v="10"/>
    <n v="14.02"/>
    <n v="140.19999999999999"/>
    <n v="270200"/>
    <s v="DEPARTAMENTO DE ENGENHARIA"/>
    <x v="3"/>
    <s v="DEPARTAMENTO E ENGENHARIA"/>
    <m/>
    <m/>
    <s v="23083.004284.2020-98"/>
    <m/>
  </r>
  <r>
    <s v="30.42"/>
    <x v="8"/>
    <m/>
    <n v="460122"/>
    <s v="Multímetro, tensão ac: 200,600 v, corrente dc: 10 a, resistência: 0-2 kohm a 0-20 mohm, características adicionais: display 3 1,2 dígitos, 2.000 contagens, tensão dc: 200mv,2v,20v,200v,600 v,_x000a_tipo: digital, funcionamento: bateria 9v"/>
    <s v="Unidade"/>
    <n v="5"/>
    <n v="134.03"/>
    <n v="670.15"/>
    <n v="270200"/>
    <s v="DEPARTAMENTO DE ENGENHARIA"/>
    <x v="3"/>
    <s v="DEPARTAMENTO E ENGENHARIA"/>
    <m/>
    <m/>
    <s v="23083.004284.2020-98"/>
    <m/>
  </r>
  <r>
    <s v="30.42"/>
    <x v="8"/>
    <m/>
    <n v="450110"/>
    <s v="Alicate descascar fio, material: aço, comprimento: 112 mm, acabamento: revestimento isolado, características adicionais: cabo utp, ftp, cftv rg58, rg59,_x000a_rg62, cabos elétricos."/>
    <s v="Unidade"/>
    <n v="5"/>
    <n v="45.29"/>
    <n v="226.45"/>
    <n v="270200"/>
    <s v="DEPARTAMENTO DE ENGENHARIA"/>
    <x v="3"/>
    <s v="DEPARTAMENTO E ENGENHARIA"/>
    <m/>
    <m/>
    <s v="23083.004284.2020-98"/>
    <m/>
  </r>
  <r>
    <s v="30.42"/>
    <x v="8"/>
    <m/>
    <n v="354551"/>
    <s v="Alicate bico meia cana, material: aço cromo vanádio, tipo cabo: isolado, tipo: reto, comprimento: 6 pol, características_x000a_adicionais: longo, fostatizado"/>
    <s v="Unidade"/>
    <n v="2"/>
    <n v="19.09"/>
    <n v="38.18"/>
    <n v="220000"/>
    <s v="INSTITUTO DE BIOLOGIA"/>
    <x v="21"/>
    <s v="INSTITUTO DE BIOLOGIA"/>
    <m/>
    <m/>
    <s v="23083.004284.2020-98"/>
    <m/>
  </r>
  <r>
    <s v="30.42"/>
    <x v="8"/>
    <m/>
    <n v="328217"/>
    <s v="Alicate universal, material: forjado em aço cromo vanádio, tipo: profissional, material cabo: plástico, tipo cabo: reforçado, isolado, anti-deslizante, comprimento: 8 pol, aplicação: corte de arame duro, instalações em geral, características adicionais: classe de_x000a_aplicação h"/>
    <s v="Unidade"/>
    <n v="2"/>
    <n v="18.059999999999999"/>
    <n v="36.119999999999997"/>
    <n v="220000"/>
    <s v="INSTITUTO DE BIOLOGIA"/>
    <x v="21"/>
    <s v="INSTITUTO DE BIOLOGIA"/>
    <m/>
    <m/>
    <s v="23083.004284.2020-98"/>
    <m/>
  </r>
  <r>
    <s v="30.42"/>
    <x v="8"/>
    <m/>
    <n v="452395"/>
    <s v="Carrinho mão, material caçamba: chapa aço, quantidade roda: 1 un, tipo roda: pneu com câmara de 3,25 cm, capacidade caçamba: 60 l, características adicionais: dimensões_x000a_aproximadas:610 x 620 x 1.600 mm"/>
    <s v="Unidade"/>
    <n v="1"/>
    <n v="162.44"/>
    <n v="162.44"/>
    <n v="220000"/>
    <s v="INSTITUTO DE BIOLOGIA"/>
    <x v="21"/>
    <s v="INSTITUTO DE BIOLOGIA"/>
    <m/>
    <m/>
    <s v="23083.004284.2020-98"/>
    <m/>
  </r>
  <r>
    <s v="30.42"/>
    <x v="8"/>
    <m/>
    <n v="216740"/>
    <s v="Cavadeira goiva, material: aço, dureza: 42 a 46 rc, tratamento superficial: pintura, cor: cinza, comprimento: 337 mm, altura: 114 mm, peso: 960 g, olho:_x000a_35 mm"/>
    <s v="Unidade"/>
    <n v="2"/>
    <n v="33"/>
    <n v="66"/>
    <n v="220000"/>
    <s v="INSTITUTO DE BIOLOGIA"/>
    <x v="21"/>
    <s v="INSTITUTO DE BIOLOGIA"/>
    <m/>
    <m/>
    <s v="23083.004284.2020-98"/>
    <m/>
  </r>
  <r>
    <s v="30.42"/>
    <x v="8"/>
    <m/>
    <n v="270716"/>
    <s v="Cavadeira tipo alavanca, material: aço carbono, material cabo: ferro, largura: 80_x000a_mm, altura: 250 mm"/>
    <s v="Unidade"/>
    <n v="2"/>
    <n v="47.93"/>
    <n v="95.86"/>
    <n v="220000"/>
    <s v="INSTITUTO DE BIOLOGIA"/>
    <x v="21"/>
    <s v="INSTITUTO DE BIOLOGIA"/>
    <m/>
    <m/>
    <s v="23083.004284.2020-98"/>
    <m/>
  </r>
  <r>
    <s v="30.42"/>
    <x v="8"/>
    <m/>
    <n v="238635"/>
    <s v="Chave fenda, material haste: carbono temperado, material cabo: polipropileno,_x000a_tipo ponta: chata, bitola: 1,4&quot; x 6&quot;"/>
    <s v="Unidade"/>
    <n v="2"/>
    <n v="3.99"/>
    <n v="7.98"/>
    <n v="220000"/>
    <s v="INSTITUTO DE BIOLOGIA"/>
    <x v="21"/>
    <s v="INSTITUTO DE BIOLOGIA"/>
    <m/>
    <m/>
    <s v="23083.004284.2020-98"/>
    <m/>
  </r>
  <r>
    <s v="30.42"/>
    <x v="8"/>
    <m/>
    <n v="238636"/>
    <s v="Chave fenda, material haste: carbono temperado, material cabo: polipropileno,_x000a_tipo ponta: Philips, bitola: 1,4&quot; x 6&quot;"/>
    <s v="Unidade"/>
    <n v="2"/>
    <n v="6.8"/>
    <n v="13.6"/>
    <n v="220000"/>
    <s v="INSTITUTO DE BIOLOGIA"/>
    <x v="21"/>
    <s v="INSTITUTO DE BIOLOGIA"/>
    <m/>
    <m/>
    <s v="23083.004284.2020-98"/>
    <m/>
  </r>
  <r>
    <s v="30.42"/>
    <x v="8"/>
    <m/>
    <n v="264954"/>
    <s v="Chibanca, material: aço carbono, material encaixe cabo: aço carbono, material cabo: madeira, largura: 10 cm, altura: 50 cm, peso: 2 kg, aplicação:_x000a_construção civil"/>
    <s v="Unidade"/>
    <n v="3"/>
    <n v="63.55"/>
    <n v="190.64999999999998"/>
    <n v="220000"/>
    <s v="INSTITUTO DE BIOLOGIA"/>
    <x v="21"/>
    <s v="INSTITUTO DE BIOLOGIA"/>
    <m/>
    <m/>
    <s v="23083.004284.2020-98"/>
    <m/>
  </r>
  <r>
    <s v="30.42"/>
    <x v="8"/>
    <m/>
    <n v="246966"/>
    <s v="Enxada, material: aço carbono, material encaixe cabo: ferro fundido, largura: 30 cm, altura: 18 cm, peso: 1 kg, tipo: estampado (achatado), material cabo:_x000a_madeira, comprimento cabo: 150 cm"/>
    <s v="Unidade"/>
    <n v="7"/>
    <n v="21.02"/>
    <n v="147.13999999999999"/>
    <n v="220000"/>
    <s v="INSTITUTO DE BIOLOGIA"/>
    <x v="21"/>
    <s v="INSTITUTO DE BIOLOGIA"/>
    <m/>
    <m/>
    <s v="23083.004284.2020-98"/>
    <m/>
  </r>
  <r>
    <s v="30.42"/>
    <x v="8"/>
    <m/>
    <n v="314244"/>
    <s v="Enxadão, material: aço carbono, material encaixe cabo: ferro fundido, características adicionais: cabo madeira,_x000a_pintura eletrostática a pó, cor preta"/>
    <s v="Unidade"/>
    <n v="2"/>
    <n v="37"/>
    <n v="74"/>
    <n v="220000"/>
    <s v="INSTITUTO DE BIOLOGIA"/>
    <x v="21"/>
    <s v="INSTITUTO DE BIOLOGIA"/>
    <m/>
    <m/>
    <s v="23083.004284.2020-98"/>
    <m/>
  </r>
  <r>
    <s v="30.42"/>
    <x v="8"/>
    <m/>
    <n v="452373"/>
    <s v="Facão, material lâmina: aço carbono,_x000a_material cabo: polietileno, comprimento: 18 pol, tipo: para mato"/>
    <s v="Unidade"/>
    <n v="2"/>
    <n v="13.23"/>
    <n v="26.46"/>
    <n v="220000"/>
    <s v="INSTITUTO DE BIOLOGIA"/>
    <x v="21"/>
    <s v="INSTITUTO DE BIOLOGIA"/>
    <m/>
    <m/>
    <s v="23083.004284.2020-98"/>
    <m/>
  </r>
  <r>
    <s v="30.42"/>
    <x v="8"/>
    <m/>
    <n v="216741"/>
    <s v="Foice, material: aço, dureza: 42 a 46 rc, tratamento superficial: pintura envernizada, tipo: roçadeira, comprimento lâmina: 280 mm, comprimento olho: 95 mm, olho: 30 mm,_x000a_peso: 610 g"/>
    <s v="Unidade"/>
    <n v="2"/>
    <n v="21.23"/>
    <n v="42.46"/>
    <n v="220000"/>
    <s v="INSTITUTO DE BIOLOGIA"/>
    <x v="21"/>
    <s v="INSTITUTO DE BIOLOGIA"/>
    <m/>
    <m/>
    <s v="23083.004284.2020-98"/>
    <m/>
  </r>
  <r>
    <s v="30.42"/>
    <x v="8"/>
    <m/>
    <n v="250428"/>
    <s v="Martelo, material: aço forjado, material cabo: madeira marfim, peso: 370 g, tipo:_x000a_unha, tamanho: 23 mm"/>
    <s v="Unidade"/>
    <n v="2"/>
    <n v="13.03"/>
    <n v="26.06"/>
    <n v="220000"/>
    <s v="INSTITUTO DE BIOLOGIA"/>
    <x v="21"/>
    <s v="INSTITUTO DE BIOLOGIA"/>
    <m/>
    <m/>
    <s v="23083.004284.2020-98"/>
    <m/>
  </r>
  <r>
    <s v="30.42"/>
    <x v="8"/>
    <m/>
    <n v="217681"/>
    <s v="Metro dobrável, material: madeira, tipo graduação: simples, comprimento: 2 m,_x000a_tipo sistema medição: decimal"/>
    <s v="Unidade"/>
    <n v="1"/>
    <n v="18.38"/>
    <n v="18.38"/>
    <n v="220000"/>
    <s v="INSTITUTO DE BIOLOGIA"/>
    <x v="21"/>
    <s v="INSTITUTO DE BIOLOGIA"/>
    <m/>
    <m/>
    <s v="23083.004284.2020-98"/>
    <m/>
  </r>
  <r>
    <s v="30.42"/>
    <x v="8"/>
    <m/>
    <n v="324655"/>
    <s v="Pá, material cabo: madeira, aplicação: jardinagem, material: aço carbono, formato: de bico, tamanho: 320 x 270 mm, características adicionais: terminal_x000a_d em plástico, pintura eletrostática a pó"/>
    <s v="Unidade"/>
    <n v="2"/>
    <n v="32.19"/>
    <n v="64.38"/>
    <n v="220000"/>
    <s v="INSTITUTO DE BIOLOGIA"/>
    <x v="21"/>
    <s v="INSTITUTO DE BIOLOGIA"/>
    <m/>
    <m/>
    <s v="23083.004284.2020-98"/>
    <m/>
  </r>
  <r>
    <s v="30.42"/>
    <x v="8"/>
    <m/>
    <n v="224603"/>
    <s v="Peneira, material: aço, material borda: madeira, formato: redondo, tipo malha: média, diâmetro: 55 cm, aplicação: areia grossa, café em grãos, areia média,_x000a_feijão"/>
    <s v="Unidade"/>
    <n v="2"/>
    <n v="14.49"/>
    <n v="28.98"/>
    <n v="220000"/>
    <s v="INSTITUTO DE BIOLOGIA"/>
    <x v="21"/>
    <s v="INSTITUTO DE BIOLOGIA"/>
    <m/>
    <m/>
    <s v="23083.004284.2020-98"/>
    <m/>
  </r>
  <r>
    <s v="30.42"/>
    <x v="8"/>
    <m/>
    <n v="310853"/>
    <s v="Sacho, material sacho: aço carbono, material cabo: madeira, acabamento sacho: pintura eletrostática, cor sacho: laranja, formato: coração, quantidade pontas: 1 un, comprimento cabo: 110_x000a_cm, comprimento sacho: 267 mm, largura sacho: 95 mm, peso: 400 g, aplicação: jardinagem, características_x000a_adicionais: com luva soldada"/>
    <s v="Unidade"/>
    <n v="2"/>
    <n v="22.81"/>
    <n v="45.62"/>
    <n v="220000"/>
    <s v="INSTITUTO DE BIOLOGIA"/>
    <x v="21"/>
    <s v="INSTITUTO DE BIOLOGIA"/>
    <m/>
    <m/>
    <s v="23083.004284.2020-98"/>
    <m/>
  </r>
  <r>
    <s v="30.42"/>
    <x v="8"/>
    <m/>
    <n v="214062"/>
    <s v="Serrote poda, material tubo: aço, formato tubo: redondo, comprimento_x000a_lâmina: 24 pol, aplicação: citricultura"/>
    <s v="Unidade"/>
    <n v="2"/>
    <n v="31.03"/>
    <n v="62.06"/>
    <n v="220000"/>
    <s v="INSTITUTO DE BIOLOGIA"/>
    <x v="21"/>
    <s v="INSTITUTO DE BIOLOGIA"/>
    <m/>
    <m/>
    <s v="23083.004284.2020-98"/>
    <m/>
  </r>
  <r>
    <s v="30.42"/>
    <x v="8"/>
    <m/>
    <n v="239588"/>
    <s v="Tesoura poda, material lâmina: chapa galvanizada, material cabo: madeira, características adicionais: com guilhotina de mola, formato: bico de_x000a_gavião, comprimento lâmina: 30 cm"/>
    <s v="Unidade"/>
    <n v="3"/>
    <n v="48.5"/>
    <n v="145.5"/>
    <n v="220000"/>
    <s v="INSTITUTO DE BIOLOGIA"/>
    <x v="21"/>
    <s v="INSTITUTO DE BIOLOGIA"/>
    <m/>
    <m/>
    <s v="23083.004284.2020-98"/>
    <m/>
  </r>
  <r>
    <s v="30.42"/>
    <x v="8"/>
    <m/>
    <n v="244868"/>
    <s v="Alicate bico, material: aço cromo vanádio, tipo: fino e longo, tipo cabo: isolado, comprimento: 200 mm, aplicação: manutenção equipamentos_x000a_eletrônicos"/>
    <s v="Unidade"/>
    <n v="4"/>
    <n v="13.99"/>
    <n v="55.96"/>
    <n v="250000"/>
    <s v="INSTITUTO DE EDUCAÇÃO"/>
    <x v="13"/>
    <s v="IINSTITUTO DE EDUCAÇÃO"/>
    <m/>
    <m/>
    <s v="23083.004284.2020-98"/>
    <m/>
  </r>
  <r>
    <s v="30.42"/>
    <x v="8"/>
    <m/>
    <n v="245570"/>
    <s v="Alicate de corte, material: forjado em_x000a_aço cromo vanádio, tipo corte: diagonal, material cabo: plástico, tipo cabo: isolado, uso: industrial, tipo: profissional,_x000a_comprimento: 6 pol"/>
    <s v="Unidade"/>
    <n v="4"/>
    <n v="23.22"/>
    <n v="92.88"/>
    <n v="250000"/>
    <s v="INSTITUTO DE EDUCAÇÃO"/>
    <x v="13"/>
    <s v="IINSTITUTO DE EDUCAÇÃO"/>
    <m/>
    <m/>
    <s v="23083.004284.2020-98"/>
    <m/>
  </r>
  <r>
    <s v="30.42"/>
    <x v="8"/>
    <m/>
    <n v="213884"/>
    <s v="Ancinho jardinagem, material: chapa ferro, quantidade dentes: 16 un, altura dentes: 430 mm, largura total: 38 mm,_x000a_espessura dentes: 3,50 mm"/>
    <s v="Unidade"/>
    <n v="10"/>
    <n v="8.98"/>
    <n v="89.800000000000011"/>
    <n v="250000"/>
    <s v="INSTITUTO DE EDUCAÇÃO"/>
    <x v="13"/>
    <s v="IINSTITUTO DE EDUCAÇÃO"/>
    <m/>
    <m/>
    <s v="23083.004284.2020-98"/>
    <m/>
  </r>
  <r>
    <s v="30.42"/>
    <x v="8"/>
    <m/>
    <n v="268235"/>
    <s v="Carrinho mão, material caçamba: chapa aço galvanizado, material chassi: ferro, material pés: ferro, tipo travessa: suporte dianteiro caçamba, quantidade roda: 1, tipo roda: pneu maciço, com 3,2 pol de diâmetro, espessura caçamba: 5 mm, comprimento eixo: 25 cm, comprimento: 80 cm, largura: 62 cm,_x000a_altura: 20 cm"/>
    <s v="Unidade"/>
    <n v="8"/>
    <n v="122"/>
    <n v="976"/>
    <n v="250000"/>
    <s v="INSTITUTO DE EDUCAÇÃO"/>
    <x v="13"/>
    <s v="IINSTITUTO DE EDUCAÇÃO"/>
    <m/>
    <m/>
    <s v="23083.004284.2020-98"/>
    <m/>
  </r>
  <r>
    <s v="30.42"/>
    <x v="8"/>
    <m/>
    <n v="452395"/>
    <s v="Carrinho mão, material caçamba: chapa aço, quantidade roda: 1 un, tipo roda: pneu com câmara de 3,25 cm, capacidade caçamba: 60 l, características adicionais: dimensões_x000a_aproximadas:610 x 620 x 1.600 mm"/>
    <s v="Unidade"/>
    <n v="1"/>
    <n v="162.44"/>
    <n v="162.44"/>
    <n v="250000"/>
    <s v="INSTITUTO DE EDUCAÇÃO"/>
    <x v="13"/>
    <s v="IINSTITUTO DE EDUCAÇÃO"/>
    <m/>
    <m/>
    <s v="23083.004284.2020-98"/>
    <m/>
  </r>
  <r>
    <s v="30.42"/>
    <x v="8"/>
    <m/>
    <n v="270716"/>
    <s v="Cavadeira tipo alavanca, material: aço carbono, material cabo: ferro, largura: 80_x000a_mm, altura: 250 mm"/>
    <s v="Unidade"/>
    <n v="4"/>
    <n v="47.93"/>
    <n v="191.72"/>
    <n v="250000"/>
    <s v="INSTITUTO DE EDUCAÇÃO"/>
    <x v="13"/>
    <s v="IINSTITUTO DE EDUCAÇÃO"/>
    <m/>
    <m/>
    <s v="23083.004284.2020-98"/>
    <m/>
  </r>
  <r>
    <s v="30.42"/>
    <x v="8"/>
    <m/>
    <n v="409621"/>
    <s v="Chave ajustável, material: aço cromo_x000a_vanádio, tamanho: 10 pol, abertura: 1 3,8 pol, tipo: grifo"/>
    <s v="Unidade"/>
    <n v="5"/>
    <n v="38.44"/>
    <n v="192.2"/>
    <n v="250000"/>
    <s v="INSTITUTO DE EDUCAÇÃO"/>
    <x v="13"/>
    <s v="IINSTITUTO DE EDUCAÇÃO"/>
    <m/>
    <m/>
    <s v="23083.004284.2020-98"/>
    <m/>
  </r>
  <r>
    <s v="30.42"/>
    <x v="8"/>
    <m/>
    <n v="455523"/>
    <s v="Chave de fenda, material: aço cromo vanádio - dim 17200-50crv4, cabo: polipropileno, tamanho: 5,16 x 6 mm, características adicionais: haste niquelada e cromada, ponta fosfatizada,_x000a_tipo ponta: chata"/>
    <s v="Unidade"/>
    <n v="10"/>
    <n v="8.11"/>
    <n v="81.099999999999994"/>
    <n v="250000"/>
    <s v="INSTITUTO DE EDUCAÇÃO"/>
    <x v="13"/>
    <s v="IINSTITUTO DE EDUCAÇÃO"/>
    <m/>
    <m/>
    <s v="23083.004284.2020-98"/>
    <m/>
  </r>
  <r>
    <s v="30.42"/>
    <x v="8"/>
    <m/>
    <n v="238635"/>
    <s v="Chave fenda, material haste: carbono temperado, material cabo: polipropileno,_x000a_tipo ponta: chata, bitola: 1,4&quot; x 6&quot;"/>
    <s v="Unidade"/>
    <n v="10"/>
    <n v="3.99"/>
    <n v="39.900000000000006"/>
    <n v="250000"/>
    <s v="INSTITUTO DE EDUCAÇÃO"/>
    <x v="13"/>
    <s v="IINSTITUTO DE EDUCAÇÃO"/>
    <m/>
    <m/>
    <s v="23083.004284.2020-98"/>
    <m/>
  </r>
  <r>
    <s v="30.42"/>
    <x v="8"/>
    <m/>
    <n v="413906"/>
    <s v="Colher pedreiro, material: aço sae 1010, tamanho: 7 pol, material cabo: madeira, características adicionais: canto_x000a_arredondado"/>
    <s v="Unidade"/>
    <n v="10"/>
    <n v="10"/>
    <n v="100"/>
    <n v="250000"/>
    <s v="INSTITUTO DE EDUCAÇÃO"/>
    <x v="13"/>
    <s v="IINSTITUTO DE EDUCAÇÃO"/>
    <m/>
    <m/>
    <s v="23083.004284.2020-98"/>
    <m/>
  </r>
  <r>
    <s v="30.42"/>
    <x v="8"/>
    <m/>
    <n v="317027"/>
    <s v="Enxada, material: aço carbono, material encaixe cabo: aço carbono, largura: 20 cm, altura: 18 cm, peso: 0,810 kg, tipo: estampado (achatado), material cabo: madeira, comprimento cabo: 150 cm, características adicionais: pintura_x000a_eletrostática"/>
    <s v="Unidade"/>
    <n v="8"/>
    <n v="27.99"/>
    <n v="223.92"/>
    <n v="250000"/>
    <s v="INSTITUTO DE EDUCAÇÃO"/>
    <x v="13"/>
    <s v="IINSTITUTO DE EDUCAÇÃO"/>
    <m/>
    <m/>
    <s v="23083.004284.2020-98"/>
    <m/>
  </r>
  <r>
    <s v="30.42"/>
    <x v="8"/>
    <m/>
    <n v="314244"/>
    <s v="Enxadão, material: aço carbono, material encaixe cabo: ferro fundido, características adicionais: cabo madeira,_x000a_pintura eletrostática a pó, cor preta"/>
    <s v="Unidade"/>
    <n v="8"/>
    <n v="37"/>
    <n v="296"/>
    <n v="250000"/>
    <s v="INSTITUTO DE EDUCAÇÃO"/>
    <x v="13"/>
    <s v="IINSTITUTO DE EDUCAÇÃO"/>
    <m/>
    <m/>
    <s v="23083.004284.2020-98"/>
    <m/>
  </r>
  <r>
    <s v="30.42"/>
    <x v="8"/>
    <m/>
    <n v="452373"/>
    <s v="Facão, material lâmina: aço carbono,_x000a_material cabo: polietileno, comprimento: 18 pol, tipo: para mato"/>
    <s v="Unidade"/>
    <n v="6"/>
    <n v="13.23"/>
    <n v="79.38"/>
    <n v="250000"/>
    <s v="INSTITUTO DE EDUCAÇÃO"/>
    <x v="13"/>
    <s v="IINSTITUTO DE EDUCAÇÃO"/>
    <m/>
    <m/>
    <s v="23083.004284.2020-98"/>
    <m/>
  </r>
  <r>
    <s v="30.42"/>
    <x v="8"/>
    <m/>
    <n v="358275"/>
    <s v="Lâmina serra manual, material: aço rápido, quantidade dentes: 24 dentes por polegada, largura: 13 mm, comprimento: 300 mm, aplicação: arco de serra, espessura: 0,65 mm, características adicionais: flexível,_x000a_resistente"/>
    <s v="Unidade"/>
    <n v="2"/>
    <n v="17.989999999999998"/>
    <n v="35.979999999999997"/>
    <n v="250000"/>
    <s v="INSTITUTO DE EDUCAÇÃO"/>
    <x v="13"/>
    <s v="IINSTITUTO DE EDUCAÇÃO"/>
    <m/>
    <m/>
    <s v="23083.004284.2020-98"/>
    <m/>
  </r>
  <r>
    <s v="30.42"/>
    <x v="8"/>
    <m/>
    <n v="237857"/>
    <s v="Machadinha carpinteiro, material: aço, material cabo: madeira, aplicação:_x000a_trabalhos carpintaria"/>
    <s v="Unidade"/>
    <n v="2"/>
    <n v="18.14"/>
    <n v="36.28"/>
    <n v="250000"/>
    <s v="INSTITUTO DE EDUCAÇÃO"/>
    <x v="13"/>
    <s v="IINSTITUTO DE EDUCAÇÃO"/>
    <m/>
    <m/>
    <s v="23083.004284.2020-98"/>
    <m/>
  </r>
  <r>
    <s v="30.42"/>
    <x v="8"/>
    <m/>
    <n v="395918"/>
    <s v="Martelo, material: aço, material cabo:_x000a_aço tubular, tipo: picareta, tamanho: 300 mm"/>
    <s v="Unidade"/>
    <n v="4"/>
    <n v="32.65"/>
    <n v="130.6"/>
    <n v="250000"/>
    <s v="INSTITUTO DE EDUCAÇÃO"/>
    <x v="13"/>
    <s v="IINSTITUTO DE EDUCAÇÃO"/>
    <m/>
    <m/>
    <s v="23083.004284.2020-98"/>
    <m/>
  </r>
  <r>
    <s v="30.42"/>
    <x v="8"/>
    <m/>
    <n v="217681"/>
    <s v="Metro dobrável, material: madeira, tipo graduação: simples, comprimento: 2 m,_x000a_tipo sistema medição: decimal"/>
    <s v="Unidade"/>
    <n v="8"/>
    <n v="18.38"/>
    <n v="147.04"/>
    <n v="250000"/>
    <s v="INSTITUTO DE EDUCAÇÃO"/>
    <x v="13"/>
    <s v="IINSTITUTO DE EDUCAÇÃO"/>
    <m/>
    <m/>
    <s v="23083.004284.2020-98"/>
    <m/>
  </r>
  <r>
    <s v="30.42"/>
    <x v="8"/>
    <m/>
    <n v="217695"/>
    <s v="Nível bolha, material corpo: alumínio, tipo bolha: retificada, comprimento: 450 mm, quantidade posição bolha: 2 de prumo,1 de nível,1 de 45°,_x000a_características adicionais: não aplicável"/>
    <s v="Unidade"/>
    <n v="6"/>
    <n v="14.24"/>
    <n v="85.44"/>
    <n v="250000"/>
    <s v="INSTITUTO DE EDUCAÇÃO"/>
    <x v="13"/>
    <s v="IINSTITUTO DE EDUCAÇÃO"/>
    <m/>
    <m/>
    <s v="23083.004284.2020-98"/>
    <m/>
  </r>
  <r>
    <s v="30.42"/>
    <x v="8"/>
    <m/>
    <n v="266875"/>
    <s v="Pá, material cabo: madeira, aplicação: construção civil, material: aço, formato: de bico, tamanho: 10 pol, comprimento_x000a_cabo: 1,30 m"/>
    <s v="Unidade"/>
    <n v="5"/>
    <n v="19.64"/>
    <n v="98.2"/>
    <n v="250000"/>
    <s v="INSTITUTO DE EDUCAÇÃO"/>
    <x v="13"/>
    <s v="IINSTITUTO DE EDUCAÇÃO"/>
    <m/>
    <m/>
    <s v="23083.004284.2020-98"/>
    <m/>
  </r>
  <r>
    <s v="30.42"/>
    <x v="8"/>
    <m/>
    <n v="214224"/>
    <s v="Serrote carpinteiro, material lâmina: aço especial temperado, dureza: alta dureza, material cabo: plástico, quantidade  furos: 3 un, tipo: travado, comprimento:_x000a_24 pol, espessura: 0,90 m"/>
    <s v="Unidade"/>
    <n v="2"/>
    <n v="28.93"/>
    <n v="57.86"/>
    <n v="250000"/>
    <s v="INSTITUTO DE EDUCAÇÃO"/>
    <x v="13"/>
    <s v="IINSTITUTO DE EDUCAÇÃO"/>
    <m/>
    <m/>
    <s v="23083.004284.2020-98"/>
    <m/>
  </r>
  <r>
    <s v="30.42"/>
    <x v="8"/>
    <m/>
    <n v="329229"/>
    <s v="Torquês, material corpo: aço cromo vanádio, tipo: armador, tipo acabamento: plastificado, tamanho: 14 pol, características adicionais: cabo_x000a_longo, comprimento: mínimo 350 mm"/>
    <s v="Unidade"/>
    <n v="3"/>
    <n v="27.82"/>
    <n v="83.460000000000008"/>
    <n v="250000"/>
    <s v="INSTITUTO DE EDUCAÇÃO"/>
    <x v="13"/>
    <s v="IINSTITUTO DE EDUCAÇÃO"/>
    <m/>
    <m/>
    <s v="23083.004284.2020-98"/>
    <m/>
  </r>
  <r>
    <s v="30.42"/>
    <x v="8"/>
    <m/>
    <n v="244683"/>
    <s v="Trado, material: aço, tipo: helicoidal, diâmetro: 8 pol, aplicação: perfuração do solo, características adicionais: haste em tubo galvanizado de 1m x 3,4&quot; de_x000a_diâmetro"/>
    <s v="Unidade"/>
    <n v="1"/>
    <n v="119.88"/>
    <n v="119.88"/>
    <n v="250000"/>
    <s v="INSTITUTO DE EDUCAÇÃO"/>
    <x v="13"/>
    <s v="IINSTITUTO DE EDUCAÇÃO"/>
    <m/>
    <m/>
    <s v="23083.004284.2020-98"/>
    <m/>
  </r>
  <r>
    <s v="30.42"/>
    <x v="8"/>
    <m/>
    <n v="311040"/>
    <s v="Arco serra, lâmina serra: standard 12 polegadas, material cabo: polipropileno, tratamento superficial: niquelado, tamanho: 12 pol, tipo: regulável, características adicionais: profundidade_x000a_de corte de 90 mm"/>
    <s v="Unidade"/>
    <n v="3"/>
    <n v="23.06"/>
    <n v="69.179999999999993"/>
    <n v="250000"/>
    <s v="INSTITUTO DE EDUCAÇÃO"/>
    <x v="13"/>
    <s v="IINSTITUTO DE EDUCAÇÃO"/>
    <m/>
    <m/>
    <s v="23083.004284.2020-98"/>
    <m/>
  </r>
  <r>
    <s v="30.42"/>
    <x v="8"/>
    <m/>
    <n v="213884"/>
    <s v="Ancinho jardinagem, material: chapa ferro, quantidade dentes: 16 un, altura dentes: 430 mm, largura total: 38 mm,_x000a_espessura dentes: 3,50 mm"/>
    <s v="Unidade"/>
    <n v="2"/>
    <n v="8.98"/>
    <n v="17.96"/>
    <n v="280000"/>
    <s v="INSTITUTO DE VETERINÁRIA"/>
    <x v="17"/>
    <s v="INSTITUTO DE VETERINÁRIA"/>
    <m/>
    <m/>
    <s v="23083.004284.2020-98"/>
    <m/>
  </r>
  <r>
    <s v="30.42"/>
    <x v="8"/>
    <m/>
    <n v="225160"/>
    <s v="Carrinho mão, material caçamba: chapa aço, material chassi: tudo aço com luva para proteção das mãos, material pés: chapa aço repuxada, material travessa: chapa aço, tipo travessa: suporte dianteiro caçamba, material eixo: aço, material arruela fixação: aço, material braçadeira: aço, quantidade roda: 1, tipo roda: pneu com câmara, medida: 3,25 x 8, espessura caçamba: 0,60 mm, capacidade caçamba: 55 l, comprimento eixo: 1 pol, espessura chapa reforço eixo: 2 mm, diâmetro tubo chassi: 1 1,4 pol, espessura chapa pé: 2 mm, espessura travessa: 2 mm, material reforço eixo: chapa aço"/>
    <s v="Unidade"/>
    <n v="1"/>
    <n v="97.23"/>
    <n v="97.23"/>
    <n v="280000"/>
    <s v="INSTITUTO DE VETERINÁRIA"/>
    <x v="17"/>
    <s v="INSTITUTO DE VETERINÁRIA"/>
    <m/>
    <m/>
    <s v="23083.004284.2020-98"/>
    <m/>
  </r>
  <r>
    <s v="30.42"/>
    <x v="8"/>
    <m/>
    <n v="436575"/>
    <s v="Enxada, material: aço alto carbono_x000a_1070, largura: 30 cm, material cabo: madeira, comprimento cabo: 180 cm"/>
    <s v="Unidade"/>
    <n v="2"/>
    <n v="27.59"/>
    <n v="55.18"/>
    <n v="280000"/>
    <s v="INSTITUTO DE VETERINÁRIA"/>
    <x v="17"/>
    <s v="INSTITUTO DE VETERINÁRIA"/>
    <m/>
    <m/>
    <s v="23083.004284.2020-98"/>
    <m/>
  </r>
  <r>
    <s v="30.42"/>
    <x v="8"/>
    <m/>
    <n v="244868"/>
    <s v="Alicate bico, material: aço cromo vanádio, tipo: fino e longo, tipo cabo: isolado, comprimento: 200 mm, aplicação: manutenção equipamentos_x000a_eletrônicos"/>
    <s v="Unidade"/>
    <n v="2"/>
    <n v="13.99"/>
    <n v="27.98"/>
    <n v="100300"/>
    <s v="PREFEITURA UNIVERSITÁRIA"/>
    <x v="6"/>
    <s v="SETOR DE CONSERVAÇÃO DE PARQUES E JARDINS"/>
    <m/>
    <m/>
    <s v="23083.004284.2020-98"/>
    <m/>
  </r>
  <r>
    <s v="30.42"/>
    <x v="8"/>
    <m/>
    <n v="245570"/>
    <s v="Alicate de corte, material: forjado em_x000a_aço cromo vanádio, tipo corte: diagonal, material cabo: plástico, tipo cabo: isolado, uso: industrial, tipo: profissional,_x000a_comprimento: 6 pol"/>
    <s v="Unidade"/>
    <n v="2"/>
    <n v="23.22"/>
    <n v="46.44"/>
    <n v="100300"/>
    <s v="PREFEITURA UNIVERSITÁRIA"/>
    <x v="6"/>
    <s v="SETOR DE CONSERVAÇÃO DE PARQUES E JARDINS"/>
    <m/>
    <m/>
    <s v="23083.004284.2020-98"/>
    <m/>
  </r>
  <r>
    <s v="30.42"/>
    <x v="8"/>
    <m/>
    <n v="288117"/>
    <s v="Alicate de pressão, material: ferro, tratamento superficial: aço vanádio, mordente inferior: curvo, ajuste: uma posição, características adicionais:_x000a_isolamento no cabo, tamanho: 10 pol"/>
    <s v="Unidade"/>
    <n v="2"/>
    <n v="24.62"/>
    <n v="49.24"/>
    <n v="100300"/>
    <s v="PREFEITURA UNIVERSITÁRIA"/>
    <x v="6"/>
    <s v="SETOR DE CONSERVAÇÃO DE PARQUES E JARDINS"/>
    <m/>
    <m/>
    <s v="23083.004284.2020-98"/>
    <m/>
  </r>
  <r>
    <s v="30.42"/>
    <x v="8"/>
    <m/>
    <n v="328217"/>
    <s v="Alicate universal, material: forjado em aço cromo vanádio, tipo: profissional, material cabo: plástico, tipo cabo: reforçado, isolado, anti-deslizante, comprimento: 8 pol, aplicação: corte de arame duro, instalações em geral, características adicionais: classe de_x000a_aplicação h"/>
    <s v="Unidade"/>
    <n v="2"/>
    <n v="18.059999999999999"/>
    <n v="36.119999999999997"/>
    <n v="100300"/>
    <s v="PREFEITURA UNIVERSITÁRIA"/>
    <x v="6"/>
    <s v="SETOR DE CONSERVAÇÃO DE PARQUES E JARDINS"/>
    <m/>
    <m/>
    <s v="23083.004284.2020-98"/>
    <m/>
  </r>
  <r>
    <s v="30.42"/>
    <x v="8"/>
    <m/>
    <n v="213884"/>
    <s v="Ancinho jardinagem, material: chapa ferro, quantidade dentes: 16 un, altura dentes: 430 mm, largura total: 38 mm,_x000a_espessura dentes: 3,50 mm"/>
    <s v="Unidade"/>
    <n v="10"/>
    <n v="8.98"/>
    <n v="89.800000000000011"/>
    <n v="100300"/>
    <s v="PREFEITURA UNIVERSITÁRIA"/>
    <x v="6"/>
    <s v="SETOR DE CONSERVAÇÃO DE PARQUES E JARDINS"/>
    <m/>
    <m/>
    <s v="23083.004284.2020-98"/>
    <m/>
  </r>
  <r>
    <s v="30.42"/>
    <x v="8"/>
    <m/>
    <n v="218945"/>
    <s v="Canivete, material estrutura: aço inoxidável temperado, material lâmina: aço inoxidável, material bainha exterior: náilon, tipo lâmina: lisa, comprimento: 11 cm, peso: 250 g, aplicação: trabalho pesado, função: 15 un, características_x000a_adicionais: trava segurança"/>
    <s v="Unidade"/>
    <n v="2"/>
    <n v="40"/>
    <n v="80"/>
    <n v="100300"/>
    <s v="PREFEITURA UNIVERSITÁRIA"/>
    <x v="6"/>
    <s v="SETOR DE CONSERVAÇÃO DE PARQUES E JARDINS"/>
    <m/>
    <m/>
    <s v="23083.004284.2020-98"/>
    <m/>
  </r>
  <r>
    <s v="30.42"/>
    <x v="8"/>
    <m/>
    <n v="225160"/>
    <s v="Carrinho mão, material caçamba: chapa aço, material chassi: tudo aço com luva para proteção das mãos, material pés: chapa aço repuxada, material travessa: chapa aço, tipo travessa: suporte dianteiro caçamba, material eixo: aço, material arruela fixação: aço, material braçadeira: aço, quantidade roda: 1, tipo roda: pneu com câmara, medida: 3,25 x 8, espessura caçamba: 0,60 mm, capacidade caçamba: 55 l, comprimento eixo: 1 pol, espessura chapa reforço eixo: 2 mm, diâmetro tubo chassi: 1 1,4 pol, espessura chapa pé: 2 mm, espessura travessa: 2 mm, material reforço eixo: chapa aço"/>
    <s v="Unidade"/>
    <n v="4"/>
    <n v="97.23"/>
    <n v="388.92"/>
    <n v="100300"/>
    <s v="PREFEITURA UNIVERSITÁRIA"/>
    <x v="6"/>
    <s v="SETOR DE CONSERVAÇÃO DE PARQUES E JARDINS"/>
    <m/>
    <m/>
    <s v="23083.004284.2020-98"/>
    <m/>
  </r>
  <r>
    <s v="30.42"/>
    <x v="8"/>
    <m/>
    <n v="216740"/>
    <s v="Cavadeira goiva, material: aço, dureza: 42 a 46 rc, tratamento superficial: pintura, cor: cinza, comprimento: 337 mm, altura: 114 mm, peso: 960 g, olho:_x000a_35 mm"/>
    <s v="Unidade"/>
    <n v="2"/>
    <n v="33"/>
    <n v="66"/>
    <n v="100300"/>
    <s v="PREFEITURA UNIVERSITÁRIA"/>
    <x v="6"/>
    <s v="SETOR DE CONSERVAÇÃO DE PARQUES E JARDINS"/>
    <m/>
    <m/>
    <s v="23083.004284.2020-98"/>
    <m/>
  </r>
  <r>
    <s v="30.42"/>
    <x v="8"/>
    <m/>
    <n v="264901"/>
    <s v="Cavadeira tipo alavanca, material: aço carbono, material cabo: madeira, largura: 80 mm, altura: 250 mm, peso: 1_x000a_kg"/>
    <s v="Unidade"/>
    <n v="2"/>
    <n v="21.58"/>
    <n v="43.16"/>
    <n v="100300"/>
    <s v="PREFEITURA UNIVERSITÁRIA"/>
    <x v="6"/>
    <s v="SETOR DE CONSERVAÇÃO DE PARQUES E JARDINS"/>
    <m/>
    <m/>
    <s v="23083.004284.2020-98"/>
    <m/>
  </r>
  <r>
    <s v="30.42"/>
    <x v="8"/>
    <m/>
    <n v="439066"/>
    <s v="Chave ajustável, material: aço carbono,_x000a_tamanho: 8 a 32 mm, tipo: inglesa"/>
    <s v="Unidade"/>
    <n v="2"/>
    <n v="32.5"/>
    <n v="65"/>
    <n v="100300"/>
    <s v="PREFEITURA UNIVERSITÁRIA"/>
    <x v="6"/>
    <s v="SETOR DE CONSERVAÇÃO DE PARQUES E JARDINS"/>
    <m/>
    <m/>
    <s v="23083.004284.2020-98"/>
    <m/>
  </r>
  <r>
    <s v="30.42"/>
    <x v="8"/>
    <m/>
    <n v="259732"/>
    <s v="Chave allen, material: aço, formato:_x000a_hexagonais, medida referência: 4 a 17 mm, quantidade peças: 13 unidades"/>
    <s v="Unidade"/>
    <n v="1"/>
    <n v="99.06"/>
    <n v="99.06"/>
    <n v="100300"/>
    <s v="PREFEITURA UNIVERSITÁRIA"/>
    <x v="6"/>
    <s v="SETOR DE CONSERVAÇÃO DE PARQUES E JARDINS"/>
    <m/>
    <m/>
    <s v="23083.004284.2020-98"/>
    <m/>
  </r>
  <r>
    <s v="30.42"/>
    <x v="8"/>
    <m/>
    <n v="455523"/>
    <s v="Chave de fenda, material: aço cromo vanádio - dim 17200-50crv4, cabo: polipropileno, tamanho: 5,16 x 6 mm, características adicionais: haste niquelada e cromada, ponta fosfatizada,_x000a_tipo ponta: chata"/>
    <s v="Unidade"/>
    <n v="5"/>
    <n v="8.11"/>
    <n v="40.549999999999997"/>
    <n v="100300"/>
    <s v="PREFEITURA UNIVERSITÁRIA"/>
    <x v="6"/>
    <s v="SETOR DE CONSERVAÇÃO DE PARQUES E JARDINS"/>
    <m/>
    <m/>
    <s v="23083.004284.2020-98"/>
    <m/>
  </r>
  <r>
    <s v="30.42"/>
    <x v="8"/>
    <m/>
    <n v="238636"/>
    <s v="Chave fenda, material haste: carbono temperado, material cabo: polipropileno,_x000a_tipo ponta: Philips, bitola: 1,4&quot; x 6&quot;"/>
    <s v="Unidade"/>
    <n v="5"/>
    <n v="6.8"/>
    <n v="34"/>
    <n v="100300"/>
    <s v="PREFEITURA UNIVERSITÁRIA"/>
    <x v="6"/>
    <s v="SETOR DE CONSERVAÇÃO DE PARQUES E JARDINS"/>
    <m/>
    <m/>
    <s v="23083.004284.2020-98"/>
    <m/>
  </r>
  <r>
    <s v="30.42"/>
    <x v="8"/>
    <m/>
    <n v="288686"/>
    <s v="Chave fixa, tipo: duas bocas, material:_x000a_aço carbono, acabamento: cromado, bitola: 18 x 19 mm"/>
    <s v="Unidade"/>
    <n v="5"/>
    <n v="7.85"/>
    <n v="39.25"/>
    <n v="100300"/>
    <s v="PREFEITURA UNIVERSITÁRIA"/>
    <x v="6"/>
    <s v="SETOR DE CONSERVAÇÃO DE PARQUES E JARDINS"/>
    <m/>
    <m/>
    <s v="23083.004284.2020-98"/>
    <m/>
  </r>
  <r>
    <s v="30.42"/>
    <x v="8"/>
    <m/>
    <n v="376821"/>
    <s v="Chibanca, material: aço carbono, material encaixe cabo: aço carbono, material cabo: madeira, largura: 20 cm, altura: 100 cm, aplicação: construção_x000a_civil"/>
    <s v="Unidade"/>
    <n v="2"/>
    <n v="31"/>
    <n v="62"/>
    <n v="100300"/>
    <s v="PREFEITURA UNIVERSITÁRIA"/>
    <x v="6"/>
    <s v="SETOR DE CONSERVAÇÃO DE PARQUES E JARDINS"/>
    <m/>
    <m/>
    <s v="23083.004284.2020-98"/>
    <m/>
  </r>
  <r>
    <s v="30.42"/>
    <x v="8"/>
    <m/>
    <n v="402072"/>
    <s v="Corrente cortante, material: aço, aplicação: moto-poda 1.1, características adicionais: tamanho elos_x000a_3,8 pol, para sabre de 10 polegadas"/>
    <s v="Unidade"/>
    <n v="10"/>
    <n v="44.07"/>
    <n v="440.7"/>
    <n v="100300"/>
    <s v="PREFEITURA UNIVERSITÁRIA"/>
    <x v="6"/>
    <s v="SETOR DE CONSERVAÇÃO DE PARQUES E JARDINS"/>
    <m/>
    <m/>
    <s v="23083.004284.2020-98"/>
    <m/>
  </r>
  <r>
    <s v="30.42"/>
    <x v="8"/>
    <m/>
    <n v="387671"/>
    <s v="Corrente cortante, material: aço, aplicação: motosserra stihl, características adicionais: referência_x000a_3519-000-00072, passo 3,8&quot;, 36 dentes"/>
    <s v="Unidade"/>
    <n v="10"/>
    <n v="48.59"/>
    <n v="485.90000000000003"/>
    <n v="100300"/>
    <s v="PREFEITURA UNIVERSITÁRIA"/>
    <x v="6"/>
    <s v="SETOR DE CONSERVAÇÃO DE PARQUES E JARDINS"/>
    <m/>
    <m/>
    <s v="23083.004284.2020-98"/>
    <m/>
  </r>
  <r>
    <s v="30.42"/>
    <x v="8"/>
    <m/>
    <n v="376676"/>
    <s v="Corrente cortante, material: aço, aplicação: motosserra, características_x000a_adicionais: 42 dentes e 02 guias"/>
    <s v="Unidade"/>
    <n v="5"/>
    <n v="49.99"/>
    <n v="249.95000000000002"/>
    <n v="100300"/>
    <s v="PREFEITURA UNIVERSITÁRIA"/>
    <x v="6"/>
    <s v="SETOR DE CONSERVAÇÃO DE PARQUES E JARDINS"/>
    <m/>
    <m/>
    <s v="23083.004284.2020-98"/>
    <m/>
  </r>
  <r>
    <s v="30.42"/>
    <x v="8"/>
    <m/>
    <n v="246966"/>
    <s v="Enxada, material: aço carbono, material encaixe cabo: ferro fundido, largura: 30 cm, altura: 18 cm, peso: 1 kg, tipo: estampado (achatado), material cabo:_x000a_madeira, comprimento cabo: 150 cm"/>
    <s v="Unidade"/>
    <n v="5"/>
    <n v="21.02"/>
    <n v="105.1"/>
    <n v="100300"/>
    <s v="PREFEITURA UNIVERSITÁRIA"/>
    <x v="6"/>
    <s v="SETOR DE CONSERVAÇÃO DE PARQUES E JARDINS"/>
    <m/>
    <m/>
    <s v="23083.004284.2020-98"/>
    <m/>
  </r>
  <r>
    <s v="30.42"/>
    <x v="8"/>
    <m/>
    <n v="314244"/>
    <s v="Enxadão, material: aço carbono, material encaixe cabo: ferro fundido, características adicionais: cabo madeira,_x000a_pintura eletrostática a pó, cor preta"/>
    <s v="Unidade"/>
    <n v="2"/>
    <n v="37"/>
    <n v="74"/>
    <n v="100300"/>
    <s v="PREFEITURA UNIVERSITÁRIA"/>
    <x v="6"/>
    <s v="SETOR DE CONSERVAÇÃO DE PARQUES E JARDINS"/>
    <m/>
    <m/>
    <s v="23083.004284.2020-98"/>
    <m/>
  </r>
  <r>
    <s v="30.42"/>
    <x v="8"/>
    <m/>
    <n v="215191"/>
    <s v="Facão, material lâmina: aço, material cabo: madeira, comprimento: 15 pol,_x000a_tipo: para cana"/>
    <s v="Unidade"/>
    <n v="5"/>
    <n v="22.31"/>
    <n v="111.55"/>
    <n v="100300"/>
    <s v="PREFEITURA UNIVERSITÁRIA"/>
    <x v="6"/>
    <s v="SETOR DE CONSERVAÇÃO DE PARQUES E JARDINS"/>
    <m/>
    <m/>
    <s v="23083.004284.2020-98"/>
    <m/>
  </r>
  <r>
    <s v="30.42"/>
    <x v="8"/>
    <m/>
    <n v="216741"/>
    <s v="Foice, material: aço, dureza: 42 a 46 rc, tratamento superficial: pintura envernizada, tipo: roçadeira, comprimento lâmina: 280 mm, comprimento olho: 95 mm, olho: 30 mm,_x000a_peso: 610 g"/>
    <s v="Unidade"/>
    <n v="5"/>
    <n v="21.23"/>
    <n v="106.15"/>
    <n v="100300"/>
    <s v="PREFEITURA UNIVERSITÁRIA"/>
    <x v="6"/>
    <s v="SETOR DE CONSERVAÇÃO DE PARQUES E JARDINS"/>
    <m/>
    <m/>
    <s v="23083.004284.2020-98"/>
    <m/>
  </r>
  <r>
    <s v="30.42"/>
    <x v="8"/>
    <m/>
    <n v="389668"/>
    <s v="Garfo jardinagem, material garfo: aço, material cabo: madeira plastificada, comprimento cabo: 71 cm, largura garfo: 240 mm, características adicionais:_x000a_forcado para cascalho,10 dentes"/>
    <s v="Unidade"/>
    <n v="5"/>
    <n v="57.1"/>
    <n v="285.5"/>
    <n v="100300"/>
    <s v="PREFEITURA UNIVERSITÁRIA"/>
    <x v="6"/>
    <s v="SETOR DE CONSERVAÇÃO DE PARQUES E JARDINS"/>
    <m/>
    <m/>
    <s v="23083.004284.2020-98"/>
    <m/>
  </r>
  <r>
    <s v="30.42"/>
    <x v="8"/>
    <m/>
    <n v="245021"/>
    <s v="Jogo chave, material: aço cromo vanádio, tipo: torx, quantidade peças: 11, aplicação: manutenção equipamento mecânico, eletrônico, componentes: t6, t7, t8, t9, t10, t15, t20, t25, t27, t30 e t40,_x000a_material cabo: polipropileno, tratamento_x000a_superficial ponta: fosfatizado"/>
    <s v="Jogo"/>
    <n v="1"/>
    <n v="102.59"/>
    <n v="102.59"/>
    <n v="100300"/>
    <s v="PREFEITURA UNIVERSITÁRIA"/>
    <x v="6"/>
    <s v="SETOR DE CONSERVAÇÃO DE PARQUES E JARDINS"/>
    <m/>
    <m/>
    <s v="23083.004284.2020-98"/>
    <m/>
  </r>
  <r>
    <s v="30.42"/>
    <x v="8"/>
    <m/>
    <n v="404689"/>
    <s v="Lima chata, tipo: murça, comprimento:_x000a_12 pol"/>
    <s v="Unidade"/>
    <n v="5"/>
    <n v="16"/>
    <n v="80"/>
    <n v="100300"/>
    <s v="PREFEITURA UNIVERSITÁRIA"/>
    <x v="6"/>
    <s v="SETOR DE CONSERVAÇÃO DE PARQUES E JARDINS"/>
    <m/>
    <m/>
    <s v="23083.004284.2020-98"/>
    <m/>
  </r>
  <r>
    <s v="30.42"/>
    <x v="8"/>
    <m/>
    <n v="298341"/>
    <s v="Lima manual, tipo: murça, formato:_x000a_redonda, comprimento: 6 pol"/>
    <s v="Unidade"/>
    <n v="10"/>
    <n v="18.18"/>
    <n v="181.8"/>
    <n v="100300"/>
    <s v="PREFEITURA UNIVERSITÁRIA"/>
    <x v="6"/>
    <s v="SETOR DE CONSERVAÇÃO DE PARQUES E JARDINS"/>
    <m/>
    <m/>
    <s v="23083.004284.2020-98"/>
    <m/>
  </r>
  <r>
    <s v="30.42"/>
    <x v="8"/>
    <m/>
    <n v="235888"/>
    <s v="Maleta ferramentas, material: polietileno alto impacto, comprimento: 480 mm, largura: 330 mm, altura: 100 mm, tipo caixa: comum, características adicionais: com divisão, chave e_x000a_segredo"/>
    <s v="Unidade"/>
    <n v="1"/>
    <n v="75"/>
    <n v="75"/>
    <n v="100300"/>
    <s v="PREFEITURA UNIVERSITÁRIA"/>
    <x v="6"/>
    <s v="SETOR DE CONSERVAÇÃO DE PARQUES E JARDINS"/>
    <m/>
    <m/>
    <s v="23083.004284.2020-98"/>
    <m/>
  </r>
  <r>
    <s v="30.42"/>
    <x v="8"/>
    <m/>
    <n v="345798"/>
    <s v="Martelo, material: borracha, material cabo: madeira, tamanho: 40 cm"/>
    <s v="Unidade"/>
    <n v="5"/>
    <n v="6.11"/>
    <n v="30.55"/>
    <n v="100300"/>
    <s v="PREFEITURA UNIVERSITÁRIA"/>
    <x v="6"/>
    <s v="SETOR DE CONSERVAÇÃO DE PARQUES E JARDINS"/>
    <m/>
    <m/>
    <s v="23083.004284.2020-98"/>
    <m/>
  </r>
  <r>
    <s v="30.42"/>
    <x v="8"/>
    <m/>
    <n v="217681"/>
    <s v="Metro dobrável, material: madeira, tipo graduação: simples, comprimento: 2 m,_x000a_tipo sistema medição: decimal"/>
    <s v="Unidade"/>
    <n v="1"/>
    <n v="18.38"/>
    <n v="18.38"/>
    <n v="100300"/>
    <s v="PREFEITURA UNIVERSITÁRIA"/>
    <x v="6"/>
    <s v="SETOR DE CONSERVAÇÃO DE PARQUES E JARDINS"/>
    <m/>
    <m/>
    <s v="23083.004284.2020-98"/>
    <m/>
  </r>
  <r>
    <s v="30.42"/>
    <x v="8"/>
    <m/>
    <n v="266875"/>
    <s v="Pá, material cabo: madeira, aplicação: construção civil, material: aço, formato: de bico, tamanho: 10 pol, comprimento_x000a_cabo: 1,30 m"/>
    <s v="Unidade"/>
    <n v="10"/>
    <n v="19.64"/>
    <n v="196.4"/>
    <n v="100300"/>
    <s v="PREFEITURA UNIVERSITÁRIA"/>
    <x v="6"/>
    <s v="SETOR DE CONSERVAÇÃO DE PARQUES E JARDINS"/>
    <m/>
    <m/>
    <s v="23083.004284.2020-98"/>
    <m/>
  </r>
  <r>
    <s v="30.42"/>
    <x v="8"/>
    <m/>
    <n v="237936"/>
    <s v="Sabre, material: aço carbono,_x000a_comprimento: 500 mm, uso: motosserra stihl"/>
    <s v="Unidade"/>
    <n v="5"/>
    <n v="135"/>
    <n v="675"/>
    <n v="100300"/>
    <s v="PREFEITURA UNIVERSITÁRIA"/>
    <x v="6"/>
    <s v="SETOR DE CONSERVAÇÃO DE PARQUES E JARDINS"/>
    <m/>
    <m/>
    <s v="23083.004284.2020-98"/>
    <m/>
  </r>
  <r>
    <s v="30.42"/>
    <x v="8"/>
    <m/>
    <n v="312587"/>
    <s v="Sabre, material: aço carbono, comprimento: 630 mm, uso: motosserra_x000a_stihl"/>
    <s v="Unidade"/>
    <n v="5"/>
    <n v="170"/>
    <n v="850"/>
    <n v="100300"/>
    <s v="PREFEITURA UNIVERSITÁRIA"/>
    <x v="6"/>
    <s v="SETOR DE CONSERVAÇÃO DE PARQUES E JARDINS"/>
    <m/>
    <m/>
    <s v="23083.004284.2020-98"/>
    <m/>
  </r>
  <r>
    <s v="30.42"/>
    <x v="8"/>
    <m/>
    <n v="239588"/>
    <s v="Tesoura poda, material lâmina: chapa galvanizada, material cabo: madeira, características adicionais: com guilhotina de mola, formato: bico de_x000a_gavião, comprimento lâmina: 30 cm"/>
    <s v="Unidade"/>
    <n v="2"/>
    <n v="48.5"/>
    <n v="97"/>
    <n v="100300"/>
    <s v="PREFEITURA UNIVERSITÁRIA"/>
    <x v="6"/>
    <s v="SETOR DE CONSERVAÇÃO DE PARQUES E JARDINS"/>
    <m/>
    <m/>
    <s v="23083.004284.2020-98"/>
    <m/>
  </r>
  <r>
    <s v="30.42"/>
    <x v="8"/>
    <m/>
    <n v="234033"/>
    <s v="Trena, material: fibra vidro, comprimento: 50 m, características adicionais: estojo anatômico com_x000a_manivela dobrável"/>
    <s v="Unidade"/>
    <n v="3"/>
    <n v="29"/>
    <n v="87"/>
    <n v="100300"/>
    <s v="PREFEITURA UNIVERSITÁRIA"/>
    <x v="6"/>
    <s v="SETOR DE CONSERVAÇÃO DE PARQUES E JARDINS"/>
    <m/>
    <m/>
    <s v="23083.004284.2020-98"/>
    <m/>
  </r>
  <r>
    <s v="30.42"/>
    <x v="8"/>
    <m/>
    <n v="311040"/>
    <s v="Arco serra, lâmina serra: standard 12 polegadas, material cabo: polipropileno, tratamento superficial: niquelado, tamanho: 12 pol, tipo: regulável, características adicionais: profundidade_x000a_de corte de 90 mm"/>
    <s v="Unidade"/>
    <n v="2"/>
    <n v="23.06"/>
    <n v="46.12"/>
    <n v="100300"/>
    <s v="PREFEITURA UNIVERSITÁRIA"/>
    <x v="6"/>
    <s v="SETOR DE CONSERVAÇÃO DE PARQUES E JARDINS"/>
    <m/>
    <m/>
    <s v="23083.004284.2020-98"/>
    <m/>
  </r>
  <r>
    <s v="30.42"/>
    <x v="8"/>
    <m/>
    <n v="450110"/>
    <s v="Alicate descascar fio, material: aço, comprimento: 112 mm, acabamento: revestimento isolado, características adicionais: cabo utp, ftp, cftv rg58, rg59,_x000a_rg62, cabos elétricos."/>
    <s v="Unidade"/>
    <n v="2"/>
    <n v="45.29"/>
    <n v="90.58"/>
    <n v="100300"/>
    <s v="PREFEITURA UNIVERSITÁRIA"/>
    <x v="6"/>
    <s v="SETOR DE CONSERVAÇÃO DE PARQUES E JARDINS"/>
    <m/>
    <m/>
    <s v="23083.004284.2020-98"/>
    <m/>
  </r>
  <r>
    <s v="30.42"/>
    <x v="8"/>
    <m/>
    <n v="354551"/>
    <s v="Alicate bico meia cana, material: aço cromo vanádio, tipo cabo: isolado, tipo: reto, comprimento: 6 pol, características_x000a_adicionais: longo, fostatizado"/>
    <s v="Unidade"/>
    <n v="1"/>
    <n v="19.09"/>
    <n v="19.09"/>
    <n v="400000"/>
    <s v="CAMPUS DA UFRRJ EM TRÊS RIOS"/>
    <x v="15"/>
    <s v="CAMPUS DA UFRRJ EM TRÊS RIOS"/>
    <m/>
    <m/>
    <s v="23083.004284.2020-98"/>
    <m/>
  </r>
  <r>
    <s v="30.42"/>
    <x v="8"/>
    <m/>
    <n v="245570"/>
    <s v="Alicate de corte, material: forjado em_x000a_aço cromo vanádio, tipo corte: diagonal, material cabo: plástico, tipo cabo: isolado, uso: industrial, tipo: profissional,_x000a_comprimento: 6 pol"/>
    <s v="Unidade"/>
    <n v="1"/>
    <n v="23.22"/>
    <n v="23.22"/>
    <n v="400000"/>
    <s v="CAMPUS DA UFRRJ EM TRÊS RIOS"/>
    <x v="15"/>
    <s v="CAMPUS DA UFRRJ EM TRÊS RIOS"/>
    <m/>
    <m/>
    <s v="23083.004284.2020-98"/>
    <m/>
  </r>
  <r>
    <s v="30.42"/>
    <x v="8"/>
    <m/>
    <n v="288117"/>
    <s v="Alicate de pressão, material: ferro, tratamento superficial: aço vanádio, mordente inferior: curvo, ajuste: uma posição, características adicionais:_x000a_isolamento no cabo, tamanho: 10 pol"/>
    <s v="Unidade"/>
    <n v="1"/>
    <n v="24.62"/>
    <n v="24.62"/>
    <n v="400000"/>
    <s v="CAMPUS DA UFRRJ EM TRÊS RIOS"/>
    <x v="15"/>
    <s v="CAMPUS DA UFRRJ EM TRÊS RIOS"/>
    <m/>
    <m/>
    <s v="23083.004284.2020-98"/>
    <m/>
  </r>
  <r>
    <s v="30.42"/>
    <x v="8"/>
    <m/>
    <n v="328217"/>
    <s v="Alicate universal, material: forjado em aço cromo vanádio, tipo: profissional, material cabo: plástico, tipo cabo: reforçado, isolado, anti-deslizante, comprimento: 8 pol, aplicação: corte de arame duro, instalações em geral, características adicionais: classe de_x000a_aplicação h"/>
    <s v="Unidade"/>
    <n v="1"/>
    <n v="18.059999999999999"/>
    <n v="18.059999999999999"/>
    <n v="400000"/>
    <s v="CAMPUS DA UFRRJ EM TRÊS RIOS"/>
    <x v="15"/>
    <s v="CAMPUS DA UFRRJ EM TRÊS RIOS"/>
    <m/>
    <m/>
    <s v="23083.004284.2020-98"/>
    <m/>
  </r>
  <r>
    <s v="30.42"/>
    <x v="8"/>
    <m/>
    <n v="213884"/>
    <s v="Ancinho jardinagem, material: chapa ferro, quantidade dentes: 16 un, altura dentes: 430 mm, largura total: 38 mm,_x000a_espessura dentes: 3,50 mm"/>
    <s v="Unidade"/>
    <n v="2"/>
    <n v="8.98"/>
    <n v="17.96"/>
    <n v="400000"/>
    <s v="CAMPUS DA UFRRJ EM TRÊS RIOS"/>
    <x v="15"/>
    <s v="CAMPUS DA UFRRJ EM TRÊS RIOS"/>
    <m/>
    <m/>
    <s v="23083.004284.2020-98"/>
    <m/>
  </r>
  <r>
    <s v="30.42"/>
    <x v="8"/>
    <m/>
    <n v="454302"/>
    <s v="Broca, material: aço rápido, diâmetro: 10_x000a_mm, tipo haste: cilíndrica, comprimento: 133 mm"/>
    <s v="Unidade"/>
    <n v="5"/>
    <n v="25.15"/>
    <n v="125.75"/>
    <n v="400000"/>
    <s v="CAMPUS DA UFRRJ EM TRÊS RIOS"/>
    <x v="15"/>
    <s v="CAMPUS DA UFRRJ EM TRÊS RIOS"/>
    <m/>
    <m/>
    <s v="23083.004284.2020-98"/>
    <m/>
  </r>
  <r>
    <s v="30.42"/>
    <x v="8"/>
    <m/>
    <n v="454297"/>
    <s v="Broca, material: aço rápido, diâmetro: 6 mm, tipo haste: cilíndrica, comprimento:_x000a_93 mm"/>
    <s v="Unidade"/>
    <n v="5"/>
    <n v="2.2799999999999998"/>
    <n v="11.399999999999999"/>
    <n v="400000"/>
    <s v="CAMPUS DA UFRRJ EM TRÊS RIOS"/>
    <x v="15"/>
    <s v="CAMPUS DA UFRRJ EM TRÊS RIOS"/>
    <m/>
    <m/>
    <s v="23083.004284.2020-98"/>
    <m/>
  </r>
  <r>
    <s v="30.42"/>
    <x v="8"/>
    <m/>
    <n v="454298"/>
    <s v="Broca, material: aço rápido, diâmetro: 8_x000a_mm, tipo haste: cilíndrica, comprimento: 117 mm"/>
    <s v="Unidade"/>
    <n v="5"/>
    <n v="7.24"/>
    <n v="36.200000000000003"/>
    <n v="400000"/>
    <s v="CAMPUS DA UFRRJ EM TRÊS RIOS"/>
    <x v="15"/>
    <s v="CAMPUS DA UFRRJ EM TRÊS RIOS"/>
    <m/>
    <m/>
    <s v="23083.004284.2020-98"/>
    <m/>
  </r>
  <r>
    <s v="30.42"/>
    <x v="8"/>
    <m/>
    <n v="216740"/>
    <s v="Cavadeira goiva, material: aço, dureza: 42 a 46 rc, tratamento superficial: pintura, cor: cinza, comprimento: 337 mm, altura: 114 mm, peso: 960 g, olho:_x000a_35 mm"/>
    <s v="Unidade"/>
    <n v="1"/>
    <n v="33"/>
    <n v="33"/>
    <n v="400000"/>
    <s v="CAMPUS DA UFRRJ EM TRÊS RIOS"/>
    <x v="15"/>
    <s v="CAMPUS DA UFRRJ EM TRÊS RIOS"/>
    <m/>
    <m/>
    <s v="23083.004284.2020-98"/>
    <m/>
  </r>
  <r>
    <s v="30.42"/>
    <x v="8"/>
    <m/>
    <n v="270716"/>
    <s v="Cavadeira tipo alavanca, material: aço carbono, material cabo: ferro, largura: 80_x000a_mm, altura: 250 mm"/>
    <s v="Unidade"/>
    <n v="1"/>
    <n v="47.93"/>
    <n v="47.93"/>
    <n v="400000"/>
    <s v="CAMPUS DA UFRRJ EM TRÊS RIOS"/>
    <x v="15"/>
    <s v="CAMPUS DA UFRRJ EM TRÊS RIOS"/>
    <m/>
    <m/>
    <s v="23083.004284.2020-98"/>
    <m/>
  </r>
  <r>
    <s v="30.42"/>
    <x v="8"/>
    <m/>
    <n v="238635"/>
    <s v="Chave fenda, material haste: carbono temperado, material cabo: polipropileno,_x000a_tipo ponta: chata, bitola: 1,4&quot; x 6&quot;"/>
    <s v="Unidade"/>
    <n v="1"/>
    <n v="3.99"/>
    <n v="3.99"/>
    <n v="400000"/>
    <s v="CAMPUS DA UFRRJ EM TRÊS RIOS"/>
    <x v="15"/>
    <s v="CAMPUS DA UFRRJ EM TRÊS RIOS"/>
    <m/>
    <m/>
    <s v="23083.004284.2020-98"/>
    <m/>
  </r>
  <r>
    <s v="30.42"/>
    <x v="8"/>
    <m/>
    <n v="238627"/>
    <s v="Chave fenda, material haste: carbono_x000a_temperado, material cabo: polipropileno, tipo ponta: chata, bitola: 3,16&quot; x 6&quot;"/>
    <s v="Unidade"/>
    <n v="1"/>
    <n v="6.05"/>
    <n v="6.05"/>
    <n v="400000"/>
    <s v="CAMPUS DA UFRRJ EM TRÊS RIOS"/>
    <x v="15"/>
    <s v="CAMPUS DA UFRRJ EM TRÊS RIOS"/>
    <m/>
    <m/>
    <s v="23083.004284.2020-98"/>
    <m/>
  </r>
  <r>
    <s v="30.42"/>
    <x v="8"/>
    <m/>
    <n v="238636"/>
    <s v="Chave fenda, material haste: carbono temperado, material cabo: polipropileno,_x000a_tipo ponta: Philips, bitola: 1,4&quot; x 6&quot;"/>
    <s v="Unidade"/>
    <n v="1"/>
    <n v="6.8"/>
    <n v="6.8"/>
    <n v="400000"/>
    <s v="CAMPUS DA UFRRJ EM TRÊS RIOS"/>
    <x v="15"/>
    <s v="CAMPUS DA UFRRJ EM TRÊS RIOS"/>
    <m/>
    <m/>
    <s v="23083.004284.2020-98"/>
    <m/>
  </r>
  <r>
    <s v="30.42"/>
    <x v="8"/>
    <m/>
    <n v="312458"/>
    <s v="Chave fenda, material haste: carbono_x000a_temperado, material cabo: polipropileno, tipo ponta: Philips, bitola: 1,8 x 6 pol"/>
    <s v="Unidade"/>
    <n v="1"/>
    <n v="8.4499999999999993"/>
    <n v="8.4499999999999993"/>
    <n v="400000"/>
    <s v="CAMPUS DA UFRRJ EM TRÊS RIOS"/>
    <x v="15"/>
    <s v="CAMPUS DA UFRRJ EM TRÊS RIOS"/>
    <m/>
    <m/>
    <s v="23083.004284.2020-98"/>
    <m/>
  </r>
  <r>
    <s v="30.42"/>
    <x v="8"/>
    <m/>
    <n v="238630"/>
    <s v="Chave fenda, material haste: carbono temperado, material cabo: polipropileno,_x000a_tipo ponta: Philips, bitola: 3,16&quot; x 6&quot;"/>
    <s v="Unidade"/>
    <n v="1"/>
    <n v="5.4"/>
    <n v="5.4"/>
    <n v="400000"/>
    <s v="CAMPUS DA UFRRJ EM TRÊS RIOS"/>
    <x v="15"/>
    <s v="CAMPUS DA UFRRJ EM TRÊS RIOS"/>
    <m/>
    <m/>
    <s v="23083.004284.2020-98"/>
    <m/>
  </r>
  <r>
    <s v="30.42"/>
    <x v="8"/>
    <m/>
    <n v="264954"/>
    <s v="Chibanca, material: aço carbono, material encaixe cabo: aço carbono, material cabo: madeira, largura: 10 cm, altura: 50 cm, peso: 2 kg, aplicação:_x000a_construção civil"/>
    <s v="Unidade"/>
    <n v="1"/>
    <n v="63.55"/>
    <n v="63.55"/>
    <n v="400000"/>
    <s v="CAMPUS DA UFRRJ EM TRÊS RIOS"/>
    <x v="15"/>
    <s v="CAMPUS DA UFRRJ EM TRÊS RIOS"/>
    <m/>
    <m/>
    <s v="23083.004284.2020-98"/>
    <m/>
  </r>
  <r>
    <s v="30.42"/>
    <x v="8"/>
    <m/>
    <n v="413906"/>
    <s v="Colher pedreiro, material: aço sae 1010, tamanho: 7 pol, material cabo: madeira, características adicionais: canto_x000a_arredondado"/>
    <s v="Unidade"/>
    <n v="2"/>
    <n v="10"/>
    <n v="20"/>
    <n v="400000"/>
    <s v="CAMPUS DA UFRRJ EM TRÊS RIOS"/>
    <x v="15"/>
    <s v="CAMPUS DA UFRRJ EM TRÊS RIOS"/>
    <m/>
    <m/>
    <s v="23083.004284.2020-98"/>
    <m/>
  </r>
  <r>
    <s v="30.42"/>
    <x v="8"/>
    <m/>
    <n v="393364"/>
    <s v="Conjunto chaves combinadas, material: aço, tamanho: 6 a 22 mm, características adicionais: com 17_x000a_peças, tipo: boca + estria"/>
    <s v="Conjunto"/>
    <n v="1"/>
    <n v="105.43"/>
    <n v="105.43"/>
    <n v="400000"/>
    <s v="CAMPUS DA UFRRJ EM TRÊS RIOS"/>
    <x v="15"/>
    <s v="CAMPUS DA UFRRJ EM TRÊS RIOS"/>
    <m/>
    <m/>
    <s v="23083.004284.2020-98"/>
    <m/>
  </r>
  <r>
    <s v="30.42"/>
    <x v="8"/>
    <m/>
    <n v="317027"/>
    <s v="Enxada, material: aço carbono, material encaixe cabo: aço carbono, largura: 20 cm, altura: 18 cm, peso: 0,810 kg, tipo: estampado (achatado), material cabo: madeira, comprimento cabo: 150 cm, características adicionais: pintura_x000a_eletrostática"/>
    <s v="Unidade"/>
    <n v="1"/>
    <n v="27.99"/>
    <n v="27.99"/>
    <n v="400000"/>
    <s v="CAMPUS DA UFRRJ EM TRÊS RIOS"/>
    <x v="15"/>
    <s v="CAMPUS DA UFRRJ EM TRÊS RIOS"/>
    <m/>
    <m/>
    <s v="23083.004284.2020-98"/>
    <m/>
  </r>
  <r>
    <s v="30.42"/>
    <x v="8"/>
    <m/>
    <n v="314244"/>
    <s v="Enxadão, material: aço carbono, material encaixe cabo: ferro fundido, características adicionais: cabo madeira,_x000a_pintura eletrostática a pó, cor preta"/>
    <s v="Unidade"/>
    <n v="1"/>
    <n v="37"/>
    <n v="37"/>
    <n v="400000"/>
    <s v="CAMPUS DA UFRRJ EM TRÊS RIOS"/>
    <x v="15"/>
    <s v="CAMPUS DA UFRRJ EM TRÊS RIOS"/>
    <m/>
    <m/>
    <s v="23083.004284.2020-98"/>
    <m/>
  </r>
  <r>
    <s v="30.42"/>
    <x v="8"/>
    <m/>
    <n v="389668"/>
    <s v="Garfo jardinagem, material garfo: aço, material cabo: madeira plastificada, comprimento cabo: 71 cm, largura garfo: 240 mm, características adicionais:_x000a_forcado para cascalho,10 dentes"/>
    <s v="Unidade"/>
    <n v="1"/>
    <n v="57.1"/>
    <n v="57.1"/>
    <n v="400000"/>
    <s v="CAMPUS DA UFRRJ EM TRÊS RIOS"/>
    <x v="15"/>
    <s v="CAMPUS DA UFRRJ EM TRÊS RIOS"/>
    <m/>
    <m/>
    <s v="23083.004284.2020-98"/>
    <m/>
  </r>
  <r>
    <s v="30.42"/>
    <x v="8"/>
    <m/>
    <n v="261825"/>
    <s v="Jogo chave, material: aço cromo vanádio, tipo: allen, quantidade peças: 10, componentes: 0,7; 0,9; 1,27; 1,5; 2;_x000a_2,5; 3; 4; 5 e 6 mm, características_x000a_adicionais: modelo &quot;l&quot;"/>
    <s v="Jogo"/>
    <n v="1"/>
    <n v="37.35"/>
    <n v="37.35"/>
    <n v="400000"/>
    <s v="CAMPUS DA UFRRJ EM TRÊS RIOS"/>
    <x v="15"/>
    <s v="CAMPUS DA UFRRJ EM TRÊS RIOS"/>
    <m/>
    <m/>
    <s v="23083.004284.2020-98"/>
    <m/>
  </r>
  <r>
    <s v="30.42"/>
    <x v="8"/>
    <m/>
    <n v="236585"/>
    <s v="Lâmina serra manual, material: aço flexível, quantidade dentes: 18 dentes por polegada, largura: 1,2&quot;,_x000a_comprimento: 12&quot;"/>
    <s v="Unidade"/>
    <n v="5"/>
    <n v="3.49"/>
    <n v="17.450000000000003"/>
    <n v="400000"/>
    <s v="CAMPUS DA UFRRJ EM TRÊS RIOS"/>
    <x v="15"/>
    <s v="CAMPUS DA UFRRJ EM TRÊS RIOS"/>
    <m/>
    <m/>
    <s v="23083.004284.2020-98"/>
    <m/>
  </r>
  <r>
    <s v="30.42"/>
    <x v="8"/>
    <m/>
    <n v="404689"/>
    <s v="Lima chata, tipo: murça, comprimento:_x000a_12 pol"/>
    <s v="Unidade"/>
    <n v="1"/>
    <n v="16"/>
    <n v="16"/>
    <n v="400000"/>
    <s v="CAMPUS DA UFRRJ EM TRÊS RIOS"/>
    <x v="15"/>
    <s v="CAMPUS DA UFRRJ EM TRÊS RIOS"/>
    <m/>
    <m/>
    <s v="23083.004284.2020-98"/>
    <m/>
  </r>
  <r>
    <s v="30.42"/>
    <x v="8"/>
    <m/>
    <n v="262706"/>
    <s v="Linha pedreiro, tipo: trançada, tamanho:_x000a_100 m"/>
    <s v="Unidade"/>
    <n v="1"/>
    <n v="5.51"/>
    <n v="5.51"/>
    <n v="400000"/>
    <s v="CAMPUS DA UFRRJ EM TRÊS RIOS"/>
    <x v="15"/>
    <s v="CAMPUS DA UFRRJ EM TRÊS RIOS"/>
    <m/>
    <m/>
    <s v="23083.004284.2020-98"/>
    <m/>
  </r>
  <r>
    <s v="30.42"/>
    <x v="8"/>
    <m/>
    <n v="250428"/>
    <s v="Martelo, material: aço forjado, material cabo: madeira marfim, peso: 370 g, tipo:_x000a_unha, tamanho: 23 mm"/>
    <s v="Unidade"/>
    <n v="1"/>
    <n v="13.03"/>
    <n v="13.03"/>
    <n v="400000"/>
    <s v="CAMPUS DA UFRRJ EM TRÊS RIOS"/>
    <x v="15"/>
    <s v="CAMPUS DA UFRRJ EM TRÊS RIOS"/>
    <m/>
    <m/>
    <s v="23083.004284.2020-98"/>
    <m/>
  </r>
  <r>
    <s v="30.42"/>
    <x v="8"/>
    <m/>
    <n v="345798"/>
    <s v="Martelo, material: borracha, material cabo: madeira, tamanho: 40 cm"/>
    <s v="Unidade"/>
    <n v="1"/>
    <n v="6.11"/>
    <n v="6.11"/>
    <n v="400000"/>
    <s v="CAMPUS DA UFRRJ EM TRÊS RIOS"/>
    <x v="15"/>
    <s v="CAMPUS DA UFRRJ EM TRÊS RIOS"/>
    <m/>
    <m/>
    <s v="23083.004284.2020-98"/>
    <m/>
  </r>
  <r>
    <s v="30.42"/>
    <x v="8"/>
    <m/>
    <n v="217695"/>
    <s v="Nível bolha, material corpo: alumínio, tipo bolha: retificada, comprimento: 450 mm, quantidade posição bolha: 2 de prumo,1 de nível,1 de 45°,_x000a_características adicionais: não aplicável"/>
    <s v="Unidade"/>
    <n v="1"/>
    <n v="14.24"/>
    <n v="14.24"/>
    <n v="400000"/>
    <s v="CAMPUS DA UFRRJ EM TRÊS RIOS"/>
    <x v="15"/>
    <s v="CAMPUS DA UFRRJ EM TRÊS RIOS"/>
    <m/>
    <m/>
    <s v="23083.004284.2020-98"/>
    <m/>
  </r>
  <r>
    <s v="30.42"/>
    <x v="8"/>
    <m/>
    <n v="324655"/>
    <s v="Pá, material cabo: madeira, aplicação: jardinagem, material: aço carbono, formato: de bico, tamanho: 320 x 270 mm, características adicionais: terminal_x000a_d em plástico, pintura eletrostática a pó"/>
    <s v="Unidade"/>
    <n v="1"/>
    <n v="32.19"/>
    <n v="32.19"/>
    <n v="400000"/>
    <s v="CAMPUS DA UFRRJ EM TRÊS RIOS"/>
    <x v="15"/>
    <s v="CAMPUS DA UFRRJ EM TRÊS RIOS"/>
    <m/>
    <m/>
    <s v="23083.004284.2020-98"/>
    <m/>
  </r>
  <r>
    <s v="30.42"/>
    <x v="8"/>
    <m/>
    <n v="313744"/>
    <s v="Prumo, material: latão, tamanho: 80 cm, características adicionais: cordão nylon_x000a_e calço guia madeira, aplicação: verificação prumo de parede, peso: 500 g"/>
    <s v="Unidade"/>
    <n v="1"/>
    <n v="15.54"/>
    <n v="15.54"/>
    <n v="400000"/>
    <s v="CAMPUS DA UFRRJ EM TRÊS RIOS"/>
    <x v="15"/>
    <s v="CAMPUS DA UFRRJ EM TRÊS RIOS"/>
    <m/>
    <m/>
    <s v="23083.004284.2020-98"/>
    <m/>
  </r>
  <r>
    <s v="30.42"/>
    <x v="8"/>
    <m/>
    <n v="373514"/>
    <s v="Régua pedreiro, material: alumínio,_x000a_comprimento: 3 m"/>
    <s v="Unidade"/>
    <n v="1"/>
    <n v="25.63"/>
    <n v="25.63"/>
    <n v="400000"/>
    <s v="CAMPUS DA UFRRJ EM TRÊS RIOS"/>
    <x v="15"/>
    <s v="CAMPUS DA UFRRJ EM TRÊS RIOS"/>
    <m/>
    <m/>
    <s v="23083.004284.2020-98"/>
    <m/>
  </r>
  <r>
    <s v="30.42"/>
    <x v="8"/>
    <m/>
    <n v="231858"/>
    <s v="Rolo pintura predial, material: lã de carneiro, altura: 15 cm, material tubo: plástico, aplicação: superfície lisa,_x000a_rugosa, acrílica e látex"/>
    <s v="Unidade"/>
    <n v="3"/>
    <n v="6.81"/>
    <n v="20.43"/>
    <n v="400000"/>
    <s v="CAMPUS DA UFRRJ EM TRÊS RIOS"/>
    <x v="15"/>
    <s v="CAMPUS DA UFRRJ EM TRÊS RIOS"/>
    <m/>
    <m/>
    <s v="23083.004284.2020-98"/>
    <m/>
  </r>
  <r>
    <s v="30.42"/>
    <x v="8"/>
    <m/>
    <n v="323874"/>
    <s v="Serra copo, material: aço rápido bimetal, diâmetro: 19mm, 22mm, 29mm, 35mm, 38mm, 44mm, 51mm, 57mm, 64 mm, características adicionais: suporte fixação completo, brocas piloto e_x000a_extensão"/>
    <s v="Unidade"/>
    <n v="1"/>
    <n v="15.29"/>
    <n v="15.29"/>
    <n v="400000"/>
    <s v="CAMPUS DA UFRRJ EM TRÊS RIOS"/>
    <x v="15"/>
    <s v="CAMPUS DA UFRRJ EM TRÊS RIOS"/>
    <m/>
    <m/>
    <s v="23083.004284.2020-98"/>
    <m/>
  </r>
  <r>
    <s v="30.42"/>
    <x v="8"/>
    <m/>
    <n v="214228"/>
    <s v="Talhadeira, material: aço, tipo: plano, comprimento total: 250 mm, comprimento ponta: 25 mm, altura: 23_x000a_mm, espessura: 13 mm, peso: 0,60 kg, aplicação: não aplicável, acabamento superficial: não aplicável, cor: não aplicável, características adicionais: com_x000a_apunhadura"/>
    <s v="Unidade"/>
    <n v="1"/>
    <n v="12.83"/>
    <n v="12.83"/>
    <n v="400000"/>
    <s v="CAMPUS DA UFRRJ EM TRÊS RIOS"/>
    <x v="15"/>
    <s v="CAMPUS DA UFRRJ EM TRÊS RIOS"/>
    <m/>
    <m/>
    <s v="23083.004284.2020-98"/>
    <m/>
  </r>
  <r>
    <s v="30.42"/>
    <x v="8"/>
    <m/>
    <n v="239588"/>
    <s v="Tesoura poda, material lâmina: chapa galvanizada, material cabo: madeira, características adicionais: com guilhotina de mola, formato: bico de_x000a_gavião, comprimento lâmina: 30 cm"/>
    <s v="Unidade"/>
    <n v="1"/>
    <n v="48.5"/>
    <n v="48.5"/>
    <n v="400000"/>
    <s v="CAMPUS DA UFRRJ EM TRÊS RIOS"/>
    <x v="15"/>
    <s v="CAMPUS DA UFRRJ EM TRÊS RIOS"/>
    <m/>
    <m/>
    <s v="23083.004284.2020-98"/>
    <m/>
  </r>
  <r>
    <s v="30.42"/>
    <x v="8"/>
    <m/>
    <n v="234031"/>
    <s v="Trena, material: aço, comprimento: 5 m,_x000a_características adicionais: caixa em abs, trava"/>
    <s v="Unidade"/>
    <n v="1"/>
    <n v="12.27"/>
    <n v="12.27"/>
    <n v="400000"/>
    <s v="CAMPUS DA UFRRJ EM TRÊS RIOS"/>
    <x v="15"/>
    <s v="CAMPUS DA UFRRJ EM TRÊS RIOS"/>
    <m/>
    <m/>
    <s v="23083.004284.2020-98"/>
    <m/>
  </r>
  <r>
    <s v="30.42"/>
    <x v="8"/>
    <m/>
    <n v="234033"/>
    <s v="Trena, material: fibra vidro, comprimento: 50 m, características adicionais: estojo anatômico com_x000a_manivela dobrável"/>
    <s v="Unidade"/>
    <n v="1"/>
    <n v="29"/>
    <n v="29"/>
    <n v="400000"/>
    <s v="CAMPUS DA UFRRJ EM TRÊS RIOS"/>
    <x v="15"/>
    <s v="CAMPUS DA UFRRJ EM TRÊS RIOS"/>
    <m/>
    <m/>
    <s v="23083.004284.2020-98"/>
    <m/>
  </r>
  <r>
    <s v="30.42"/>
    <x v="8"/>
    <m/>
    <n v="239398"/>
    <s v="Trincha, material cabo: madeira envernizada, material cerdas: gris dupla,_x000a_tamanho: 2 pol, tipo cabo: anatômico"/>
    <s v="Unidade"/>
    <n v="5"/>
    <n v="2.78"/>
    <n v="13.899999999999999"/>
    <n v="400000"/>
    <s v="CAMPUS DA UFRRJ EM TRÊS RIOS"/>
    <x v="15"/>
    <s v="CAMPUS DA UFRRJ EM TRÊS RIOS"/>
    <m/>
    <m/>
    <s v="23083.004284.2020-98"/>
    <m/>
  </r>
  <r>
    <s v="30.42"/>
    <x v="8"/>
    <m/>
    <n v="239399"/>
    <s v="Trincha, material cabo: madeira_x000a_envernizada, material cerdas: gris dupla, tamanho: 3 pol, tipo cabo: anatômico"/>
    <s v="Unidade"/>
    <n v="5"/>
    <n v="6.1"/>
    <n v="30.5"/>
    <n v="400000"/>
    <s v="CAMPUS DA UFRRJ EM TRÊS RIOS"/>
    <x v="15"/>
    <s v="CAMPUS DA UFRRJ EM TRÊS RIOS"/>
    <m/>
    <m/>
    <s v="23083.004284.2020-98"/>
    <m/>
  </r>
  <r>
    <s v="30.42"/>
    <x v="8"/>
    <m/>
    <n v="262781"/>
    <s v="Arco serra, lâmina serra: 10 e 12 pol, material cabo: polipropileno, tratamento superficial: niquelado, tamanho: 12 pol,_x000a_tipo: regulável"/>
    <s v="Unidade"/>
    <n v="1"/>
    <n v="21.36"/>
    <n v="21.36"/>
    <n v="400000"/>
    <s v="CAMPUS DA UFRRJ EM TRÊS RIOS"/>
    <x v="15"/>
    <s v="CAMPUS DA UFRRJ EM TRÊS RIOS"/>
    <m/>
    <m/>
    <s v="23083.004284.2020-98"/>
    <m/>
  </r>
  <r>
    <s v="30.42"/>
    <x v="8"/>
    <m/>
    <n v="460122"/>
    <s v="Multímetro, tensão ac: 200,600 v, corrente dc: 10 a, resistência: 0-2 kohm a 0-20 mohm, características adicionais: display 3 1,2 dígitos, 2.000 contagens, tensão dc: 200mv,2v,20v,200v,600 v,_x000a_tipo: digital, funcionamento: bateria 9v"/>
    <s v="Unidade"/>
    <n v="1"/>
    <n v="134.03"/>
    <n v="134.03"/>
    <n v="400000"/>
    <s v="CAMPUS DA UFRRJ EM TRÊS RIOS"/>
    <x v="15"/>
    <s v="CAMPUS DA UFRRJ EM TRÊS RIOS"/>
    <m/>
    <m/>
    <s v="23083.004284.2020-98"/>
    <m/>
  </r>
  <r>
    <s v="39.41"/>
    <x v="9"/>
    <m/>
    <n v="3697"/>
    <s v="Fornecimento de refeições, lanches, salgados, doces &quot;Tipo lanche&quot; Cardápio: café, chá, biscoito salgado (gergelim, pizza, amanteigado tipo água e sal); biscoito doce (maisena, maria e wafer)"/>
    <s v="UNIDADE"/>
    <n v="200"/>
    <n v="3.5"/>
    <n v="700"/>
    <n v="250000"/>
    <s v="INSTITUTO DE EDUCAÇÃO"/>
    <x v="13"/>
    <s v="INSTITUTO DE EDUCAÇÃO"/>
    <s v="Alta"/>
    <s v="05/02/2020"/>
    <s v="23083.004479/2020-38"/>
    <m/>
  </r>
  <r>
    <s v="39.41"/>
    <x v="9"/>
    <m/>
    <n v="3697"/>
    <s v="Fornecimento de refeições, lanches, salgados, doces “Tipo Coffee Break” Cardápio: Café, chá, refrigerantes de primeira linha, néctar de frutas naturais variados de primeira linha (abacaxi, manga, uva, goiaba, laranja, pêssego, caju, maçã); bolo caseiro com ou sem cobertura (laranja, coco, chocolate, abacaxi, fubá, cenoura, formigueiro); petit fours doces, biscoitos amanteigados; mini salgados assados variados (quiche, folhado, pastel de forno, empada, mini pizza, esfiha); mini salgados fritos variados (coxinha, risole, bolinha de queijo); canapés (ricota, azeitonas, atum, ervas finas, tomate seco); torradas com patê, e geléias variadas (patês: ricota, azeitonas, atum, ervas finas, tomate seco. Geléias: morango, uva, damasco); mini sanduíches com antepastos variados, tipo pão de forma (queijo, ricota, ervas finas, presunto, peito de peru, frango, atum); sanduíches a metro com recheios variados, pão tipo baguete (queijo branco, queijos amarelos, presunto, tomate seco, alface, salame, peito de peru; frutas da estação"/>
    <s v="UNIDADE"/>
    <n v="400"/>
    <n v="13.1"/>
    <n v="5240"/>
    <n v="250000"/>
    <s v="INSTITUTO DE EDUCAÇÃO"/>
    <x v="13"/>
    <s v="INSTITUTO DE EDUCAÇÃO"/>
    <s v="Alta"/>
    <s v="05/02/2020"/>
    <s v="23083.004479/2020-38"/>
    <m/>
  </r>
  <r>
    <s v="39.41"/>
    <x v="9"/>
    <m/>
    <n v="3697"/>
    <s v="Fornecimento de refeições, lanches, salgados, doces “Tipo Coffee Break” Cardápio: Café, chá, refrigerantes de primeira linha, néctar de frutas naturais variados de primeira linha (abacaxi, manga, uva, goiaba, laranja, pêssego, caju, maçã); bolo caseiro com ou sem cobertura (laranja, coco, chocolate, abacaxi, fubá, cenoura, formigueiro); petit fours doces, biscoitos amanteigados; mini salgados assados variados (quiche, folhado, pastel de forno, empada, mini pizza, esfiha); mini salgados fritos variados (coxinha, risole, bolinha de queijo); canapés (ricota, azeitonas, atum, ervas finas, tomate seco); torradas com patê, e geléias variadas (patês: ricota, azeitonas, atum, ervas finas, tomate seco. Geléias: morango, uva, damasco); mini sanduíches com antepastos variados, tipo pão de forma (queijo, ricota, ervas finas, presunto, peito de peru, frango, atum); sanduíches a metro com recheios variados, pão tipo baguete (queijo branco, queijos amarelos, presunto, tomate seco, alface, salame, peito de peru; frutas da estação"/>
    <s v="UNIDADE"/>
    <n v="200"/>
    <n v="13.1"/>
    <n v="2620"/>
    <n v="300000"/>
    <s v="CAMPUS DA UFRRJ EM NOVA IGUAÇU"/>
    <x v="26"/>
    <s v="INSTITUTO MULTIDISCIPLINAR"/>
    <s v="Média"/>
    <s v="10/12/2021"/>
    <s v="23083.004479/2020-38"/>
    <m/>
  </r>
  <r>
    <s v="39.41"/>
    <x v="9"/>
    <m/>
    <n v="3697"/>
    <s v="Fornecimento de refeições, lanches, salgados, doces “Tipo Coffee Break” Cardápio: Café, chá, refrigerantes de primeira linha, néctar de frutas naturais variados de primeira linha (abacaxi, manga, uva, goiaba, laranja, pêssego, caju, maçã); bolo caseiro com ou sem cobertura (laranja, coco, chocolate, abacaxi, fubá, cenoura, formigueiro); petit fours doces, biscoitos amanteigados; mini salgados assados variados (quiche, folhado, pastel de forno, empada, mini pizza, esfiha); mini salgados fritos variados (coxinha, risole, bolinha de queijo); canapés (ricota, azeitonas, atum, ervas finas, tomate seco); torradas com patê, e geléias variadas (patês: ricota, azeitonas, atum, ervas finas, tomate seco. Geléias: morango, uva, damasco); mini sanduíches com antepastos variados, tipo pão de forma (queijo, ricota, ervas finas, presunto, peito de peru, frango, atum); sanduíches a metro com recheios variados, pão tipo baguete (queijo branco, queijos amarelos, presunto, tomate seco, alface, salame, peito de peru; frutas da estação"/>
    <s v="UNIDADE"/>
    <n v="300"/>
    <n v="13.1"/>
    <n v="3930"/>
    <n v="710000"/>
    <s v="INSTITUTO DE QUÍMICA"/>
    <x v="24"/>
    <s v="INSTITUTO DE QUÍMICA"/>
    <s v="Média"/>
    <s v="04/01/2021"/>
    <s v="23083.004479/2020-38"/>
    <m/>
  </r>
  <r>
    <s v="39.41"/>
    <x v="9"/>
    <m/>
    <n v="3697"/>
    <s v="Fornecimento de refeições, lanches, salgados, doces “Tipo Coffee Break” Cardápio: Café, chá, refrigerantes de primeira linha, néctar de frutas naturais variados de primeira linha (abacaxi, manga, uva, goiaba, laranja, pêssego, caju, maçã); bolo caseiro com ou sem cobertura (laranja, coco, chocolate, abacaxi, fubá, cenoura, formigueiro); petit fours doces, biscoitos amanteigados; mini salgados assados variados (quiche, folhado, pastel de forno, empada, mini pizza, esfiha); mini salgados fritos variados (coxinha, risole, bolinha de queijo); canapés (ricota, azeitonas, atum, ervas finas, tomate seco); torradas com patê, e geléias variadas (patês: ricota, azeitonas, atum, ervas finas, tomate seco. Geléias: morango, uva, damasco); mini sanduíches com antepastos variados, tipo pão de forma (queijo, ricota, ervas finas, presunto, peito de peru, frango, atum); sanduíches a metro com recheios variados, pão tipo baguete (queijo branco, queijos amarelos, presunto, tomate seco, alface, salame, peito de peru; frutas da estação"/>
    <s v="UNIDADE"/>
    <n v="250"/>
    <n v="13.1"/>
    <n v="3275"/>
    <n v="220000"/>
    <s v="INSTITUTO DE BIOLOGIA"/>
    <x v="21"/>
    <s v="INSTITUTO DE CIÊNCIAS BIOLÓGICAS E DA SAÚDE"/>
    <s v="Alta"/>
    <s v="01/07/2021"/>
    <s v="23083.004479/2020-38"/>
    <m/>
  </r>
  <r>
    <s v="39.41"/>
    <x v="9"/>
    <m/>
    <n v="3697"/>
    <s v="Fornecimento de refeições, lanches, salgados, doces “Tipo Coquetel” Cardápio: Café, chá, refrigerantes de primeira linha, néctar de frutas naturais variados de primeira linha (abacaxi, manga, uva, goiaba, laranja, pêssego, caju, maçã); mini salgados assados variados (quiche, folhado, pastel de forno, empada, mini pizza, esfiha); mini salgados fritos variados (coxinha, rissole, bolinha de queijo); petit fours doces, biscoitos amanteigados"/>
    <s v="UNIDADE"/>
    <n v="1000"/>
    <n v="26.39"/>
    <n v="26390"/>
    <n v="190000"/>
    <s v="CAMPUS DR. LEONEL MIRANDA"/>
    <x v="0"/>
    <s v="CÂMPUS CAMPOS DOS GOYTACAZES-UFRRJ"/>
    <s v="Média"/>
    <s v="04/01/2021"/>
    <s v="23083.004479/2020-38"/>
    <m/>
  </r>
  <r>
    <s v="39.41"/>
    <x v="9"/>
    <m/>
    <n v="3697"/>
    <s v="Fornecimento de refeições, lanches, salgados, doces “Tipo Coffee Break” Cardápio: Café, chá, refrigerantes de primeira linha, néctar de frutas naturais variados de primeira linha (abacaxi, manga, uva, goiaba, laranja, pêssego, caju, maçã); bolo caseiro com ou sem cobertura (laranja, coco, chocolate, abacaxi, fubá, cenoura, formigueiro); petit fours doces, biscoitos amanteigados; mini salgados assados variados (quiche, folhado, pastel de forno, empada, mini pizza, esfiha); mini salgados fritos variados (coxinha, risole, bolinha de queijo); canapés (ricota, azeitonas, atum, ervas finas, tomate seco); torradas com patê, e geléias variadas (patês: ricota, azeitonas, atum, ervas finas, tomate seco. Geléias: morango, uva, damasco); mini sanduíches com antepastos variados, tipo pão de forma (queijo, ricota, ervas finas, presunto, peito de peru, frango, atum); sanduíches a metro com recheios variados, pão tipo baguete (queijo branco, queijos amarelos, presunto, tomate seco, alface, salame, peito de peru; frutas da estação"/>
    <s v="UNIDADE"/>
    <n v="1000"/>
    <n v="13.1"/>
    <n v="13100"/>
    <n v="190000"/>
    <s v="CAMPUS DR. LEONEL MIRANDA"/>
    <x v="0"/>
    <s v="CÂMPUS CAMPOS DOS GOYTACAZES-UFRRJ"/>
    <s v="Média"/>
    <s v="04/01/2021"/>
    <s v="23083.004479/2020-38"/>
    <m/>
  </r>
  <r>
    <s v="39.41"/>
    <x v="9"/>
    <m/>
    <n v="3697"/>
    <s v="Fornecimento de refeições, lanches, salgados, doces &quot;Tipo lanche&quot; Cardápio: café, chá, biscoito salgado (gergelim, pizza, amanteigado tipo água e sal); biscoito doce (maisena, maria e wafer)"/>
    <s v="UNIDADE"/>
    <n v="3"/>
    <n v="3.5"/>
    <n v="10.5"/>
    <n v="180000"/>
    <s v="CTUR"/>
    <x v="2"/>
    <s v="COLÉGIO TÉCNICO DA UFRRJ"/>
    <s v="BAIXA"/>
    <s v="01/02/2021"/>
    <s v="23083.004479/2020-38"/>
    <m/>
  </r>
  <r>
    <s v="39.41"/>
    <x v="9"/>
    <m/>
    <n v="3697"/>
    <s v="Fornecimento de refeições, lanches, salgados, doces “Tipo Coquetel” Cardápio: Café, chá, refrigerantes de primeira linha, néctar de frutas naturais variados de primeira linha (abacaxi, manga, uva, goiaba, laranja, pêssego, caju, maçã); mini salgados assados variados (quiche, folhado, pastel de forno, empada, mini pizza, esfiha); mini salgados fritos variados (coxinha, rissole, bolinha de queijo); petit fours doces, biscoitos amanteigados"/>
    <s v="UNIDADE"/>
    <n v="3"/>
    <n v="26.39"/>
    <n v="79.17"/>
    <n v="180000"/>
    <s v="CTUR"/>
    <x v="2"/>
    <s v="COLÉGIO TÉCNICO DA UFRRJ"/>
    <s v="BAIXA"/>
    <s v="01/02/2021"/>
    <s v="23083.004479/2020-38"/>
    <m/>
  </r>
  <r>
    <s v="39.41"/>
    <x v="9"/>
    <m/>
    <n v="3697"/>
    <s v="Fornecimento de refeições, lanches, salgados, doces “Tipo Coffee Break” Cardápio: Café, chá, refrigerantes de primeira linha, néctar de frutas naturais variados de primeira linha (abacaxi, manga, uva, goiaba, laranja, pêssego, caju, maçã); bolo caseiro com ou sem cobertura (laranja, coco, chocolate, abacaxi, fubá, cenoura, formigueiro); petit fours doces, biscoitos amanteigados; mini salgados assados variados (quiche, folhado, pastel de forno, empada, mini pizza, esfiha); mini salgados fritos variados (coxinha, risole, bolinha de queijo); canapés (ricota, azeitonas, atum, ervas finas, tomate seco); torradas com patê, e geléias variadas (patês: ricota, azeitonas, atum, ervas finas, tomate seco. Geléias: morango, uva, damasco); mini sanduíches com antepastos variados, tipo pão de forma (queijo, ricota, ervas finas, presunto, peito de peru, frango, atum); sanduíches a metro com recheios variados, pão tipo baguete (queijo branco, queijos amarelos, presunto, tomate seco, alface, salame, peito de peru; frutas da estação"/>
    <s v="UNIDADE"/>
    <n v="3"/>
    <n v="13.1"/>
    <n v="39.299999999999997"/>
    <n v="180000"/>
    <s v="CTUR"/>
    <x v="2"/>
    <s v="COLÉGIO TÉCNICO DA UFRRJ"/>
    <s v="BAIXA"/>
    <s v="01/02/2021"/>
    <s v="23083.004479/2020-38"/>
    <m/>
  </r>
  <r>
    <s v="39.41"/>
    <x v="9"/>
    <m/>
    <n v="3697"/>
    <s v="Fornecimento de refeições, lanches, salgados, doces “Tipo Coffee Break” Cardápio: Café, chá, refrigerantes de primeira linha, néctar de frutas naturais variados de primeira linha (abacaxi, manga, uva, goiaba, laranja, pêssego, caju, maçã); bolo caseiro com ou sem cobertura (laranja, coco, chocolate, abacaxi, fubá, cenoura, formigueiro); petit fours doces, biscoitos amanteigados; mini salgados assados variados (quiche, folhado, pastel de forno, empada, mini pizza, esfiha); mini salgados fritos variados (coxinha, risole, bolinha de queijo); canapés (ricota, azeitonas, atum, ervas finas, tomate seco); torradas com patê, e geléias variadas (patês: ricota, azeitonas, atum, ervas finas, tomate seco. Geléias: morango, uva, damasco); mini sanduíches com antepastos variados, tipo pão de forma (queijo, ricota, ervas finas, presunto, peito de peru, frango, atum); sanduíches a metro com recheios variados, pão tipo baguete (queijo branco, queijos amarelos, presunto, tomate seco, alface, salame, peito de peru; frutas da estação"/>
    <s v="UNIDADE"/>
    <n v="1800"/>
    <n v="13.1"/>
    <n v="23580"/>
    <n v="260000"/>
    <s v="INSTITUTO DE FLORESTAS"/>
    <x v="5"/>
    <s v="INSTITUTO DE FLORESTA"/>
    <s v="Média"/>
    <s v="20/09/2021"/>
    <s v="23083.004479/2020-38"/>
    <m/>
  </r>
  <r>
    <s v="52.08"/>
    <x v="10"/>
    <m/>
    <n v="259240"/>
    <s v="Carrinho transporte, material: aço, tratamento superficial: pintura epóxi, capacidade: 150 kg, altura: 94 cm, largura: 57 cm, quantidade rodas: 4, material rodas: borracha, tipo: plataforma, características adicionais: com 3 bandejas, comprimento: 90 cm, aplicação: movimentação material "/>
    <s v="Unidade"/>
    <n v="1"/>
    <s v="560,00"/>
    <n v="560"/>
    <n v="100070"/>
    <s v="POSTO MÉDICO"/>
    <x v="16"/>
    <s v="DIVISÃO DE SAÚDE"/>
    <s v="Média"/>
    <s v="11/01/2021"/>
    <s v="23083.004297/2020-67"/>
    <m/>
  </r>
  <r>
    <s v="52.08"/>
    <x v="10"/>
    <m/>
    <n v="405840"/>
    <s v="Biombo hospitalar, material: aço inoxidável polido tubular, acabamento da estrutura: pintura em epóxi, tipo: triplo dobrável, altura: 1,80 cm, comprimento: comprimento 2,00 aproximadamente, aberto cm, tipo de rodízio: ponteiras giratórias"/>
    <s v="Unidade"/>
    <n v="2"/>
    <n v="518.30999999999995"/>
    <n v="1036.6199999999999"/>
    <n v="110000"/>
    <s v="PRÓ-REITORIA DE ASSUNTOS ADMINISTRATIVOS"/>
    <x v="27"/>
    <s v="COORDENAÇÃO DE ATENÇÃO Â SAÚDE E SEGURANÇA DO TRABALHO"/>
    <m/>
    <m/>
    <m/>
    <m/>
  </r>
  <r>
    <s v="52.08"/>
    <x v="10"/>
    <m/>
    <n v="442497"/>
    <s v="Dispositivo para medidas antropométricas, tipo: tipo balança com régua, modelo: mecânica, material: aço com pintura eletrostática, escala graduação: com escala métrica - mm e cm, faixa medição: cerca de 2,0 m, componente ii: tapete de borracha, componente iii: pés reguláveis, capacidade máxima carga: até 200 kg"/>
    <s v="Unidade"/>
    <n v="2"/>
    <n v="954"/>
    <n v="1908"/>
    <n v="110000"/>
    <s v="PRÓ-REITORIA DE ASSUNTOS ADMINISTRATIVOS"/>
    <x v="27"/>
    <s v="COORDENAÇÃO DE ATENÇÃO Â SAÚDE E SEGURANÇA DO TRABALHO"/>
    <m/>
    <m/>
    <m/>
    <m/>
  </r>
  <r>
    <s v="52.08"/>
    <x v="10"/>
    <m/>
    <n v="432468"/>
    <s v="Esfigmomanômetro, ajuste: analógico, aneróide, tipo: de braço, faixa de operação: até 300 mmhg, material braçadeira: braçadeira em nylon, tipo fecho: fecho em velcro, tamanho: adulto"/>
    <s v="Unidade"/>
    <n v="4"/>
    <n v="192.27"/>
    <n v="769.08"/>
    <n v="110000"/>
    <s v="PRÓ-REITORIA DE ASSUNTOS ADMINISTRATIVOS"/>
    <x v="27"/>
    <s v="COORDENAÇÃO DE ATENÇÃO Â SAÚDE E SEGURANÇA DO TRABALHO"/>
    <m/>
    <m/>
    <m/>
    <m/>
  </r>
  <r>
    <s v="52.08"/>
    <x v="10"/>
    <m/>
    <n v="438922"/>
    <s v="Estetoscópio, tipo: biauricular, acessórios: olivas anatômicas pvc, haste: haste aço inox, tubo: tubo &quot;y&quot; pvc, auscultador: auscultador aço inox com anel de borracha, tamanho: adulto"/>
    <s v="Unidade"/>
    <n v="4"/>
    <n v="55.03"/>
    <n v="220.12"/>
    <n v="110000"/>
    <s v="PRÓ-REITORIA DE ASSUNTOS ADMINISTRATIVOS"/>
    <x v="27"/>
    <s v="COORDENAÇÃO DE ATENÇÃO Â SAÚDE E SEGURANÇA DO TRABALHO"/>
    <m/>
    <m/>
    <m/>
    <m/>
  </r>
  <r>
    <s v="52.08"/>
    <x v="10"/>
    <m/>
    <n v="442253"/>
    <s v="Maca clínica, material: aço inoxidável, acabamento da superfície: esmaltado, rodas: sem rodízios, pés fixos, comprimento: até 2,00 m, largura: cerca de 0,90 m, altura: cerca de 1,00 m, capacidade de carca: até 250 kg, componentes: c, suporte para lençol descartável, características adicionais: cabeceira regulável por cremalheira, acessórios: leito fixo c, colchão, courvin"/>
    <s v="Unidade"/>
    <n v="1"/>
    <n v="650"/>
    <n v="650"/>
    <n v="110000"/>
    <s v="PRÓ-REITORIA DE ASSUNTOS ADMINISTRATIVOS"/>
    <x v="27"/>
    <s v="COORDENAÇÃO DE ATENÇÃO Â SAÚDE E SEGURANÇA DO TRABALHO"/>
    <m/>
    <m/>
    <m/>
    <m/>
  </r>
  <r>
    <s v="52.08"/>
    <x v="10"/>
    <m/>
    <n v="434476"/>
    <s v="Capela exaustão, tipo: de gases, material: fibra de vidro, dimensões: cerca de 150 x 80 x 150 cm, componentes: janela corrediça com contra peso, adicional: forma de guilhotina, vazão: até 1500 m3/h"/>
    <s v="Unidade"/>
    <n v="2"/>
    <n v="3355.71"/>
    <n v="6711.42"/>
    <n v="260200"/>
    <s v="DEPARTAMENTO DE PRODUTOS FLORESTAIS"/>
    <x v="4"/>
    <s v="DEPARTAMENTO DE PRODUTOS FLORESTAIS"/>
    <m/>
    <m/>
    <m/>
    <m/>
  </r>
  <r>
    <s v="52.08"/>
    <x v="10"/>
    <m/>
    <n v="436807"/>
    <s v="Estufa laboratório, material: gabinete aço inox, ajuste: ajuste mecânico, botão controle temperatura, capacidade: cerca de 150 l, temperatura: até 200 °C, componentes: com até 3 bandejas, adicional: com vedação"/>
    <s v="Unidade"/>
    <n v="2"/>
    <n v="2300"/>
    <n v="4600"/>
    <n v="260200"/>
    <s v="DEPARTAMENTO DE PRODUTOS FLORESTAIS"/>
    <x v="4"/>
    <s v="DEPARTAMENTO DE PRODUTOS FLORESTAIS"/>
    <m/>
    <m/>
    <m/>
    <m/>
  </r>
  <r>
    <s v="52.08"/>
    <x v="10"/>
    <m/>
    <n v="440308"/>
    <s v="Extrator laboratório, tipo: soxhlet, material: vidro, dimensões: cerca de 45 cm, componentes: com cerca de 5 extratores de junta cônica, acessórios: com cerca de 5 condensadores serpentina, reboileres, capacidade: até 200 ml"/>
    <s v="Unidade"/>
    <n v="6"/>
    <n v="290"/>
    <n v="1740"/>
    <n v="260200"/>
    <s v="DEPARTAMENTO DE PRODUTOS FLORESTAIS"/>
    <x v="4"/>
    <s v="DEPARTAMENTO DE PRODUTOS FLORESTAIS"/>
    <m/>
    <m/>
    <m/>
    <m/>
  </r>
  <r>
    <s v="52.08"/>
    <x v="10"/>
    <m/>
    <n v="433247"/>
    <s v="Liofilizador, material: gabinete aço inox, campânula acrílica, ajuste: ajuste digital, com painel de controle, temperatura: até -55 °C, entrada: até 8 válvulas, outros componentes: com frascos vidro, adaptadores, acessórios: com bomba vácuo"/>
    <s v="Unidade"/>
    <n v="1"/>
    <n v="20798.02"/>
    <n v="20798.02"/>
    <n v="260200"/>
    <s v="DEPARTAMENTO DE PRODUTOS FLORESTAIS"/>
    <x v="4"/>
    <s v="DEPARTAMENTO DE PRODUTOS FLORESTAIS"/>
    <m/>
    <m/>
    <m/>
    <m/>
  </r>
  <r>
    <s v="52.08"/>
    <x v="10"/>
    <m/>
    <n v="416189"/>
    <s v="Manta aquecedora, tipo: para balão, ajuste: ajuste mecânico, botão controle, capacidade: 1000 ml, temperatura: até 300 °C"/>
    <s v="Unidade"/>
    <n v="6"/>
    <n v="423.98"/>
    <n v="2543.88"/>
    <n v="260200"/>
    <s v="DEPARTAMENTO DE PRODUTOS FLORESTAIS"/>
    <x v="4"/>
    <s v="DEPARTAMENTO DE PRODUTOS FLORESTAIS"/>
    <m/>
    <m/>
    <m/>
    <m/>
  </r>
  <r>
    <s v="52.08"/>
    <x v="10"/>
    <m/>
    <n v="416187"/>
    <s v="Manta aquecedora, tipo: para balão, ajuste: ajuste mecânico, botão controle, capacidade: 500 ml, temperatura: até 300 °C"/>
    <s v="Unidade"/>
    <n v="12"/>
    <n v="272.95"/>
    <n v="3275.3999999999996"/>
    <n v="260200"/>
    <s v="DEPARTAMENTO DE PRODUTOS FLORESTAIS"/>
    <x v="4"/>
    <s v="DEPARTAMENTO DE PRODUTOS FLORESTAIS"/>
    <m/>
    <m/>
    <m/>
    <m/>
  </r>
  <r>
    <s v="52.08"/>
    <x v="10"/>
    <m/>
    <n v="410319"/>
    <s v="Moinho, material gabinete: aço, material tampa: ferro fundido e aço inox aisi 304, tipo: faca, componentes: 4 facas móveis e 2 fixas, voltagem: 220 v, potência: 1.600 w, potência motor: 2 cv, rotação: 1.720 rpm, características adicionais: sistema de segurança"/>
    <s v="Unidade"/>
    <n v="1"/>
    <n v="5722.66"/>
    <n v="5722.66"/>
    <n v="260200"/>
    <s v="DEPARTAMENTO DE PRODUTOS FLORESTAIS"/>
    <x v="4"/>
    <s v="DEPARTAMENTO DE PRODUTOS FLORESTAIS"/>
    <m/>
    <m/>
    <m/>
    <m/>
  </r>
  <r>
    <s v="52.08"/>
    <x v="10"/>
    <m/>
    <n v="408754"/>
    <s v="Agitador magnético, material: gabinete metálico, anticorrosivo, ajuste: ajuste digital, capacidade: até 2 l, rotação: até 2000 rpm, temperatura: controle temperatura até 300 °C, temporização: com temporizador até 1000 min"/>
    <s v="Unidade"/>
    <n v="4"/>
    <n v="850"/>
    <n v="3400"/>
    <n v="220000"/>
    <s v="INSTITUTO DE BIOLOGIA"/>
    <x v="21"/>
    <s v="INSTITUTO DE CIÊNCIAS BIOLÓGICAS E DA SAÚDE"/>
    <m/>
    <m/>
    <m/>
    <m/>
  </r>
  <r>
    <s v="52.08"/>
    <x v="10"/>
    <m/>
    <n v="415320"/>
    <s v="Agitador mecânico, tipo: tipo vortex, ajuste: ajuste mecânico, rotação: até 3500 rpm, adicional: operação contínua e pulso, componentes: pés ventosas em borracha"/>
    <s v="Unidade"/>
    <n v="4"/>
    <n v="429.99"/>
    <n v="1719.96"/>
    <n v="220000"/>
    <s v="INSTITUTO DE BIOLOGIA"/>
    <x v="21"/>
    <s v="INSTITUTO DE CIÊNCIAS BIOLÓGICAS E DA SAÚDE"/>
    <m/>
    <m/>
    <m/>
    <m/>
  </r>
  <r>
    <s v="52.08"/>
    <x v="10"/>
    <m/>
    <n v="274602"/>
    <s v="Aparelho purificador de água, tipo: osmose reversa, eletrodeionização ou destilação, peso: 17,4 kg, voltagem: 110,220 v, largura: 25,50 cm, altura: 45,50 cm, profundidade: 35,50 cm, características adicionais: lâmpada ultra violeta (254 a 185 nm), filtro micro, vazão: 1,5 l/min"/>
    <s v="Unidade"/>
    <n v="1"/>
    <n v="1714"/>
    <n v="1714"/>
    <n v="220000"/>
    <s v="INSTITUTO DE BIOLOGIA"/>
    <x v="21"/>
    <s v="INSTITUTO DE CIÊNCIAS BIOLÓGICAS E DA SAÚDE"/>
    <m/>
    <m/>
    <m/>
    <m/>
  </r>
  <r>
    <s v="52.08"/>
    <x v="10"/>
    <m/>
    <n v="414334"/>
    <s v="Aparelho purificador de água, tipo: osmose reversa, eletrodeionização ou destilação, voltagem: 110,220 v, vazão: 20 l/h, características adicionais: lâmpada ultravioleta, micro filtro"/>
    <s v="Unidade"/>
    <n v="1"/>
    <n v="1155"/>
    <n v="1155"/>
    <n v="220000"/>
    <s v="INSTITUTO DE BIOLOGIA"/>
    <x v="21"/>
    <s v="INSTITUTO DE CIÊNCIAS BIOLÓGICAS E DA SAÚDE"/>
    <m/>
    <m/>
    <m/>
    <m/>
  </r>
  <r>
    <s v="52.08"/>
    <x v="10"/>
    <m/>
    <n v="389683"/>
    <s v="Autoclave, material: aço inox, tipo: horizontal, modelo: pré-vácuo, operação: automática, digital, característica adicional: sistemas de secagem e segurança, volume câmara: cerca de 75 l, composição: sensores temperatura e pressão, alarmes, outros componentes: 1 porta"/>
    <s v="Unidade"/>
    <n v="2"/>
    <n v="5920"/>
    <n v="11840"/>
    <n v="220000"/>
    <s v="INSTITUTO DE BIOLOGIA"/>
    <x v="21"/>
    <s v="INSTITUTO DE CIÊNCIAS BIOLÓGICAS E DA SAÚDE"/>
    <m/>
    <m/>
    <m/>
    <m/>
  </r>
  <r>
    <s v="52.08"/>
    <x v="10"/>
    <m/>
    <n v="230076"/>
    <s v="Balança precisão, capacidade máxima: 6,10 kg, resolução: 0,01 g, comprimento: 172 mm, largura: 172 mm, altura: 120 mm, quantidade dígitos: 6 un, comprimento prato: 172 mm, largura prato: 172 mm, tipo painel: cristal líquido com iluminação"/>
    <s v="Unidade"/>
    <n v="4"/>
    <n v="2499"/>
    <n v="9996"/>
    <n v="220000"/>
    <s v="INSTITUTO DE BIOLOGIA"/>
    <x v="21"/>
    <s v="INSTITUTO DE CIÊNCIAS BIOLÓGICAS E DA SAÚDE"/>
    <m/>
    <m/>
    <m/>
    <m/>
  </r>
  <r>
    <s v="52.08"/>
    <x v="10"/>
    <m/>
    <n v="414532"/>
    <s v="Banho maria, ajuste: ajuste digital com painel de controle, volume: cerca de 10 l, componentes: com tampa cônica, temperatura: até 70 °C"/>
    <s v="Unidade"/>
    <n v="2"/>
    <n v="1175"/>
    <n v="2350"/>
    <n v="220000"/>
    <s v="INSTITUTO DE BIOLOGIA"/>
    <x v="21"/>
    <s v="INSTITUTO DE CIÊNCIAS BIOLÓGICAS E DA SAÚDE"/>
    <m/>
    <m/>
    <m/>
    <m/>
  </r>
  <r>
    <s v="52.08"/>
    <x v="10"/>
    <m/>
    <n v="414536"/>
    <s v="Banho maria, ajuste: ajuste digital com painel de controle, volume: cerca de 10 l, componentes: com termômetro digital, temperatura: até 100 °C, adicional: com agitação de água, temporização: com temporizador até 10.000 min"/>
    <s v="Unidade"/>
    <n v="2"/>
    <n v="1140.19"/>
    <n v="2280.38"/>
    <n v="220000"/>
    <s v="INSTITUTO DE BIOLOGIA"/>
    <x v="21"/>
    <s v="INSTITUTO DE CIÊNCIAS BIOLÓGICAS E DA SAÚDE"/>
    <m/>
    <m/>
    <m/>
    <m/>
  </r>
  <r>
    <s v="52.08"/>
    <x v="10"/>
    <m/>
    <n v="415147"/>
    <s v="Banho termostático, ajuste: ajuste digital, c, painel de controle, temperatura: até 150 °C, componentes: com bomba de circulação externa, vazão: até 10 l/min, adicional: c, sensor de temperatura e controle de gradiente"/>
    <s v="Unidade"/>
    <n v="1"/>
    <n v="3856.66"/>
    <n v="3856.66"/>
    <n v="220000"/>
    <s v="INSTITUTO DE BIOLOGIA"/>
    <x v="21"/>
    <s v="INSTITUTO DE CIÊNCIAS BIOLÓGICAS E DA SAÚDE"/>
    <m/>
    <m/>
    <m/>
    <m/>
  </r>
  <r>
    <s v="52.08"/>
    <x v="10"/>
    <m/>
    <n v="424852"/>
    <s v="Capela exaustão, tipo: de gases, material: fibra de vidro, dimensões: cerca de 80 x 60 x 90 cm, componentes: janela corrediça com contra peso, outros componentes: com lâmpada interna, vazão: até 250 m3/h"/>
    <s v="Unidade"/>
    <n v="2"/>
    <n v="2236.62"/>
    <n v="4473.24"/>
    <n v="220000"/>
    <s v="INSTITUTO DE BIOLOGIA"/>
    <x v="21"/>
    <s v="INSTITUTO DE CIÊNCIAS BIOLÓGICAS E DA SAÚDE"/>
    <m/>
    <m/>
    <m/>
    <m/>
  </r>
  <r>
    <s v="52.08"/>
    <x v="10"/>
    <m/>
    <n v="403759"/>
    <s v="Capela fluxo laminar, material base: aço inoxidável, tipo: classe ii a1, hepa, características adicionais: eficiência 99,99%, partículas 0,3 micron"/>
    <s v="Unidade"/>
    <n v="2"/>
    <n v="9829.0499999999993"/>
    <n v="19658.099999999999"/>
    <n v="220000"/>
    <s v="INSTITUTO DE BIOLOGIA"/>
    <x v="21"/>
    <s v="INSTITUTO DE CIÊNCIAS BIOLÓGICAS E DA SAÚDE"/>
    <m/>
    <m/>
    <m/>
    <m/>
  </r>
  <r>
    <s v="52.08"/>
    <x v="10"/>
    <m/>
    <n v="304884"/>
    <s v="Capela fluxo laminar, material base: madeira, tipo: vertical, tensão alimentação: 110,220 v, revestimento: plástico laminado, componentes: bicos p/gás e vácuo, lâmpada germicida e tomada au, aplicação: laboratório de pesquisa, características adicionais: iluminação lâmpada fluorescente interna, janela fr"/>
    <s v="Unidade"/>
    <n v="1"/>
    <n v="7933.52"/>
    <n v="7933.52"/>
    <n v="220000"/>
    <s v="INSTITUTO DE BIOLOGIA"/>
    <x v="21"/>
    <s v="INSTITUTO DE CIÊNCIAS BIOLÓGICAS E DA SAÚDE"/>
    <m/>
    <m/>
    <m/>
    <m/>
  </r>
  <r>
    <s v="52.08"/>
    <x v="10"/>
    <m/>
    <n v="259240"/>
    <s v="Carrinho transporte, material: aço, tratamento superficial: pintura epóxi, capacidade: 150 kg, altura: 94 cm, largura: 57 cm, quantidade rodas: 4, material rodas: borracha, tipo: plataforma, características adicionais: com 3 bandejas, comprimento: 90 cm, aplicação: movimentação material"/>
    <s v="Unidade"/>
    <n v="1"/>
    <n v="560"/>
    <n v="560"/>
    <n v="220000"/>
    <s v="INSTITUTO DE BIOLOGIA"/>
    <x v="21"/>
    <s v="INSTITUTO DE CIÊNCIAS BIOLÓGICAS E DA SAÚDE"/>
    <m/>
    <m/>
    <m/>
    <m/>
  </r>
  <r>
    <s v="52.08"/>
    <x v="10"/>
    <m/>
    <n v="418925"/>
    <s v="Centrífuga, tipo: para tubos, ajuste: ajuste digital, c, painel de controle, programável, volume: até 15 ml, capacidade: até 16 unidades, rotação: até 5000 rpm, temporização: temporizador até 99 min, adicional: segurança tampa aberta, alarme desbalanceamento"/>
    <s v="Unidade"/>
    <n v="2"/>
    <n v="2557.75"/>
    <n v="5115.5"/>
    <n v="220000"/>
    <s v="INSTITUTO DE BIOLOGIA"/>
    <x v="21"/>
    <s v="INSTITUTO DE CIÊNCIAS BIOLÓGICAS E DA SAÚDE"/>
    <m/>
    <m/>
    <m/>
    <m/>
  </r>
  <r>
    <s v="52.08"/>
    <x v="10"/>
    <m/>
    <n v="294510"/>
    <s v="Destilador água, capacidade: 5 l/h, voltagem: 127,220 v, características adicionais: desligamento automático na falta dágua; lâmpada, material: aço inoxidável, tipo: pilsen"/>
    <s v="Unidade"/>
    <n v="2"/>
    <n v="1310.32"/>
    <n v="2620.64"/>
    <n v="220000"/>
    <s v="INSTITUTO DE BIOLOGIA"/>
    <x v="21"/>
    <s v="INSTITUTO DE CIÊNCIAS BIOLÓGICAS E DA SAÚDE"/>
    <m/>
    <m/>
    <m/>
    <m/>
  </r>
  <r>
    <s v="52.08"/>
    <x v="10"/>
    <m/>
    <n v="445293"/>
    <s v="Equipamento laboratório, tipo: placa aquecedora longa, ajuste: ajuste mecânico, com visor de temperatura, temperatura: controle temperatura até 75 °C"/>
    <s v="Unidade"/>
    <n v="1"/>
    <n v="1970"/>
    <n v="1970"/>
    <n v="220000"/>
    <s v="INSTITUTO DE BIOLOGIA"/>
    <x v="21"/>
    <s v="INSTITUTO DE CIÊNCIAS BIOLÓGICAS E DA SAÚDE"/>
    <m/>
    <m/>
    <m/>
    <m/>
  </r>
  <r>
    <s v="52.08"/>
    <x v="10"/>
    <m/>
    <n v="432468"/>
    <s v="Esfigmomanômetro, ajuste: analógico, aneróide, tipo: de braço, faixa de operação: até 300 mmhg, material braçadeira: braçadeira em nylon, tipo fecho: fecho em velcro, tamanho: adulto"/>
    <s v="Unidade"/>
    <n v="12"/>
    <n v="192.27"/>
    <n v="2307.2400000000002"/>
    <n v="220000"/>
    <s v="INSTITUTO DE BIOLOGIA"/>
    <x v="21"/>
    <s v="INSTITUTO DE CIÊNCIAS BIOLÓGICAS E DA SAÚDE"/>
    <m/>
    <m/>
    <m/>
    <m/>
  </r>
  <r>
    <s v="52.08"/>
    <x v="10"/>
    <m/>
    <n v="444399"/>
    <s v="Espectrofotômetro, tipo: monofeixe uv-vis, tensão: 110,220 v, faixa medição: 190 a 1100, componentes: 2 cubetas de quartzo retangulares 10mm, lâmpadade"/>
    <s v="Unidade"/>
    <n v="3"/>
    <n v="13520"/>
    <n v="40560"/>
    <n v="220000"/>
    <s v="INSTITUTO DE BIOLOGIA"/>
    <x v="21"/>
    <s v="INSTITUTO DE CIÊNCIAS BIOLÓGICAS E DA SAÚDE"/>
    <m/>
    <m/>
    <m/>
    <m/>
  </r>
  <r>
    <s v="52.08"/>
    <x v="10"/>
    <m/>
    <n v="438922"/>
    <s v="Estetoscópio, tipo: biauricular, acessórios: olivas anatômicas pvc, haste: haste aço inox, tubo: tubo &quot;y&quot; pvc, auscultador: auscultador aço inox com anel de borracha, tamanho: adulto"/>
    <s v="Unidade"/>
    <n v="12"/>
    <n v="55.03"/>
    <n v="660.36"/>
    <n v="220000"/>
    <s v="INSTITUTO DE BIOLOGIA"/>
    <x v="21"/>
    <s v="INSTITUTO DE CIÊNCIAS BIOLÓGICAS E DA SAÚDE"/>
    <m/>
    <m/>
    <m/>
    <m/>
  </r>
  <r>
    <s v="52.08"/>
    <x v="10"/>
    <m/>
    <n v="441703"/>
    <s v="Estufa laboratório, material: gabinete aço inox, ajuste: ajuste digital, com painel de controle, programável, capacidade: cerca de 180 l, temperatura: até 200 °C, componentes: com até 5 bandejas, adicional: com vedação"/>
    <s v="Unidade"/>
    <n v="1"/>
    <n v="2439.5"/>
    <n v="2439.5"/>
    <n v="220000"/>
    <s v="INSTITUTO DE BIOLOGIA"/>
    <x v="21"/>
    <s v="INSTITUTO DE CIÊNCIAS BIOLÓGICAS E DA SAÚDE"/>
    <m/>
    <m/>
    <m/>
    <m/>
  </r>
  <r>
    <s v="52.08"/>
    <x v="10"/>
    <m/>
    <n v="436807"/>
    <s v="Estufa laboratório, material: gabinete aço inox, ajuste: ajuste mecânico, botão controle temperatura, capacidade: cerca de 150 l, temperatura: até 200 °C, componentes: com até 3 bandejas, adicional: com vedação"/>
    <s v="Unidade"/>
    <n v="1"/>
    <n v="2300"/>
    <n v="2300"/>
    <n v="220000"/>
    <s v="INSTITUTO DE BIOLOGIA"/>
    <x v="21"/>
    <s v="INSTITUTO DE CIÊNCIAS BIOLÓGICAS E DA SAÚDE"/>
    <m/>
    <m/>
    <m/>
    <m/>
  </r>
  <r>
    <s v="52.08"/>
    <x v="10"/>
    <m/>
    <n v="414646"/>
    <s v="Estufa laboratório, tipo: com renovação ar, material: gabinete aço inox, ajuste: ajuste digital com painel de controle, programável, capacidade: cerca de 100 l, temperatura: até 200 °C, temporização: com temporizador até 1000 min, componentes: com até 3 bandejas, adicional: com vedação, alarmes"/>
    <s v="Unidade"/>
    <n v="1"/>
    <n v="2811"/>
    <n v="2811"/>
    <n v="220000"/>
    <s v="INSTITUTO DE BIOLOGIA"/>
    <x v="21"/>
    <s v="INSTITUTO DE CIÊNCIAS BIOLÓGICAS E DA SAÚDE"/>
    <m/>
    <m/>
    <m/>
    <m/>
  </r>
  <r>
    <s v="52.08"/>
    <x v="10"/>
    <m/>
    <n v="426965"/>
    <s v="Fonte energia - aparelho eletroforese, referência fabricante: 164-5050, aplicação: eletroforese bio-rad, tensão nominal: 100,120,220,240 v"/>
    <s v="Unidade"/>
    <n v="1"/>
    <n v="4075"/>
    <n v="4075"/>
    <n v="220000"/>
    <s v="INSTITUTO DE BIOLOGIA"/>
    <x v="21"/>
    <s v="INSTITUTO DE CIÊNCIAS BIOLÓGICAS E DA SAÚDE"/>
    <m/>
    <m/>
    <m/>
    <m/>
  </r>
  <r>
    <s v="52.08"/>
    <x v="10"/>
    <m/>
    <n v="413314"/>
    <s v="Incubadora laboratório, ajuste: ajuste digital, com painel de controle, tipo: bod, com fotoperíodo, volume: cerca de 350 l, temperatura: controle temperatura até 60 °C, adicional: com vedação, componentes: até 10 prateleiras"/>
    <s v="Unidade"/>
    <n v="1"/>
    <n v="3142.89"/>
    <n v="3142.89"/>
    <n v="220000"/>
    <s v="INSTITUTO DE BIOLOGIA"/>
    <x v="21"/>
    <s v="INSTITUTO DE CIÊNCIAS BIOLÓGICAS E DA SAÚDE"/>
    <m/>
    <m/>
    <m/>
    <m/>
  </r>
  <r>
    <s v="52.08"/>
    <x v="10"/>
    <m/>
    <n v="275638"/>
    <s v="Lupa, tipo: binocular de cabeça com pala, formato: redonda, faixa ampliação: 2,5 vezes, características adicionais: bordas altas para proteção lente, fita regulável, distância foco: 40 mm, material: aço inox"/>
    <s v="Unidade"/>
    <n v="1"/>
    <n v="159"/>
    <n v="159"/>
    <n v="220000"/>
    <s v="INSTITUTO DE BIOLOGIA"/>
    <x v="21"/>
    <s v="INSTITUTO DE CIÊNCIAS BIOLÓGICAS E DA SAÚDE"/>
    <m/>
    <m/>
    <m/>
    <m/>
  </r>
  <r>
    <s v="52.08"/>
    <x v="10"/>
    <m/>
    <n v="416186"/>
    <s v="Manta aquecedora, tipo: para balão, ajuste: ajuste mecânico, botão controle, capacidade: 250 ml, temperatura: até 300 °C"/>
    <s v="Unidade"/>
    <n v="1"/>
    <n v="294.54000000000002"/>
    <n v="294.54000000000002"/>
    <n v="220000"/>
    <s v="INSTITUTO DE BIOLOGIA"/>
    <x v="21"/>
    <s v="INSTITUTO DE CIÊNCIAS BIOLÓGICAS E DA SAÚDE"/>
    <m/>
    <m/>
    <m/>
    <m/>
  </r>
  <r>
    <s v="52.08"/>
    <x v="10"/>
    <m/>
    <n v="440734"/>
    <s v="Microscópio, tipo de análise: estereoscópio, tipo: binocular, aumento: com objetivas até 100x, oculares até 10x, componentes: iluminação em led, refletida e transmitida, outros componentes: base cerca de 20 x 30 cm, adicional: inclinação até 30°"/>
    <s v="Unidade"/>
    <n v="1"/>
    <n v="1625.93"/>
    <n v="1625.93"/>
    <n v="220000"/>
    <s v="INSTITUTO DE BIOLOGIA"/>
    <x v="21"/>
    <s v="INSTITUTO DE CIÊNCIAS BIOLÓGICAS E DA SAÚDE"/>
    <m/>
    <m/>
    <m/>
    <m/>
  </r>
  <r>
    <s v="52.08"/>
    <x v="10"/>
    <m/>
    <n v="420201"/>
    <s v="Microscópio, tipo de análise: estereoscópio, tipo: binocular, aumento: oculares até 10x, zoom até 32x, componentes: iluminação em led, refletida e transmitida, outros componentes: base cerca de 20 x 30 cm, adicional: inclinação até 45°"/>
    <s v="Unidade"/>
    <n v="4"/>
    <n v="2239.98"/>
    <n v="8959.92"/>
    <n v="220000"/>
    <s v="INSTITUTO DE BIOLOGIA"/>
    <x v="21"/>
    <s v="INSTITUTO DE CIÊNCIAS BIOLÓGICAS E DA SAÚDE"/>
    <m/>
    <m/>
    <m/>
    <m/>
  </r>
  <r>
    <s v="52.08"/>
    <x v="10"/>
    <m/>
    <n v="440806"/>
    <s v="Microscópio, tipo de análise: ótico, tipo: binocular, aumento: com objetivas até 100x, oculares até 10x, componentes: iluminação em led, refletida e transmitida, adicional: inclinação até 30°"/>
    <s v="Unidade"/>
    <n v="4"/>
    <n v="1106"/>
    <n v="4424"/>
    <n v="220000"/>
    <s v="INSTITUTO DE BIOLOGIA"/>
    <x v="21"/>
    <s v="INSTITUTO DE CIÊNCIAS BIOLÓGICAS E DA SAÚDE"/>
    <m/>
    <m/>
    <m/>
    <m/>
  </r>
  <r>
    <s v="52.08"/>
    <x v="10"/>
    <m/>
    <n v="440762"/>
    <s v="Microscópio, tipo de análise: ótico, tipo: trinocular, aumento: c, objetivas até 100x, oculares até 10x, componentes: iluminação em led, refletida e transmitida, adicional: inclinação até 30°"/>
    <s v="Unidade"/>
    <n v="2"/>
    <n v="2441.33"/>
    <n v="4882.66"/>
    <n v="220000"/>
    <s v="INSTITUTO DE BIOLOGIA"/>
    <x v="21"/>
    <s v="INSTITUTO DE CIÊNCIAS BIOLÓGICAS E DA SAÚDE"/>
    <m/>
    <m/>
    <m/>
    <m/>
  </r>
  <r>
    <s v="52.08"/>
    <x v="10"/>
    <m/>
    <n v="405362"/>
    <s v="Monitor multiparâmetro, tipo: pré configurado, parâmetros: ecg, pni, 2 pi, spo2, temp, resp, dc, tipo de tela: tela lcd 10&quot;, alta resolução, características adicionais: congelamento tela e memória, componentes: alarmes, bateria, opcionais 02: arritmias e segmentos st, acessórios: completo com cabos e sensores"/>
    <s v="Unidade"/>
    <n v="1"/>
    <n v="11390.96"/>
    <n v="11390.96"/>
    <n v="220000"/>
    <s v="INSTITUTO DE BIOLOGIA"/>
    <x v="21"/>
    <s v="INSTITUTO DE CIÊNCIAS BIOLÓGICAS E DA SAÚDE"/>
    <m/>
    <m/>
    <m/>
    <m/>
  </r>
  <r>
    <s v="52.08"/>
    <x v="10"/>
    <m/>
    <n v="245333"/>
    <s v="Peneira granulométrica, material: aço inoxidável, diâmetro: 8 pol, altura: 2 pol, abertura malhas: 0,063 mm"/>
    <s v="Unidade"/>
    <n v="5"/>
    <n v="221.66"/>
    <n v="1108.3"/>
    <n v="220000"/>
    <s v="INSTITUTO DE BIOLOGIA"/>
    <x v="21"/>
    <s v="INSTITUTO DE CIÊNCIAS BIOLÓGICAS E DA SAÚDE"/>
    <m/>
    <m/>
    <m/>
    <m/>
  </r>
  <r>
    <s v="52.08"/>
    <x v="10"/>
    <m/>
    <n v="414909"/>
    <s v="Sistema eletroforese, tipo: horizontal, apresentação: conjunto completo, componentes: com placas, pentes, espaçadores, outros componentes: suportes, tampas, cubas, adicional: até 20 poços"/>
    <s v="Unidade"/>
    <n v="3"/>
    <n v="2243.9"/>
    <n v="6731.7000000000007"/>
    <n v="220000"/>
    <s v="INSTITUTO DE BIOLOGIA"/>
    <x v="21"/>
    <s v="INSTITUTO DE CIÊNCIAS BIOLÓGICAS E DA SAÚDE"/>
    <m/>
    <m/>
    <m/>
    <m/>
  </r>
  <r>
    <s v="52.08"/>
    <x v="10"/>
    <m/>
    <n v="453429"/>
    <s v="Centrífuga, tipo: para tubos e microtubos, ajuste: ajuste digital, c, painel de controle, programável, volume: até 500 ml, rotação: até 20.000 rpm, temperatura: controle temperatura até 40 °c, temporização: temporizador até 10 h, adicional: segurança tampa aberta, alarme desbalanceamento"/>
    <s v="Unidade"/>
    <n v="1"/>
    <n v="1544.8"/>
    <n v="1544.8"/>
    <n v="220000"/>
    <s v="INSTITUTO DE BIOLOGIA"/>
    <x v="21"/>
    <s v="INSTITUTO DE CIÊNCIAS BIOLÓGICAS E DA SAÚDE"/>
    <m/>
    <m/>
    <m/>
    <m/>
  </r>
  <r>
    <s v="52.08"/>
    <x v="10"/>
    <m/>
    <n v="248184"/>
    <s v="Colete imobilização, material: tecido sintético e haste de madeira maciça, modelo: resgate tipo ked, tipo fechamento: 5 cintos com fivelas de poliamida, componentes: jogo de tirantes e almofadas, capacidade: 120 kg, tamanho: 82 cm, aplicação: resgate de feridos politraumatizados"/>
    <s v="Unidade"/>
    <n v="2"/>
    <n v="242.78"/>
    <n v="485.56"/>
    <n v="250000"/>
    <s v="INSTITUTO DE EDUCAÇÃO"/>
    <x v="13"/>
    <s v="INSTITUTO DE EDUCAÇÃO"/>
    <m/>
    <m/>
    <m/>
    <m/>
  </r>
  <r>
    <s v="52.08"/>
    <x v="10"/>
    <m/>
    <n v="442497"/>
    <s v="Dispositivo para medidas antropométricas, tipo: tipo balança com régua, modelo: mecânica, material: aço com pintura eletrostática, escala graduação: com escala métrica - mm e cm, faixa medição: cerca de 2,0 m, componente ii: tapete de borracha, componente iii: pés reguláveis, capacidade máxima carga: até 200 kg"/>
    <s v="Unidade"/>
    <n v="1"/>
    <n v="954"/>
    <n v="954"/>
    <n v="250000"/>
    <s v="INSTITUTO DE EDUCAÇÃO"/>
    <x v="13"/>
    <s v="INSTITUTO DE EDUCAÇÃO"/>
    <m/>
    <m/>
    <m/>
    <m/>
  </r>
  <r>
    <s v="52.08"/>
    <x v="10"/>
    <m/>
    <n v="359220"/>
    <s v="Imobilizador, material: espuma de poliuretano, tamanho: adulto e infantil, revestimento: revestimento emborrachado, aplicação: resgate em prancha de qualquer largura, características adicionais: 2 cintos reguláveis, velcro para fixar na prancha, modelo: tipo ferno, componentes adicionais: orifício auricular, lavável, 40 x 25cm"/>
    <s v="Unidade"/>
    <n v="2"/>
    <n v="294.12"/>
    <n v="588.24"/>
    <n v="250000"/>
    <s v="INSTITUTO DE EDUCAÇÃO"/>
    <x v="13"/>
    <s v="INSTITUTO DE EDUCAÇÃO"/>
    <m/>
    <m/>
    <m/>
    <m/>
  </r>
  <r>
    <s v="52.08"/>
    <x v="10"/>
    <m/>
    <n v="455908"/>
    <s v="Órtese para coluna vertebral, modelo: colar cervical resgate pré-hospitalar, material: polietileno de alta densidade, revestimento: acolchoado, estrutura: apoio mentoniano, occipital e esternal, adicionais: abertura frontal e posterior, tipo fecho: velcro com 5 cm, tamanho: grande, característica adicional: peça única, radiotransparente"/>
    <s v="Unidade"/>
    <n v="5"/>
    <n v="19.2"/>
    <n v="96"/>
    <n v="250000"/>
    <s v="INSTITUTO DE EDUCAÇÃO"/>
    <x v="13"/>
    <s v="INSTITUTO DE EDUCAÇÃO"/>
    <m/>
    <m/>
    <m/>
    <m/>
  </r>
  <r>
    <s v="52.08"/>
    <x v="10"/>
    <m/>
    <n v="455909"/>
    <s v="Órtese para coluna vertebral, modelo: colar cervical resgate pré-hospitalar, material: polietileno de alta densidade, revestimento: acolchoado, estrutura: apoio mentoniano, occipital e esternal, adicionais: abertura frontal e posterior, tipo fecho: velcro com 5 cm, tamanho: médio, característica adicional: peça única, radiotransparente"/>
    <s v="Unidade"/>
    <n v="8"/>
    <n v="16.59"/>
    <n v="132.72"/>
    <n v="250000"/>
    <s v="INSTITUTO DE EDUCAÇÃO"/>
    <x v="13"/>
    <s v="INSTITUTO DE EDUCAÇÃO"/>
    <m/>
    <m/>
    <m/>
    <m/>
  </r>
  <r>
    <s v="52.08"/>
    <x v="10"/>
    <m/>
    <n v="455910"/>
    <s v="Órtese para coluna vertebral, modelo: colar cervical resgate pré-hospitalar, material: polietileno de alta densidade, revestimento: acolchoado, estrutura: apoio mentoniano, occipital e esternal, adicionais: abertura frontal e posterior, tipo fecho: velcro com 5 cm, tamanho: pequeno, característica adicional: peça única, radiotransparente"/>
    <s v="Unidade"/>
    <n v="5"/>
    <n v="12.9"/>
    <n v="64.5"/>
    <n v="250000"/>
    <s v="INSTITUTO DE EDUCAÇÃO"/>
    <x v="13"/>
    <s v="INSTITUTO DE EDUCAÇÃO"/>
    <m/>
    <m/>
    <m/>
    <m/>
  </r>
  <r>
    <s v="52.08"/>
    <x v="10"/>
    <m/>
    <n v="421129"/>
    <s v="Maca de resgate, material: polietileno, tipo: prancha, tamanho: adulto, largura: cerca de 0,40 m, formato: pega mãos, capacidade de carga: até 200 kg, componentes: com cinto &quot;tipo aranha&quot;, características adicionais: aberturas oblongas, características adicionais 01: flutuante"/>
    <s v="Unidade"/>
    <n v="2"/>
    <n v="385.4"/>
    <n v="770.8"/>
    <n v="250000"/>
    <s v="INSTITUTO DE EDUCAÇÃO"/>
    <x v="13"/>
    <s v="INSTITUTO DE EDUCAÇÃO"/>
    <m/>
    <m/>
    <m/>
    <m/>
  </r>
  <r>
    <s v="52.08"/>
    <x v="10"/>
    <m/>
    <n v="442512"/>
    <s v="Dispositivo para medidas antropométricas, tipo: tipo balança pediátrica - gancho, modelo: mecânica, material: aço inoxidável, componente i: com suport e cegonha, adicional: portátil, capacidade máxima carga: até 25 kg"/>
    <s v="Unidade"/>
    <n v="1"/>
    <s v="R$ 390,06"/>
    <n v="390.06"/>
    <n v="100070"/>
    <s v="POSTO MÉDICO"/>
    <x v="16"/>
    <s v="DIVISÃO DE SAÚDE"/>
    <s v="Média"/>
    <s v="11/01/2021"/>
    <s v="23083.004297/2020-67"/>
    <m/>
  </r>
  <r>
    <s v="52.08"/>
    <x v="10"/>
    <m/>
    <n v="432468"/>
    <s v="Esfigmomanômetro, ajuste: analógico, aneróide, tipo: de braço, faixa de operação: até 300 mmhg, material braçadeira: braçadeira em nylon, tipo fecho: fecho em velcro, tamanho: adulto "/>
    <s v="Unidade"/>
    <n v="10"/>
    <s v="R$ 192,27"/>
    <n v="1922.7"/>
    <n v="100070"/>
    <s v="POSTO MÉDICO"/>
    <x v="16"/>
    <s v="DIVISÃO DE SAÚDE"/>
    <s v="Média"/>
    <s v="11/01/2021"/>
    <s v="23083.004297/2020-67"/>
    <m/>
  </r>
  <r>
    <s v="52.08"/>
    <x v="10"/>
    <m/>
    <n v="352225"/>
    <s v="Esterilizador, material: aço inoxidável, funcionamento: eletricidade, voltagem: 220 v, aplicação: agulhas e alças, tipo uso: para bancada, características adicionais: infravermelho, até 800°C"/>
    <s v="Unidade"/>
    <n v="1"/>
    <s v="R$ 1.205,17"/>
    <n v="1205.17"/>
    <n v="100070"/>
    <s v="POSTO MÉDICO"/>
    <x v="16"/>
    <s v="DIVISÃO DE SAÚDE"/>
    <s v="Média"/>
    <s v="11/01/2021"/>
    <s v="23083.004297/2020-67"/>
    <m/>
  </r>
  <r>
    <s v="52.08"/>
    <x v="10"/>
    <m/>
    <n v="438922"/>
    <s v="Estetoscópio, tipo: biauricular, acessórios: olivas anatômicas pvc, haste: haste aço inox, tubo: tubo &quot;y&quot; pvc, auscultador: auscultador aço inox com anel de borracha, tamanho: adulto"/>
    <s v="Unidade"/>
    <n v="20"/>
    <s v="R$ 55,03"/>
    <n v="1100.5999999999999"/>
    <n v="100070"/>
    <s v="POSTO MÉDICO"/>
    <x v="16"/>
    <s v="DIVISÃO DE SAÚDE"/>
    <s v="Média"/>
    <s v="11/01/2021"/>
    <s v="23083.004297/2020-67"/>
    <m/>
  </r>
  <r>
    <s v="52.08"/>
    <x v="10"/>
    <m/>
    <n v="438923"/>
    <s v="Estetoscópio, tipo: biauricular, acessórios: olivas anatômicas silicone, haste: haste aço inox, tubo: tubo &quot;y&quot; silicone, auscultador: auscultador aço inox com anel de borracha, tamanho: pediátrico"/>
    <s v="Unidade"/>
    <n v="2"/>
    <s v="R$ 64,26"/>
    <n v="128.52000000000001"/>
    <n v="100070"/>
    <s v="POSTO MÉDICO"/>
    <x v="16"/>
    <s v="DIVISÃO DE SAÚDE"/>
    <s v="Média"/>
    <s v="11/01/2021"/>
    <s v="23083.004297/2020-67"/>
    <m/>
  </r>
  <r>
    <s v="52.08"/>
    <x v="10"/>
    <m/>
    <n v="436807"/>
    <s v="Estufa laboratório, material: gabinete aço inox, ajuste: ajuste mecânico, botão controle temperatura, capacidade: cerca de 150 l, temperatura: até 200 °C, componentes: com até 3 bandejas, adicional: com vedação"/>
    <s v="Unidade"/>
    <n v="1"/>
    <s v="R$ 2.300,00"/>
    <n v="2300"/>
    <n v="100070"/>
    <s v="POSTO MÉDICO"/>
    <x v="16"/>
    <s v="DIVISÃO DE SAÚDE"/>
    <s v="Média"/>
    <s v="11/01/2021"/>
    <s v="23083.004297/2020-67"/>
    <m/>
  </r>
  <r>
    <s v="52.08"/>
    <x v="10"/>
    <m/>
    <n v="359220"/>
    <s v="Imobilizador, material: espuma de poliuretano, tamanho: adulto e infantil, revestimento: revestimento emborrachado, aplicação: resgate em prancha de qualquer largura, características adicionais: 2 cintos_x000a_reguláveis, velcro para fixar na prancha, modelo: tipo ferno, componentes adicionais: orifício auricular, lavável, 40 x 25cm"/>
    <s v="Unidade"/>
    <n v="1"/>
    <s v="R$ 294,12"/>
    <n v="294.12"/>
    <n v="100070"/>
    <s v="POSTO MÉDICO"/>
    <x v="16"/>
    <s v="DIVISÃO DE SAÚDE"/>
    <s v="Média"/>
    <s v="11/01/2021"/>
    <s v="23083.004297/2020-67"/>
    <m/>
  </r>
  <r>
    <s v="52.08"/>
    <x v="10"/>
    <m/>
    <n v="445600"/>
    <s v="Laringoscópio, tipo lâmpada: de fibra ótica, componentes: com 10 lâminas, componentes adicionais: com cabo, material 2: em aço inoxidável, tamanho cabo: infantil, embalagem: com estojo"/>
    <s v="Unidade"/>
    <n v="1"/>
    <s v="R$ 1.004,00"/>
    <n v="1004"/>
    <n v="100070"/>
    <s v="POSTO MÉDICO"/>
    <x v="16"/>
    <s v="DIVISÃO DE SAÚDE"/>
    <s v="Média"/>
    <s v="11/01/2021"/>
    <s v="23083.004297/2020-67"/>
    <m/>
  </r>
  <r>
    <s v="52.08"/>
    <x v="10"/>
    <m/>
    <n v="445602"/>
    <s v="Laringoscópio, tipo lâmpada: de fibra ótica, componentes: com 8 lâminas, componentes adicionais: com cabo, material 2: em aço inoxidável, tamanho cabo: infantil"/>
    <s v="Unidade"/>
    <n v="1"/>
    <s v="R$ 882,00"/>
    <n v="882"/>
    <n v="100070"/>
    <s v="POSTO MÉDICO"/>
    <x v="16"/>
    <s v="DIVISÃO DE SAÚDE"/>
    <s v="Média"/>
    <s v="11/01/2021"/>
    <s v="23083.004297/2020-67"/>
    <m/>
  </r>
  <r>
    <s v="52.08"/>
    <x v="10"/>
    <m/>
    <n v="415929"/>
    <s v="Nebulizador, tipo: motor mínimo 1,10 hp, compressor pistão oscilante, acessórios: 4 circuitos completos adulto e 4 infantil, tensão alimentação: 110,220 v, característica adicionais: vazão livre mínima de 10l/min"/>
    <s v="Unidade"/>
    <n v="2"/>
    <s v="R$ 170,91"/>
    <n v="341.82"/>
    <n v="100070"/>
    <s v="POSTO MÉDICO"/>
    <x v="16"/>
    <s v="DIVISÃO DE SAÚDE"/>
    <s v="Média"/>
    <s v="11/01/2021"/>
    <s v="23083.004297/2020-67"/>
    <m/>
  </r>
  <r>
    <s v="52.08"/>
    <x v="10"/>
    <m/>
    <n v="367556"/>
    <s v="Otoscópio, tipo: clínico, modelo: portátil, alimentação: pilha, características adicionais: cabo metal, regulador intensidade luminosa, componentes: 5 espéculos aço inox 2,5; 3; 3,5; 4 e 8mm"/>
    <s v="Unidade"/>
    <n v="1"/>
    <s v="R$ 334,74"/>
    <n v="334.74"/>
    <n v="100070"/>
    <s v="POSTO MÉDICO"/>
    <x v="16"/>
    <s v="DIVISÃO DE SAÚDE"/>
    <s v="Média"/>
    <s v="11/01/2021"/>
    <s v="23083.004297/2020-67"/>
    <m/>
  </r>
  <r>
    <s v="52.39"/>
    <x v="11"/>
    <m/>
    <n v="453527"/>
    <s v="Bomba hidráulica, potência: 7,5 cv, características adicionais: 43mca, tubulação sucção: 3&quot;, modelo: 2 polos, isolamento classe &quot;f&quot;, tipo motor: trifásico, monoestagio de eixo horizontal, velocidade: 3.500 rpm, frequência: 60 hz, aplicação: recalque"/>
    <s v="Unidade"/>
    <n v="1"/>
    <s v="R$ 3.949,76"/>
    <n v="3949.76"/>
    <n v="100500"/>
    <s v="COORDENADORIA DE DESENVOLVIMENTO DA PRODUÇÃO"/>
    <x v="1"/>
    <s v="Casa de Agricultura, Sustentabilidade, Território e Educação Popular (CASTE)"/>
    <s v="Alta"/>
    <s v="04/01/2021"/>
    <s v="23083.004329/2020-24"/>
    <m/>
  </r>
  <r>
    <s v="52.39"/>
    <x v="11"/>
    <m/>
    <n v="456193"/>
    <s v="Bomba hidráulica, potência: 1 cv, tensão alimentação: 220 v, tipo motor: trifásico, aplicação: submersa, diâmetro: 4 pol"/>
    <s v="Unidade"/>
    <n v="4"/>
    <s v="R$ 1.246,18"/>
    <n v="4984.72"/>
    <n v="100500"/>
    <s v="COORDENADORIA DE DESENVOLVIMENTO DA PRODUÇÃO"/>
    <x v="1"/>
    <s v="Casa de Agricultura, Sustentabilidade, Território e Educação Popular (CASTE)"/>
    <s v="Alta"/>
    <s v="04/01/2021"/>
    <s v="23083.004329/2020-24"/>
    <m/>
  </r>
  <r>
    <s v="52.39"/>
    <x v="11"/>
    <m/>
    <n v="456735"/>
    <s v="Bomba hidráulica, potência: 3 cv, tensão alimentação: 220,380 v, tipo motor: trifásico, velocidade: 3460 rpm, frequência: 60 hz, aplicação: recalque "/>
    <s v="Unidade"/>
    <n v="2"/>
    <s v="R$ 1.100,00"/>
    <n v="2200"/>
    <n v="100500"/>
    <s v="COORDENADORIA DE DESENVOLVIMENTO DA PRODUÇÃO"/>
    <x v="1"/>
    <s v="Casa de Agricultura, Sustentabilidade, Território e Educação Popular (CASTE)"/>
    <s v="Alta"/>
    <s v="04/01/2021"/>
    <s v="23083.004329/2020-24"/>
    <m/>
  </r>
  <r>
    <s v="52.39"/>
    <x v="11"/>
    <m/>
    <n v="391295"/>
    <s v="Bomba hidráulica, potência: 4 hp, características adicionais: diâmetro sucção: 2”,altura máxima: 35 m.c.a.,_x000a_modelo: auto escovante, vazão: 620 l,min, tipo motor: gasolina 4 tempos "/>
    <s v="Unidade"/>
    <n v="1"/>
    <s v="R$ 1.400,00"/>
    <n v="1400"/>
    <n v="100500"/>
    <s v="COORDENADORIA DE DESENVOLVIMENTO DA PRODUÇÃO"/>
    <x v="1"/>
    <s v="Casa de Agricultura, Sustentabilidade, Território e Educação Popular (CASTE)"/>
    <s v="Alta"/>
    <s v="04/01/2021"/>
    <s v="23083.004329/2020-24"/>
    <m/>
  </r>
  <r>
    <s v="52.39"/>
    <x v="11"/>
    <m/>
    <n v="456193"/>
    <s v="Bomba hidráulica, potência: 1 cv, tensão alimentação: 220 v, tipo motor: trifásico, aplicação: submersa, diâmetro: 4 pol"/>
    <s v="Unidade"/>
    <n v="2"/>
    <s v="R$ 1.246,18"/>
    <n v="2492.36"/>
    <n v="100500"/>
    <s v="COORDENADORIA DE DESENVOLVIMENTO DA PRODUÇÃO"/>
    <x v="1"/>
    <s v="Coordenadoria de Produção Integrada ao Ensino, Pesquisa e Extensão"/>
    <s v="Média"/>
    <s v="01/03/2021"/>
    <s v="23083.004329/2020-24"/>
    <m/>
  </r>
  <r>
    <s v="52.39"/>
    <x v="11"/>
    <m/>
    <n v="453527"/>
    <s v="Bomba hidráulica, potência: 7,5 cv, características adicionais: 43mca, tubulação sucção: 3&quot;, modelo: 2 polos, isolamento classe &quot;f&quot;, tipo motor: trifásico, monoestagio de eixo horizontal, velocidade: 3.500 rpm, frequência: 60 hz, aplicação: recalque"/>
    <s v="Unidade"/>
    <n v="1"/>
    <s v="R$ 3.949,76"/>
    <n v="3949.76"/>
    <n v="180000"/>
    <s v="CTUR"/>
    <x v="2"/>
    <s v="COLÉGIO TÉCNICO DA UFRRJ"/>
    <s v="Alta"/>
    <s v="01/02/2021"/>
    <s v="23083.004329/2020-24"/>
    <m/>
  </r>
  <r>
    <s v="52.39"/>
    <x v="11"/>
    <m/>
    <n v="456735"/>
    <s v="Bomba hidráulica, potência: 3 cv, tensão alimentação: 220,380 v, tipo motor: trifásico, velocidade: 3460 rpm, frequência: 60 hz, aplicação: recalque "/>
    <s v="Unidade"/>
    <n v="1"/>
    <s v="R$ 1.100,00"/>
    <n v="1100"/>
    <n v="180000"/>
    <s v="CTUR"/>
    <x v="2"/>
    <s v="COLÉGIO TÉCNICO DA UFRRJ"/>
    <s v="Alta"/>
    <s v="01/02/2021"/>
    <s v="23083.004329/2020-24"/>
    <m/>
  </r>
  <r>
    <s v="52.39"/>
    <x v="11"/>
    <m/>
    <n v="458861"/>
    <s v="Componente embarcação, tipo: bomba elétrica 12 v, uso: porão de embarcação, aplicação: barcos, lanchas, características adicionais: 1100 gph, potência 36w, bombeamento 4.070 litros -, material: abs"/>
    <s v="Unidade"/>
    <n v="6"/>
    <s v="R$ 122,53"/>
    <n v="735.18000000000006"/>
    <n v="270200"/>
    <s v="DEPARTAMENTO DE ENGENHARIA"/>
    <x v="3"/>
    <s v="Departamento de Engenharia - IT"/>
    <s v="Alta"/>
    <s v="08/03/2021"/>
    <s v="23083.004329/2020-24"/>
    <m/>
  </r>
  <r>
    <s v="52.39"/>
    <x v="11"/>
    <m/>
    <n v="456175"/>
    <s v="Bomba hidráulica, potência: 0,5 cv, tensão alimentação: 220 v, tipo motor: trifásico, aplicação: submersa, diâmetro: 4 pol "/>
    <s v="Unidade"/>
    <n v="4"/>
    <s v="R$ 1.546,48"/>
    <n v="6185.92"/>
    <n v="270200"/>
    <s v="DEPARTAMENTO DE ENGENHARIA"/>
    <x v="3"/>
    <s v="Departamento de Engenharia - IT"/>
    <s v="Alta"/>
    <s v="08/03/2021"/>
    <s v="23083.004329/2020-24"/>
    <m/>
  </r>
  <r>
    <s v="52.39"/>
    <x v="11"/>
    <m/>
    <n v="456193"/>
    <s v="Bomba hidráulica, potência: 1 cv, tensão alimentação: 220 v, tipo motor: trifásico, aplicação: submersa, diâmetro: 4 pol"/>
    <s v="Unidade"/>
    <n v="2"/>
    <s v="R$ 1.246,18"/>
    <n v="2492.36"/>
    <n v="270200"/>
    <s v="DEPARTAMENTO DE ENGENHARIA"/>
    <x v="3"/>
    <s v="Departamento de Engenharia - IT"/>
    <s v="Alta"/>
    <s v="08/03/2021"/>
    <s v="23083.004329/2020-24"/>
    <m/>
  </r>
  <r>
    <s v="52.39"/>
    <x v="11"/>
    <m/>
    <n v="456735"/>
    <s v="Bomba hidráulica, potência: 3 cv, tensão alimentação: 220,380 v, tipo motor: trifásico, velocidade: 3460 rpm, frequência: 60 hz, aplicação: recalque "/>
    <s v="Unidade"/>
    <n v="2"/>
    <s v="R$ 1.100,00"/>
    <n v="2200"/>
    <n v="270200"/>
    <s v="DEPARTAMENTO DE ENGENHARIA"/>
    <x v="3"/>
    <s v="Departamento de Engenharia - IT"/>
    <s v="Alta"/>
    <s v="08/03/2021"/>
    <s v="23083.004329/2020-24"/>
    <m/>
  </r>
  <r>
    <s v="52.39"/>
    <x v="11"/>
    <m/>
    <n v="391295"/>
    <s v="Bomba hidráulica, potência: 4 hp, características adicionais: diâmetro sucção: 2”,altura máxima: 35 m.c.a.,_x000a_modelo: auto escovante, vazão: 620 l,min, tipo motor: gasolina 4 tempos "/>
    <s v="Unidade"/>
    <n v="1"/>
    <s v="R$ 1.400,00"/>
    <n v="1400"/>
    <n v="270200"/>
    <s v="DEPARTAMENTO DE ENGENHARIA"/>
    <x v="3"/>
    <s v="Departamento de Engenharia - IT"/>
    <s v="Alta"/>
    <s v="08/03/2021"/>
    <s v="23083.004329/2020-24"/>
    <m/>
  </r>
  <r>
    <s v="52.39"/>
    <x v="11"/>
    <m/>
    <n v="460727"/>
    <s v="Bomba hidráulica, potência: 5,5 hp, características adicionais: sucção 3&quot;,_x000a_recalque 3&quot;, pressão máxima 26 mca, tipo motor: gasolina, aplicação: recalque "/>
    <s v="Unidade"/>
    <n v="1"/>
    <s v="R$ 1.020,00"/>
    <n v="1020"/>
    <n v="270200"/>
    <s v="DEPARTAMENTO DE ENGENHARIA"/>
    <x v="3"/>
    <s v="Departamento de Engenharia - IT"/>
    <s v="Alta"/>
    <s v="08/03/2021"/>
    <s v="23083.004329/2020-24"/>
    <m/>
  </r>
  <r>
    <s v="52.39"/>
    <x v="11"/>
    <m/>
    <n v="454739"/>
    <s v="Inversor frequência, referência fabricante: vlt-2855, potência nominal: 5,5 kw, tipo: trifásico, corrente nominal: 9,6 a, frequência nominal: 60 hz"/>
    <s v="Unidade"/>
    <n v="2"/>
    <s v="R$ 1.865,00"/>
    <n v="3730"/>
    <n v="270200"/>
    <s v="DEPARTAMENTO DE ENGENHARIA"/>
    <x v="3"/>
    <s v="Departamento de Engenharia - IT"/>
    <s v="Alta"/>
    <s v="08/03/2021"/>
    <s v="23083.004329/2020-24"/>
    <m/>
  </r>
  <r>
    <s v="52.39"/>
    <x v="11"/>
    <m/>
    <n v="456735"/>
    <s v="Bomba hidráulica, potência: 3 cv, tensão alimentação: 220,380 v, tipo motor: trifásico, velocidade: 3460 rpm, frequência: 60 hz, aplicação: recalque "/>
    <s v="Unidade"/>
    <n v="4"/>
    <s v="R$ 1.100,00"/>
    <n v="4400"/>
    <n v="300100"/>
    <s v=" CAMPUS NOVA IGUAÇU"/>
    <x v="18"/>
    <s v="Direção do Campus Nova Iguaçu da UFRRJ"/>
    <s v="Média"/>
    <s v="03/02/2020"/>
    <s v="23083.004329/2020-24"/>
    <m/>
  </r>
  <r>
    <s v="30.09"/>
    <x v="12"/>
    <m/>
    <n v="315056"/>
    <s v="Água destilada, aspecto físico: bidestilada, estéril, apirogênica"/>
    <s v="Ampola 10 ml"/>
    <n v="70"/>
    <n v="0.36"/>
    <n v="25.2"/>
    <n v="220000"/>
    <s v="INSTITUTO DE BIOLOGIA"/>
    <x v="21"/>
    <m/>
    <m/>
    <m/>
    <s v="23083.004109/2020-09"/>
    <m/>
  </r>
  <r>
    <s v="30.09"/>
    <x v="12"/>
    <m/>
    <n v="315056"/>
    <s v="Água destilada, aspecto físico: bidestilada, estéril, apirogênica"/>
    <s v="Bolsa 250 ml"/>
    <n v="2"/>
    <n v="5.59"/>
    <n v="11.18"/>
    <n v="220000"/>
    <s v="INSTITUTO DE BIOLOGIA"/>
    <x v="21"/>
    <m/>
    <m/>
    <m/>
    <s v="23083.004109/2020-09"/>
    <m/>
  </r>
  <r>
    <s v="30.09"/>
    <x v="12"/>
    <m/>
    <n v="442727"/>
    <s v="Ampicilina, concentração: 500 mg, forma farmacêutica: pó p, solução injetável"/>
    <s v="Frasco-Ampola"/>
    <n v="2"/>
    <n v="2.5"/>
    <n v="5"/>
    <n v="220000"/>
    <s v="INSTITUTO DE BIOLOGIA"/>
    <x v="21"/>
    <m/>
    <m/>
    <m/>
    <s v="23083.004109/2020-09"/>
    <m/>
  </r>
  <r>
    <s v="30.09"/>
    <x v="12"/>
    <m/>
    <n v="268214"/>
    <s v="Atropina sulfato, dosagem: 0,25 mg/ml, uso: solução injetável"/>
    <s v="Ampola 1 ml"/>
    <n v="50"/>
    <n v="0.78"/>
    <n v="39"/>
    <n v="220000"/>
    <s v="INSTITUTO DE BIOLOGIA"/>
    <x v="21"/>
    <m/>
    <m/>
    <m/>
    <s v="23083.004109/2020-09"/>
    <m/>
  </r>
  <r>
    <s v="30.09"/>
    <x v="12"/>
    <m/>
    <n v="292427"/>
    <s v="Dexametasona, dosagem: 4 mg/ml, forma farmacêutica: solução injetável"/>
    <s v="Ampola 2,5 ml"/>
    <n v="50"/>
    <n v="2.46"/>
    <n v="123"/>
    <n v="220000"/>
    <s v="INSTITUTO DE BIOLOGIA"/>
    <x v="21"/>
    <m/>
    <m/>
    <m/>
    <s v="23083.004109/2020-09"/>
    <m/>
  </r>
  <r>
    <s v="30.09"/>
    <x v="12"/>
    <m/>
    <n v="267194"/>
    <s v="Diazepam, dosagem: 5 mg/ml, apresentação: solução injetável"/>
    <s v="Ampola 2 ml"/>
    <n v="25"/>
    <n v="0.71"/>
    <n v="17.75"/>
    <n v="220000"/>
    <s v="INSTITUTO DE BIOLOGIA"/>
    <x v="21"/>
    <m/>
    <m/>
    <m/>
    <s v="23083.004109/2020-09"/>
    <m/>
  </r>
  <r>
    <s v="30.09"/>
    <x v="12"/>
    <m/>
    <n v="267194"/>
    <s v="Diazepam, dosagem: 5 mg/ml, apresentação: solução injetável"/>
    <s v="Ampola 2 ml"/>
    <n v="25"/>
    <n v="0.71"/>
    <n v="17.75"/>
    <n v="220000"/>
    <s v="INSTITUTO DE BIOLOGIA"/>
    <x v="21"/>
    <m/>
    <m/>
    <m/>
    <s v="23083.004109/2020-09"/>
    <m/>
  </r>
  <r>
    <s v="30.09"/>
    <x v="12"/>
    <m/>
    <n v="300725"/>
    <s v="Fenobarbital sódico, dosagem: 100 mg/ml, forma farmacêutica: solução injetável"/>
    <s v="Ampola 2 ml"/>
    <n v="50"/>
    <n v="2.08"/>
    <n v="104"/>
    <n v="220000"/>
    <s v="INSTITUTO DE BIOLOGIA"/>
    <x v="21"/>
    <m/>
    <m/>
    <m/>
    <s v="23083.004109/2020-09"/>
    <m/>
  </r>
  <r>
    <s v="30.09"/>
    <x v="12"/>
    <m/>
    <n v="267666"/>
    <s v="Furosemida, composição: 10 mg/ml, apresentação: solução injetável"/>
    <s v="Ampola 2 ml"/>
    <n v="30"/>
    <n v="1.84"/>
    <n v="55.2"/>
    <n v="220000"/>
    <s v="INSTITUTO DE BIOLOGIA"/>
    <x v="21"/>
    <m/>
    <m/>
    <m/>
    <s v="23083.004109/2020-09"/>
    <m/>
  </r>
  <r>
    <s v="30.09"/>
    <x v="12"/>
    <m/>
    <n v="272796"/>
    <s v="Heparina sódica, dosagem: 5.000ui, ml, indicação: injetável"/>
    <s v="Frasco 5 ml"/>
    <n v="30"/>
    <n v="12.13"/>
    <n v="363.90000000000003"/>
    <n v="220000"/>
    <s v="INSTITUTO DE BIOLOGIA"/>
    <x v="21"/>
    <m/>
    <m/>
    <m/>
    <s v="23083.004109/2020-09"/>
    <m/>
  </r>
  <r>
    <s v="30.09"/>
    <x v="12"/>
    <m/>
    <n v="268469"/>
    <s v="Isoflurano, apresentação: anestésico inalatório"/>
    <s v="Frasco 100 ml"/>
    <n v="20"/>
    <n v="184"/>
    <n v="3680"/>
    <n v="220000"/>
    <s v="INSTITUTO DE BIOLOGIA"/>
    <x v="21"/>
    <m/>
    <m/>
    <m/>
    <s v="23083.004109/2020-09"/>
    <m/>
  </r>
  <r>
    <s v="30.09"/>
    <x v="12"/>
    <m/>
    <n v="269843"/>
    <s v="Lidocaína cloridrato, dosagem: 2%, apresentação: injetável"/>
    <s v="Frasco 20 ml"/>
    <n v="25"/>
    <n v="6.53"/>
    <n v="163.25"/>
    <n v="220000"/>
    <s v="INSTITUTO DE BIOLOGIA"/>
    <x v="21"/>
    <m/>
    <m/>
    <m/>
    <s v="23083.004109/2020-09"/>
    <m/>
  </r>
  <r>
    <s v="30.09"/>
    <x v="12"/>
    <m/>
    <n v="304871"/>
    <s v="Morfina, apresentação: sulfato, concentração: 10mg/ml, forma farmacêutica: solução injetável"/>
    <s v="Ampola 1 ml"/>
    <n v="25"/>
    <n v="5.6"/>
    <n v="140"/>
    <n v="220000"/>
    <s v="INSTITUTO DE BIOLOGIA"/>
    <x v="21"/>
    <m/>
    <m/>
    <m/>
    <s v="23083.004109/2020-09"/>
    <m/>
  </r>
  <r>
    <s v="30.09"/>
    <x v="12"/>
    <m/>
    <n v="268504"/>
    <s v="Ondansetrona cloridrato, dosagem: 2 mg/ml, indicação: injetável"/>
    <s v="Ampola 4 ml"/>
    <n v="30"/>
    <n v="1.19"/>
    <n v="35.699999999999996"/>
    <n v="220000"/>
    <s v="INSTITUTO DE BIOLOGIA"/>
    <x v="21"/>
    <m/>
    <m/>
    <m/>
    <s v="23083.004109/2020-09"/>
    <m/>
  </r>
  <r>
    <s v="30.09"/>
    <x v="12"/>
    <m/>
    <n v="267502"/>
    <s v="Ácido acetilsalicílico, dosagem: 100 mg"/>
    <s v="Embalagem 10 Comprimidos"/>
    <n v="100"/>
    <n v="1.99"/>
    <n v="199"/>
    <n v="100070"/>
    <s v="POSTO MÉDICO"/>
    <x v="16"/>
    <m/>
    <m/>
    <m/>
    <s v="23083.004109/2020-09"/>
    <m/>
  </r>
  <r>
    <s v="30.09"/>
    <x v="12"/>
    <m/>
    <n v="271687"/>
    <s v="Ácido ascórbico, dosagem: 100 mg/ml, tipo uso: injetável"/>
    <s v="Ampola 5 ml"/>
    <n v="800"/>
    <n v="0.7"/>
    <n v="560"/>
    <n v="100070"/>
    <s v="POSTO MÉDICO"/>
    <x v="16"/>
    <m/>
    <m/>
    <m/>
    <s v="23083.004109/2020-09"/>
    <m/>
  </r>
  <r>
    <s v="30.09"/>
    <x v="12"/>
    <m/>
    <n v="271670"/>
    <s v="Ácido mefenâmico, dosagem: 500 mg"/>
    <s v="Caixa 24 Comprimidos"/>
    <n v="30"/>
    <n v="12.9"/>
    <n v="387"/>
    <n v="100070"/>
    <s v="POSTO MÉDICO"/>
    <x v="16"/>
    <m/>
    <m/>
    <m/>
    <s v="23083.004109/2020-09"/>
    <m/>
  </r>
  <r>
    <s v="30.09"/>
    <x v="12"/>
    <m/>
    <n v="327566"/>
    <s v="Ácido tranexâmico, dosagem: 50 mg/ml, forma farmacêutica: solução injetável"/>
    <s v="Ampola 5 ml"/>
    <n v="50"/>
    <n v="3.1"/>
    <n v="155"/>
    <n v="100070"/>
    <s v="POSTO MÉDICO"/>
    <x v="16"/>
    <m/>
    <m/>
    <m/>
    <s v="23083.004109/2020-09"/>
    <m/>
  </r>
  <r>
    <s v="30.09"/>
    <x v="12"/>
    <m/>
    <n v="315056"/>
    <s v="Água destilada, aspecto físico: bidestilada, estéril, apirogênica"/>
    <s v="Ampola 10 ml"/>
    <n v="4000"/>
    <n v="0.36"/>
    <n v="1440"/>
    <n v="100070"/>
    <s v="POSTO MÉDICO"/>
    <x v="16"/>
    <m/>
    <m/>
    <m/>
    <s v="23083.004109/2020-09"/>
    <m/>
  </r>
  <r>
    <s v="30.09"/>
    <x v="12"/>
    <m/>
    <n v="292402"/>
    <s v="Aminofilina, dosagem: 24 mg/ml, forma farmacêutica: solução injetável"/>
    <s v="Ampola 10 ml"/>
    <n v="100"/>
    <n v="2"/>
    <n v="200"/>
    <n v="100070"/>
    <s v="POSTO MÉDICO"/>
    <x v="16"/>
    <m/>
    <m/>
    <m/>
    <s v="23083.004109/2020-09"/>
    <m/>
  </r>
  <r>
    <s v="30.09"/>
    <x v="12"/>
    <m/>
    <n v="271710"/>
    <s v="Amiodarona, dosagem: 50mg/ml, indicação: injetável"/>
    <s v="Ampola 3 ml"/>
    <n v="50"/>
    <n v="2.2200000000000002"/>
    <n v="111.00000000000001"/>
    <n v="100070"/>
    <s v="POSTO MÉDICO"/>
    <x v="16"/>
    <m/>
    <m/>
    <m/>
    <s v="23083.004109/2020-09"/>
    <m/>
  </r>
  <r>
    <s v="30.09"/>
    <x v="12"/>
    <m/>
    <n v="271089"/>
    <s v="Amoxicilina, concentração: 500mg"/>
    <s v="Caixa 21 Cápsulas"/>
    <n v="200"/>
    <n v="13.99"/>
    <n v="2798"/>
    <n v="100070"/>
    <s v="POSTO MÉDICO"/>
    <x v="16"/>
    <m/>
    <m/>
    <m/>
    <s v="23083.004109/2020-09"/>
    <m/>
  </r>
  <r>
    <s v="30.09"/>
    <x v="12"/>
    <m/>
    <n v="271111"/>
    <s v="Amoxicilina, concentração: 50mg/ml, apresentação: pó para suspensão oral"/>
    <s v="Frasco 150 ml"/>
    <n v="300"/>
    <n v="6.76"/>
    <n v="2028"/>
    <n v="100070"/>
    <s v="POSTO MÉDICO"/>
    <x v="16"/>
    <m/>
    <m/>
    <m/>
    <s v="23083.004109/2020-09"/>
    <m/>
  </r>
  <r>
    <s v="30.09"/>
    <x v="12"/>
    <m/>
    <n v="353333"/>
    <s v="Amoxicilina, princípio ativo: associada com clavulanato de potássio, concentração: 875mg + 125mg"/>
    <s v="Caixa 14 Comprimidos"/>
    <n v="200"/>
    <n v="35.07"/>
    <n v="7014"/>
    <n v="100070"/>
    <s v="POSTO MÉDICO"/>
    <x v="16"/>
    <m/>
    <m/>
    <m/>
    <s v="23083.004109/2020-09"/>
    <m/>
  </r>
  <r>
    <s v="30.09"/>
    <x v="12"/>
    <m/>
    <n v="268214"/>
    <s v="Atropina sulfato, dosagem: 0,25 mg/ml, uso: solução injetável"/>
    <s v="Ampola 1 ml"/>
    <n v="500"/>
    <n v="0.78"/>
    <n v="390"/>
    <n v="100070"/>
    <s v="POSTO MÉDICO"/>
    <x v="16"/>
    <m/>
    <m/>
    <m/>
    <s v="23083.004109/2020-09"/>
    <m/>
  </r>
  <r>
    <s v="30.09"/>
    <x v="12"/>
    <m/>
    <n v="267140"/>
    <s v="Azitromicina, dosagem: 500 mg"/>
    <s v="Caixa 3 Comprimidos"/>
    <n v="400"/>
    <n v="2.99"/>
    <n v="1196"/>
    <n v="100070"/>
    <s v="POSTO MÉDICO"/>
    <x v="16"/>
    <m/>
    <m/>
    <m/>
    <s v="23083.004109/2020-09"/>
    <m/>
  </r>
  <r>
    <s v="30.09"/>
    <x v="12"/>
    <m/>
    <n v="270612"/>
    <s v="Benzilpenicilina, apresentação: benzatina, dosagem: 1.200.000ui, uso: injetável"/>
    <s v="Frasco-Ampola"/>
    <n v="800"/>
    <n v="9.2100000000000009"/>
    <n v="7368.0000000000009"/>
    <n v="100070"/>
    <s v="POSTO MÉDICO"/>
    <x v="16"/>
    <m/>
    <m/>
    <m/>
    <s v="23083.004109/2020-09"/>
    <m/>
  </r>
  <r>
    <s v="30.09"/>
    <x v="12"/>
    <m/>
    <n v="270613"/>
    <s v="Benzilpenicilina, apresentação: benzatina, dosagem: 600.000ui, uso: injetável"/>
    <s v="Frasco-Ampola"/>
    <n v="50"/>
    <n v="9"/>
    <n v="450"/>
    <n v="100070"/>
    <s v="POSTO MÉDICO"/>
    <x v="16"/>
    <m/>
    <m/>
    <m/>
    <s v="23083.004109/2020-09"/>
    <m/>
  </r>
  <r>
    <s v="30.09"/>
    <x v="12"/>
    <m/>
    <n v="270616"/>
    <s v="Benzilpenicilina, apresentação: potássica, dosagem: 5.000.000ui, uso: injetável"/>
    <s v="Frasco-Ampola"/>
    <n v="50"/>
    <n v="10"/>
    <n v="500"/>
    <n v="100070"/>
    <s v="POSTO MÉDICO"/>
    <x v="16"/>
    <m/>
    <m/>
    <m/>
    <s v="23083.004109/2020-09"/>
    <m/>
  </r>
  <r>
    <s v="30.09"/>
    <x v="12"/>
    <m/>
    <n v="269956"/>
    <s v="Bromoprida, dosagem: 4 mg/ml, apresentação: gotas"/>
    <s v="Frasco 20 ml"/>
    <n v="50"/>
    <n v="3.78"/>
    <n v="189"/>
    <n v="100070"/>
    <s v="POSTO MÉDICO"/>
    <x v="16"/>
    <m/>
    <m/>
    <m/>
    <s v="23083.004109/2020-09"/>
    <m/>
  </r>
  <r>
    <s v="30.09"/>
    <x v="12"/>
    <m/>
    <n v="269958"/>
    <s v="Bromoprida, dosagem: 5 mg/ml, apresentação: injetável"/>
    <s v="Ampola 2 ml"/>
    <n v="1000"/>
    <n v="1.91"/>
    <n v="1910"/>
    <n v="100070"/>
    <s v="POSTO MÉDICO"/>
    <x v="16"/>
    <m/>
    <m/>
    <m/>
    <s v="23083.004109/2020-09"/>
    <m/>
  </r>
  <r>
    <s v="30.09"/>
    <x v="12"/>
    <m/>
    <n v="267613"/>
    <s v="Captopril, concentração: 25 mg"/>
    <s v="Caixa 30 Comprimidos"/>
    <n v="30"/>
    <n v="1.66"/>
    <n v="49.8"/>
    <n v="100070"/>
    <s v="POSTO MÉDICO"/>
    <x v="16"/>
    <m/>
    <m/>
    <m/>
    <s v="23083.004109/2020-09"/>
    <m/>
  </r>
  <r>
    <s v="30.09"/>
    <x v="12"/>
    <m/>
    <n v="434505"/>
    <s v="Carvão ativado, concentração: 250 mg"/>
    <s v="Caixa 20 Comprimidos"/>
    <n v="1"/>
    <n v="17.489999999999998"/>
    <n v="17.489999999999998"/>
    <n v="100070"/>
    <s v="POSTO MÉDICO"/>
    <x v="16"/>
    <m/>
    <m/>
    <m/>
    <s v="23083.004109/2020-09"/>
    <m/>
  </r>
  <r>
    <s v="30.09"/>
    <x v="12"/>
    <m/>
    <n v="267625"/>
    <s v="Cefalexina, dosagem: 500 mg"/>
    <s v="Caixa 8 Comprimidos"/>
    <n v="1600"/>
    <n v="4.6900000000000004"/>
    <n v="7504.0000000000009"/>
    <n v="100070"/>
    <s v="POSTO MÉDICO"/>
    <x v="16"/>
    <m/>
    <m/>
    <m/>
    <s v="23083.004109/2020-09"/>
    <m/>
  </r>
  <r>
    <s v="30.09"/>
    <x v="12"/>
    <m/>
    <n v="450890"/>
    <s v="Ceftriaxona sódica, concentração: 1 g, forma farmacêutica: pó p, solução injetável + diluente"/>
    <s v="Frasco-Ampola"/>
    <n v="50"/>
    <n v="13.4"/>
    <n v="670"/>
    <n v="100070"/>
    <s v="POSTO MÉDICO"/>
    <x v="16"/>
    <m/>
    <m/>
    <m/>
    <s v="23083.004109/2020-09"/>
    <m/>
  </r>
  <r>
    <s v="30.09"/>
    <x v="12"/>
    <m/>
    <n v="268422"/>
    <s v="Cetoprofeno, dosagem: 50 mg"/>
    <s v="Ampola 2 ml"/>
    <n v="400"/>
    <n v="1.51"/>
    <n v="604"/>
    <n v="100070"/>
    <s v="POSTO MÉDICO"/>
    <x v="16"/>
    <m/>
    <m/>
    <m/>
    <s v="23083.004109/2020-09"/>
    <m/>
  </r>
  <r>
    <s v="30.09"/>
    <x v="12"/>
    <m/>
    <n v="267632"/>
    <s v="Ciprofloxacino cloridrato, dosagem: 500 mg"/>
    <s v="Caixa 14 Comprimidos"/>
    <n v="200"/>
    <n v="5.5"/>
    <n v="1100"/>
    <n v="100070"/>
    <s v="POSTO MÉDICO"/>
    <x v="16"/>
    <m/>
    <m/>
    <m/>
    <s v="23083.004109/2020-09"/>
    <m/>
  </r>
  <r>
    <s v="30.09"/>
    <x v="12"/>
    <m/>
    <n v="272043"/>
    <s v="Clonidina cloridrato, concentração: 0,1 mg"/>
    <s v="Caixa 30 Comprimidos"/>
    <n v="4"/>
    <n v="6.89"/>
    <n v="27.56"/>
    <n v="100070"/>
    <s v="POSTO MÉDICO"/>
    <x v="16"/>
    <m/>
    <m/>
    <m/>
    <s v="23083.004109/2020-09"/>
    <m/>
  </r>
  <r>
    <s v="30.09"/>
    <x v="12"/>
    <m/>
    <n v="272044"/>
    <s v="Clonidina cloridrato, concentração: 0,15 mg"/>
    <s v="Caixa 30 Comprimidos"/>
    <n v="4"/>
    <n v="8.07"/>
    <n v="32.28"/>
    <n v="100070"/>
    <s v="POSTO MÉDICO"/>
    <x v="16"/>
    <m/>
    <m/>
    <m/>
    <s v="23083.004109/2020-09"/>
    <m/>
  </r>
  <r>
    <s v="30.09"/>
    <x v="12"/>
    <m/>
    <n v="340206"/>
    <s v="Clonidina cloridrato, concentração: 0,15 mg/ml, forma farmacêutica: solução injetável"/>
    <s v="Ampola 1 ml"/>
    <n v="50"/>
    <n v="8.9600000000000009"/>
    <n v="448.00000000000006"/>
    <n v="100070"/>
    <s v="POSTO MÉDICO"/>
    <x v="16"/>
    <m/>
    <m/>
    <m/>
    <s v="23083.004109/2020-09"/>
    <m/>
  </r>
  <r>
    <s v="30.09"/>
    <x v="12"/>
    <m/>
    <n v="272042"/>
    <s v="Clonidina cloridrato, concentração: 0,2 mg"/>
    <s v="Caixa 30 Comprimidos"/>
    <n v="3"/>
    <n v="10.41"/>
    <n v="31.23"/>
    <n v="100070"/>
    <s v="POSTO MÉDICO"/>
    <x v="16"/>
    <m/>
    <m/>
    <m/>
    <s v="23083.004109/2020-09"/>
    <m/>
  </r>
  <r>
    <s v="30.09"/>
    <x v="12"/>
    <m/>
    <n v="268236"/>
    <s v="Cloreto de sódio, princípio ativo: 0,9% solução injetável, aplicação: sistema fechado"/>
    <s v="Bolsa 500 ml"/>
    <n v="3000"/>
    <n v="4.49"/>
    <n v="13470"/>
    <n v="100070"/>
    <s v="POSTO MÉDICO"/>
    <x v="16"/>
    <m/>
    <m/>
    <m/>
    <s v="23083.004109/2020-09"/>
    <m/>
  </r>
  <r>
    <s v="30.09"/>
    <x v="12"/>
    <m/>
    <n v="268236"/>
    <s v="Cloreto de sódio, princípio ativo: 0,9% solução injetável, aplicação: sistema fechado"/>
    <s v="Bolsa 100 ml"/>
    <n v="1300"/>
    <n v="3"/>
    <n v="3900"/>
    <n v="100070"/>
    <s v="POSTO MÉDICO"/>
    <x v="16"/>
    <m/>
    <m/>
    <m/>
    <s v="23083.004109/2020-09"/>
    <m/>
  </r>
  <r>
    <s v="30.09"/>
    <x v="12"/>
    <m/>
    <n v="270495"/>
    <s v="Colagenase, apresentação: associada com cloranfenicol, concentração: 0,6ui + 1%, uso: pomada"/>
    <s v="Bisnaga 30 Gramas"/>
    <n v="100"/>
    <n v="17.29"/>
    <n v="1729"/>
    <n v="100070"/>
    <s v="POSTO MÉDICO"/>
    <x v="16"/>
    <m/>
    <m/>
    <m/>
    <s v="23083.004109/2020-09"/>
    <m/>
  </r>
  <r>
    <s v="30.09"/>
    <x v="12"/>
    <m/>
    <n v="268958"/>
    <s v="Colagenase, concentração: 0,6ui, g, uso: pomada"/>
    <s v="Bisnaga 30 Gramas"/>
    <n v="100"/>
    <n v="14.5"/>
    <n v="1450"/>
    <n v="100070"/>
    <s v="POSTO MÉDICO"/>
    <x v="16"/>
    <m/>
    <m/>
    <m/>
    <s v="23083.004109/2020-09"/>
    <m/>
  </r>
  <r>
    <s v="30.09"/>
    <x v="12"/>
    <m/>
    <n v="276283"/>
    <s v="Deslanósido, dosagem: 0,2 mg/ml, apresentação: solução injetável"/>
    <s v="Ampola 2 ml"/>
    <n v="50"/>
    <n v="3.45"/>
    <n v="172.5"/>
    <n v="100070"/>
    <s v="POSTO MÉDICO"/>
    <x v="16"/>
    <m/>
    <m/>
    <m/>
    <s v="23083.004109/2020-09"/>
    <m/>
  </r>
  <r>
    <s v="30.09"/>
    <x v="12"/>
    <m/>
    <n v="267643"/>
    <s v="Dexametasona, dosagem: 0,1%, apresentação: creme"/>
    <s v="Bisnaga 10 Gramas"/>
    <n v="100"/>
    <n v="1.61"/>
    <n v="161"/>
    <n v="100070"/>
    <s v="POSTO MÉDICO"/>
    <x v="16"/>
    <m/>
    <m/>
    <m/>
    <s v="23083.004109/2020-09"/>
    <m/>
  </r>
  <r>
    <s v="30.09"/>
    <x v="12"/>
    <m/>
    <n v="292427"/>
    <s v="Dexametasona, dosagem: 4 mg/ml, forma farmacêutica: solução injetável"/>
    <s v="Ampola 2,5 ml"/>
    <n v="300"/>
    <n v="2.46"/>
    <n v="738"/>
    <n v="100070"/>
    <s v="POSTO MÉDICO"/>
    <x v="16"/>
    <m/>
    <m/>
    <m/>
    <s v="23083.004109/2020-09"/>
    <m/>
  </r>
  <r>
    <s v="30.09"/>
    <x v="12"/>
    <m/>
    <n v="267195"/>
    <s v="Diazepam, dosagem: 5 mg"/>
    <s v="Caixa 30 Comprimidos"/>
    <n v="30"/>
    <n v="7.05"/>
    <n v="211.5"/>
    <n v="100070"/>
    <s v="POSTO MÉDICO"/>
    <x v="16"/>
    <m/>
    <m/>
    <m/>
    <s v="23083.004109/2020-09"/>
    <m/>
  </r>
  <r>
    <s v="30.09"/>
    <x v="12"/>
    <m/>
    <n v="267194"/>
    <s v="Diazepam, dosagem: 5 mg/ml, apresentação: solução injetável"/>
    <s v="Ampola 2 ml"/>
    <n v="600"/>
    <n v="0.71"/>
    <n v="426"/>
    <n v="100070"/>
    <s v="POSTO MÉDICO"/>
    <x v="16"/>
    <m/>
    <m/>
    <m/>
    <s v="23083.004109/2020-09"/>
    <m/>
  </r>
  <r>
    <s v="30.09"/>
    <x v="12"/>
    <m/>
    <n v="267194"/>
    <s v="Diazepam, dosagem: 5 mg/ml, apresentação: solução injetável"/>
    <s v="Ampola 2 ml"/>
    <n v="600"/>
    <n v="0.71"/>
    <n v="426"/>
    <n v="100070"/>
    <s v="POSTO MÉDICO"/>
    <x v="16"/>
    <m/>
    <m/>
    <m/>
    <s v="23083.004109/2020-09"/>
    <m/>
  </r>
  <r>
    <s v="30.09"/>
    <x v="12"/>
    <m/>
    <n v="270999"/>
    <s v="Diclofenaco, apresentação: sal potássico, dosagem: 25mg/ml, uso: solução injetável"/>
    <s v="Ampola 3 ml"/>
    <n v="1000"/>
    <n v="0.89"/>
    <n v="890"/>
    <n v="100070"/>
    <s v="POSTO MÉDICO"/>
    <x v="16"/>
    <m/>
    <m/>
    <m/>
    <s v="23083.004109/2020-09"/>
    <m/>
  </r>
  <r>
    <s v="30.09"/>
    <x v="12"/>
    <m/>
    <n v="270992"/>
    <s v="Diclofenaco, apresentação: sal potássico, dosagem: 50 mg"/>
    <s v="Caixa 20 Comprimidos"/>
    <n v="50"/>
    <n v="4.8"/>
    <n v="240"/>
    <n v="100070"/>
    <s v="POSTO MÉDICO"/>
    <x v="16"/>
    <m/>
    <m/>
    <m/>
    <s v="23083.004109/2020-09"/>
    <m/>
  </r>
  <r>
    <s v="30.09"/>
    <x v="12"/>
    <m/>
    <n v="271000"/>
    <s v="Diclofenaco, apresentação: sal sódico, dosagem: 50 mg"/>
    <s v="Caixa 20 Comprimidos"/>
    <n v="100"/>
    <n v="5.34"/>
    <n v="534"/>
    <n v="100070"/>
    <s v="POSTO MÉDICO"/>
    <x v="16"/>
    <m/>
    <m/>
    <m/>
    <s v="23083.004109/2020-09"/>
    <m/>
  </r>
  <r>
    <s v="30.09"/>
    <x v="12"/>
    <m/>
    <n v="352319"/>
    <s v="Diclofenaco, composição: sal resinato, concentração: 15 mg/ml, forma farmacêutica: suspensão oral - gotas"/>
    <s v="Frasco 20 ml"/>
    <n v="50"/>
    <n v="7.46"/>
    <n v="373"/>
    <n v="100070"/>
    <s v="POSTO MÉDICO"/>
    <x v="16"/>
    <m/>
    <m/>
    <m/>
    <s v="23083.004109/2020-09"/>
    <m/>
  </r>
  <r>
    <s v="30.09"/>
    <x v="12"/>
    <m/>
    <n v="352319"/>
    <s v="Diclofenaco, composição: sal resinato, concentração: 15 mg/ml, forma farmacêutica: suspensão oral - gotas"/>
    <s v="Frasco 20 ml"/>
    <n v="50"/>
    <n v="7.46"/>
    <n v="373"/>
    <n v="100070"/>
    <s v="POSTO MÉDICO"/>
    <x v="16"/>
    <m/>
    <m/>
    <m/>
    <s v="23083.004109/2020-09"/>
    <m/>
  </r>
  <r>
    <s v="30.09"/>
    <x v="12"/>
    <m/>
    <n v="267203"/>
    <s v="Dipirona sódica, dosagem: 500 mg"/>
    <s v="Embalagem 10 Comprimidos"/>
    <n v="100"/>
    <n v="2"/>
    <n v="200"/>
    <n v="100070"/>
    <s v="POSTO MÉDICO"/>
    <x v="16"/>
    <m/>
    <m/>
    <m/>
    <s v="23083.004109/2020-09"/>
    <m/>
  </r>
  <r>
    <s v="30.09"/>
    <x v="12"/>
    <m/>
    <n v="268252"/>
    <s v="Dipirona sódica, dosagem: 500 mg/ml, apresentação: solução injetável"/>
    <s v="Ampola 2 ml"/>
    <n v="2500"/>
    <n v="2.81"/>
    <n v="7025"/>
    <n v="100070"/>
    <s v="POSTO MÉDICO"/>
    <x v="16"/>
    <m/>
    <m/>
    <m/>
    <s v="23083.004109/2020-09"/>
    <m/>
  </r>
  <r>
    <s v="30.09"/>
    <x v="12"/>
    <m/>
    <n v="267205"/>
    <s v="Dipirona sódica, dosagem: 500 mg/ml, apresentação: solução oral (gotas)"/>
    <s v="Frasco 20 ml"/>
    <n v="1000"/>
    <n v="1.89"/>
    <n v="1890"/>
    <n v="100070"/>
    <s v="POSTO MÉDICO"/>
    <x v="16"/>
    <m/>
    <m/>
    <m/>
    <s v="23083.004109/2020-09"/>
    <m/>
  </r>
  <r>
    <s v="30.09"/>
    <x v="12"/>
    <m/>
    <n v="269962"/>
    <s v="Domperidona, dosagem: 10 mg"/>
    <s v="Caixa 30 Comprimidos"/>
    <n v="6"/>
    <n v="5.99"/>
    <n v="35.94"/>
    <n v="100070"/>
    <s v="POSTO MÉDICO"/>
    <x v="16"/>
    <m/>
    <m/>
    <m/>
    <s v="23083.004109/2020-09"/>
    <m/>
  </r>
  <r>
    <s v="30.09"/>
    <x v="12"/>
    <m/>
    <n v="268960"/>
    <s v="Dopamina, dosagem: 5 mg/ml, apresentação: solução injetável"/>
    <s v="Ampola 10 ml"/>
    <n v="50"/>
    <n v="1.85"/>
    <n v="92.5"/>
    <n v="100070"/>
    <s v="POSTO MÉDICO"/>
    <x v="16"/>
    <m/>
    <m/>
    <m/>
    <s v="23083.004109/2020-09"/>
    <m/>
  </r>
  <r>
    <s v="30.09"/>
    <x v="12"/>
    <m/>
    <n v="268255"/>
    <s v="Epinefrina, dosagem: 1mg/ml, uso: solução injetável"/>
    <s v="Ampola 1 ml"/>
    <n v="50"/>
    <n v="2.21"/>
    <n v="110.5"/>
    <n v="100070"/>
    <s v="POSTO MÉDICO"/>
    <x v="16"/>
    <m/>
    <m/>
    <m/>
    <s v="23083.004109/2020-09"/>
    <m/>
  </r>
  <r>
    <s v="30.09"/>
    <x v="12"/>
    <m/>
    <n v="270621"/>
    <s v="Escopolamina butilbrometo, apresentação: associada com dipirona sódica, dosagem: 4mg + 500mg/ml, indicação: solução injetável"/>
    <s v="Caixa com 3 Ampolas 5 ml"/>
    <n v="500"/>
    <n v="11.89"/>
    <n v="5945"/>
    <n v="100070"/>
    <s v="POSTO MÉDICO"/>
    <x v="16"/>
    <m/>
    <m/>
    <m/>
    <s v="23083.004109/2020-09"/>
    <m/>
  </r>
  <r>
    <s v="30.09"/>
    <x v="12"/>
    <m/>
    <n v="267283"/>
    <s v="Escopolamina butilbrometo, dosagem: 10 mg"/>
    <s v="Caixa 20 Comprimidos"/>
    <n v="40"/>
    <n v="11.55"/>
    <n v="462"/>
    <n v="100070"/>
    <s v="POSTO MÉDICO"/>
    <x v="16"/>
    <m/>
    <m/>
    <m/>
    <s v="23083.004109/2020-09"/>
    <m/>
  </r>
  <r>
    <s v="30.09"/>
    <x v="12"/>
    <m/>
    <n v="267282"/>
    <s v="Escopolamina butilbrometo, dosagem: 20 mg/ml, indicação: solução injetável"/>
    <s v="Ampola 1 ml"/>
    <n v="1200"/>
    <n v="1.97"/>
    <n v="2364"/>
    <n v="100070"/>
    <s v="POSTO MÉDICO"/>
    <x v="16"/>
    <m/>
    <m/>
    <m/>
    <s v="23083.004109/2020-09"/>
    <m/>
  </r>
  <r>
    <s v="30.09"/>
    <x v="12"/>
    <m/>
    <n v="300725"/>
    <s v="Fenobarbital sódico, dosagem: 100 mg/ml, forma farmacêutica: solução injetável"/>
    <s v="Ampola 2 ml"/>
    <n v="50"/>
    <n v="2.08"/>
    <n v="104"/>
    <n v="100070"/>
    <s v="POSTO MÉDICO"/>
    <x v="16"/>
    <m/>
    <m/>
    <m/>
    <s v="23083.004109/2020-09"/>
    <m/>
  </r>
  <r>
    <s v="30.09"/>
    <x v="12"/>
    <m/>
    <n v="396471"/>
    <s v="Fenoterol bromidrato, concentração: 5 mg/ml, forma farmacêutica: solução oral"/>
    <s v="Frasco 20 ml"/>
    <n v="50"/>
    <n v="4.0999999999999996"/>
    <n v="204.99999999999997"/>
    <n v="100070"/>
    <s v="POSTO MÉDICO"/>
    <x v="16"/>
    <m/>
    <m/>
    <m/>
    <s v="23083.004109/2020-09"/>
    <m/>
  </r>
  <r>
    <s v="30.09"/>
    <x v="12"/>
    <m/>
    <n v="271950"/>
    <s v="Fentanila, apresentação: sal citrato, dosagem: 0,05 mg/ml, indicação: solução injetável"/>
    <s v="Ampola 2 ml"/>
    <n v="25"/>
    <n v="9"/>
    <n v="225"/>
    <n v="100070"/>
    <s v="POSTO MÉDICO"/>
    <x v="16"/>
    <m/>
    <m/>
    <m/>
    <s v="23083.004109/2020-09"/>
    <m/>
  </r>
  <r>
    <s v="30.09"/>
    <x v="12"/>
    <m/>
    <n v="292399"/>
    <s v="Fitomenadiona, dosagem: 10 mg/ml, apresentação: solução injetável"/>
    <s v="Ampola 1 ml"/>
    <n v="50"/>
    <n v="2.44"/>
    <n v="122"/>
    <n v="100070"/>
    <s v="POSTO MÉDICO"/>
    <x v="16"/>
    <m/>
    <m/>
    <m/>
    <s v="23083.004109/2020-09"/>
    <m/>
  </r>
  <r>
    <s v="30.09"/>
    <x v="12"/>
    <m/>
    <n v="267666"/>
    <s v="Furosemida, composição: 10 mg/ml, apresentação: solução injetável"/>
    <s v="Ampola 2 ml"/>
    <n v="500"/>
    <n v="1.84"/>
    <n v="920"/>
    <n v="100070"/>
    <s v="POSTO MÉDICO"/>
    <x v="16"/>
    <m/>
    <m/>
    <m/>
    <s v="23083.004109/2020-09"/>
    <m/>
  </r>
  <r>
    <s v="30.09"/>
    <x v="12"/>
    <m/>
    <n v="267663"/>
    <s v="Furosemida, dosagem: 40 mg"/>
    <s v="Caixa 20 Comprimidos"/>
    <n v="40"/>
    <n v="2.25"/>
    <n v="90"/>
    <n v="100070"/>
    <s v="POSTO MÉDICO"/>
    <x v="16"/>
    <m/>
    <m/>
    <m/>
    <s v="23083.004109/2020-09"/>
    <m/>
  </r>
  <r>
    <s v="30.09"/>
    <x v="12"/>
    <m/>
    <n v="267540"/>
    <s v="Glicose, concentração: 25%, indicação: solução injetável"/>
    <s v="Caixa com 200 ampolas de 10 ml"/>
    <n v="500"/>
    <n v="57.95"/>
    <n v="28975"/>
    <n v="100070"/>
    <s v="POSTO MÉDICO"/>
    <x v="16"/>
    <m/>
    <m/>
    <m/>
    <s v="23083.004109/2020-09"/>
    <m/>
  </r>
  <r>
    <s v="30.09"/>
    <x v="12"/>
    <m/>
    <n v="270092"/>
    <s v="Glicose, concentração: 5%, indicação: solução injetável, características adicionais: sistema fechado"/>
    <s v="Frasco 500 ml"/>
    <n v="600"/>
    <n v="5"/>
    <n v="3000"/>
    <n v="100070"/>
    <s v="POSTO MÉDICO"/>
    <x v="16"/>
    <m/>
    <m/>
    <m/>
    <s v="23083.004109/2020-09"/>
    <m/>
  </r>
  <r>
    <s v="30.09"/>
    <x v="12"/>
    <m/>
    <n v="267541"/>
    <s v="Glicose, concentração: 50%, indicação: solução injetável"/>
    <s v="Ampola 10 ml"/>
    <n v="50"/>
    <n v="0.38"/>
    <n v="19"/>
    <n v="100070"/>
    <s v="POSTO MÉDICO"/>
    <x v="16"/>
    <m/>
    <m/>
    <m/>
    <s v="23083.004109/2020-09"/>
    <m/>
  </r>
  <r>
    <s v="30.09"/>
    <x v="12"/>
    <m/>
    <n v="292194"/>
    <s v="Haloperidol, apresentação: sal decanoato, concentração: 50 mg/ml, tipo uso: solução injetável"/>
    <s v="Caixa com 5 ampolas de 1 ml"/>
    <n v="9"/>
    <n v="107.99"/>
    <n v="971.91"/>
    <n v="100070"/>
    <s v="POSTO MÉDICO"/>
    <x v="16"/>
    <m/>
    <m/>
    <m/>
    <s v="23083.004109/2020-09"/>
    <m/>
  </r>
  <r>
    <s v="30.09"/>
    <x v="12"/>
    <m/>
    <n v="292195"/>
    <s v="Haloperidol, concentração: 2 mg/ml, tipo uso: solução oral-gotas"/>
    <s v="Frasco 20 ml"/>
    <n v="5"/>
    <n v="3.56"/>
    <n v="17.8"/>
    <n v="100070"/>
    <s v="POSTO MÉDICO"/>
    <x v="16"/>
    <m/>
    <m/>
    <m/>
    <s v="23083.004109/2020-09"/>
    <m/>
  </r>
  <r>
    <s v="30.09"/>
    <x v="12"/>
    <m/>
    <n v="267669"/>
    <s v="Haloperidol, dosagem: 5 mg"/>
    <s v="Ampola 1 ml"/>
    <n v="50"/>
    <n v="3.7"/>
    <n v="185"/>
    <n v="100070"/>
    <s v="POSTO MÉDICO"/>
    <x v="16"/>
    <m/>
    <m/>
    <m/>
    <s v="23083.004109/2020-09"/>
    <m/>
  </r>
  <r>
    <s v="30.09"/>
    <x v="12"/>
    <m/>
    <n v="272796"/>
    <s v="Heparina sódica, dosagem: 5.000ui, ml, indicação: injetável"/>
    <s v="Frasco 5 ml"/>
    <n v="2"/>
    <n v="12.13"/>
    <n v="24.26"/>
    <n v="100070"/>
    <s v="POSTO MÉDICO"/>
    <x v="16"/>
    <m/>
    <m/>
    <m/>
    <s v="23083.004109/2020-09"/>
    <m/>
  </r>
  <r>
    <s v="30.09"/>
    <x v="12"/>
    <m/>
    <n v="268111"/>
    <s v="Hidralazina, dosagem: 25 mg"/>
    <s v="Caixa 20 Drágeas"/>
    <n v="20"/>
    <n v="5.99"/>
    <n v="119.80000000000001"/>
    <n v="100070"/>
    <s v="POSTO MÉDICO"/>
    <x v="16"/>
    <m/>
    <m/>
    <m/>
    <s v="23083.004109/2020-09"/>
    <m/>
  </r>
  <r>
    <s v="30.09"/>
    <x v="12"/>
    <m/>
    <n v="342133"/>
    <s v="Hidrocortisona, composição: sal acetato, concentração: 100 mg, forma farmacêutica: pó liófilo p, injetável"/>
    <s v="Frasco-Ampola"/>
    <n v="50"/>
    <n v="2.94"/>
    <n v="147"/>
    <n v="100070"/>
    <s v="POSTO MÉDICO"/>
    <x v="16"/>
    <m/>
    <m/>
    <m/>
    <s v="23083.004109/2020-09"/>
    <m/>
  </r>
  <r>
    <s v="30.09"/>
    <x v="12"/>
    <m/>
    <n v="342134"/>
    <s v="Hidrocortisona, composição: sal succinato sódico, concentração: 500 mg, forma farmacêutica: pó liófilo p, injetável"/>
    <s v="Frasco-Ampola"/>
    <n v="600"/>
    <n v="6.88"/>
    <n v="4128"/>
    <n v="100070"/>
    <s v="POSTO MÉDICO"/>
    <x v="16"/>
    <m/>
    <m/>
    <m/>
    <s v="23083.004109/2020-09"/>
    <m/>
  </r>
  <r>
    <s v="30.09"/>
    <x v="12"/>
    <m/>
    <n v="267676"/>
    <s v="Ibuprofeno, dosagem: 600 mg"/>
    <s v="Caixa 20 Comprimidos"/>
    <n v="50"/>
    <n v="5.5"/>
    <n v="275"/>
    <n v="100070"/>
    <s v="POSTO MÉDICO"/>
    <x v="16"/>
    <m/>
    <m/>
    <m/>
    <s v="23083.004109/2020-09"/>
    <m/>
  </r>
  <r>
    <s v="30.09"/>
    <x v="12"/>
    <m/>
    <n v="271157"/>
    <s v="Insulina, origem: humana, tipo: nph, dosagem: 100u, ml, aplicação: injetável"/>
    <s v="Frasco 10 ml"/>
    <n v="30"/>
    <n v="25.27"/>
    <n v="758.1"/>
    <n v="100070"/>
    <s v="POSTO MÉDICO"/>
    <x v="16"/>
    <m/>
    <m/>
    <m/>
    <s v="23083.004109/2020-09"/>
    <m/>
  </r>
  <r>
    <s v="30.09"/>
    <x v="12"/>
    <m/>
    <n v="268331"/>
    <s v="Ipratrópio brometo, dosagem: 0,25 mg/ml, uso: solução para inalação"/>
    <s v="Frasco 20 ml"/>
    <n v="50"/>
    <n v="3.29"/>
    <n v="164.5"/>
    <n v="100070"/>
    <s v="POSTO MÉDICO"/>
    <x v="16"/>
    <m/>
    <m/>
    <m/>
    <s v="23083.004109/2020-09"/>
    <m/>
  </r>
  <r>
    <s v="30.09"/>
    <x v="12"/>
    <m/>
    <n v="273395"/>
    <s v="Isossorbida, princípio ativo: sal dinitrato, dosagem: 5 mg, tipo medicamento: sublingual"/>
    <s v="Caixa 30 Comprimidos"/>
    <n v="10"/>
    <n v="9.17"/>
    <n v="91.7"/>
    <n v="100070"/>
    <s v="POSTO MÉDICO"/>
    <x v="16"/>
    <m/>
    <m/>
    <m/>
    <s v="23083.004109/2020-09"/>
    <m/>
  </r>
  <r>
    <s v="30.09"/>
    <x v="12"/>
    <m/>
    <n v="305270"/>
    <s v="Levofloxacino, dosagem: 500 mg"/>
    <s v="Caixa 10 Comprimidos"/>
    <n v="250"/>
    <n v="16.399999999999999"/>
    <n v="4100"/>
    <n v="100070"/>
    <s v="POSTO MÉDICO"/>
    <x v="16"/>
    <m/>
    <m/>
    <m/>
    <s v="23083.004109/2020-09"/>
    <m/>
  </r>
  <r>
    <s v="30.09"/>
    <x v="12"/>
    <m/>
    <n v="269843"/>
    <s v="Lidocaína cloridrato, dosagem: 2%, apresentação: injetável"/>
    <s v="Frasco 20 ml"/>
    <n v="100"/>
    <n v="6.53"/>
    <n v="653"/>
    <n v="100070"/>
    <s v="POSTO MÉDICO"/>
    <x v="16"/>
    <m/>
    <m/>
    <m/>
    <s v="23083.004109/2020-09"/>
    <m/>
  </r>
  <r>
    <s v="30.09"/>
    <x v="12"/>
    <m/>
    <n v="273554"/>
    <s v="Meloxicam, concentração: 15 mg"/>
    <s v="Ampolas 1,5 ml"/>
    <n v="400"/>
    <n v="6.99"/>
    <n v="2796"/>
    <n v="100070"/>
    <s v="POSTO MÉDICO"/>
    <x v="16"/>
    <m/>
    <m/>
    <m/>
    <s v="23083.004109/2020-09"/>
    <m/>
  </r>
  <r>
    <s v="30.09"/>
    <x v="12"/>
    <m/>
    <n v="273554"/>
    <s v="Meloxicam, concentração: 15 mg"/>
    <s v="Caixa 10 Comprimidos"/>
    <n v="10"/>
    <n v="6.99"/>
    <n v="69.900000000000006"/>
    <n v="100070"/>
    <s v="POSTO MÉDICO"/>
    <x v="16"/>
    <m/>
    <m/>
    <m/>
    <s v="23083.004109/2020-09"/>
    <m/>
  </r>
  <r>
    <s v="30.09"/>
    <x v="12"/>
    <m/>
    <n v="271600"/>
    <s v="Metilprednisolona, princípio ativo: sal succinato, dosagem: 125 mg, apresentação: pó liofilizado + diluente, injetável"/>
    <s v="Frasco-Ampola"/>
    <n v="10"/>
    <n v="8.0399999999999991"/>
    <n v="80.399999999999991"/>
    <n v="100070"/>
    <s v="POSTO MÉDICO"/>
    <x v="16"/>
    <m/>
    <m/>
    <m/>
    <s v="23083.004109/2020-09"/>
    <m/>
  </r>
  <r>
    <s v="30.09"/>
    <x v="12"/>
    <m/>
    <n v="267310"/>
    <s v="Metoclopramida cloridrato, dosagem: 5 mg/ml, apresentação: solução injetável"/>
    <s v="Ampola 2 ml"/>
    <n v="1500"/>
    <n v="1.64"/>
    <n v="2460"/>
    <n v="100070"/>
    <s v="POSTO MÉDICO"/>
    <x v="16"/>
    <m/>
    <m/>
    <m/>
    <s v="23083.004109/2020-09"/>
    <m/>
  </r>
  <r>
    <s v="30.09"/>
    <x v="12"/>
    <m/>
    <n v="345259"/>
    <s v="Metoprolol, concentração: 1 mg/ml, forma farmacêutica: solução injetável"/>
    <s v="Ampola 5 ml"/>
    <n v="400"/>
    <n v="25.73"/>
    <n v="10292"/>
    <n v="100070"/>
    <s v="POSTO MÉDICO"/>
    <x v="16"/>
    <m/>
    <m/>
    <m/>
    <s v="23083.004109/2020-09"/>
    <m/>
  </r>
  <r>
    <s v="30.09"/>
    <x v="12"/>
    <m/>
    <n v="268481"/>
    <s v="Midazolam, dosagem: 5 mg/ml, aplicação: injetável"/>
    <s v="Ampola 3 ml"/>
    <n v="50"/>
    <n v="2.61"/>
    <n v="130.5"/>
    <n v="100070"/>
    <s v="POSTO MÉDICO"/>
    <x v="16"/>
    <m/>
    <m/>
    <m/>
    <s v="23083.004109/2020-09"/>
    <m/>
  </r>
  <r>
    <s v="30.09"/>
    <x v="12"/>
    <m/>
    <n v="304872"/>
    <s v="Morfina, apresentação: sulfato, concentração: 0,2mg/ml, forma farmacêutica: solução injetável"/>
    <s v="Ampola 1 ml"/>
    <n v="50"/>
    <n v="4.87"/>
    <n v="243.5"/>
    <n v="100070"/>
    <s v="POSTO MÉDICO"/>
    <x v="16"/>
    <m/>
    <m/>
    <m/>
    <s v="23083.004109/2020-09"/>
    <m/>
  </r>
  <r>
    <s v="30.09"/>
    <x v="12"/>
    <m/>
    <n v="273710"/>
    <s v="Nimesulida, dosagem: 100 mg"/>
    <s v="Caixa 12 Comprimidos"/>
    <n v="200"/>
    <n v="2.64"/>
    <n v="528"/>
    <n v="100070"/>
    <s v="POSTO MÉDICO"/>
    <x v="16"/>
    <m/>
    <m/>
    <m/>
    <s v="23083.004109/2020-09"/>
    <m/>
  </r>
  <r>
    <s v="30.09"/>
    <x v="12"/>
    <m/>
    <n v="267712"/>
    <s v="Omeprazol, concentração: 20 mg"/>
    <s v="Caixa 28 Cápsulas"/>
    <n v="13"/>
    <n v="4.0199999999999996"/>
    <n v="52.259999999999991"/>
    <n v="100070"/>
    <s v="POSTO MÉDICO"/>
    <x v="16"/>
    <m/>
    <m/>
    <m/>
    <s v="23083.004109/2020-09"/>
    <m/>
  </r>
  <r>
    <s v="30.09"/>
    <x v="12"/>
    <m/>
    <n v="419015"/>
    <s v="Ondansetrona cloridrato, concentração: 8 mg, forma farmacêutica: comprimido orodispersível"/>
    <s v="Caixa 10 Comprimidos"/>
    <n v="15"/>
    <n v="55.19"/>
    <n v="827.84999999999991"/>
    <n v="100070"/>
    <s v="POSTO MÉDICO"/>
    <x v="16"/>
    <m/>
    <m/>
    <m/>
    <s v="23083.004109/2020-09"/>
    <m/>
  </r>
  <r>
    <s v="30.09"/>
    <x v="12"/>
    <m/>
    <n v="268504"/>
    <s v="Ondansetrona cloridrato, dosagem: 2 mg/ml, indicação: injetável"/>
    <s v="Ampola 4 ml"/>
    <n v="600"/>
    <n v="1.19"/>
    <n v="714"/>
    <n v="100070"/>
    <s v="POSTO MÉDICO"/>
    <x v="16"/>
    <m/>
    <m/>
    <m/>
    <s v="23083.004109/2020-09"/>
    <m/>
  </r>
  <r>
    <s v="30.09"/>
    <x v="12"/>
    <m/>
    <n v="267779"/>
    <s v="Paracetamol, dosagem comprimido: 750 mg"/>
    <s v="Caixa 20 Comprimidos"/>
    <n v="30"/>
    <n v="9.49"/>
    <n v="284.7"/>
    <n v="100070"/>
    <s v="POSTO MÉDICO"/>
    <x v="16"/>
    <m/>
    <m/>
    <m/>
    <s v="23083.004109/2020-09"/>
    <m/>
  </r>
  <r>
    <s v="30.09"/>
    <x v="12"/>
    <m/>
    <n v="267777"/>
    <s v="Paracetamol, dosagem solução oral: 200 mg/ml, apresentação: solução oral"/>
    <s v="Frasco 15 ml"/>
    <n v="50"/>
    <n v="5.17"/>
    <n v="258.5"/>
    <n v="100070"/>
    <s v="POSTO MÉDICO"/>
    <x v="16"/>
    <m/>
    <m/>
    <m/>
    <s v="23083.004109/2020-09"/>
    <m/>
  </r>
  <r>
    <s v="30.09"/>
    <x v="12"/>
    <m/>
    <n v="272329"/>
    <s v="Petidina cloridrato, dosagem: 50 mg/ml, apresentação: solução injetável"/>
    <s v="Ampola 2 ml"/>
    <n v="25"/>
    <n v="2.39"/>
    <n v="59.75"/>
    <n v="100070"/>
    <s v="POSTO MÉDICO"/>
    <x v="16"/>
    <m/>
    <m/>
    <m/>
    <s v="23083.004109/2020-09"/>
    <m/>
  </r>
  <r>
    <s v="30.09"/>
    <x v="12"/>
    <m/>
    <n v="267743"/>
    <s v="Prednisona, dosagem: 20 mg"/>
    <s v="Caixa 10 Comprimidos"/>
    <n v="50"/>
    <n v="3.6"/>
    <n v="180"/>
    <n v="100070"/>
    <s v="POSTO MÉDICO"/>
    <x v="16"/>
    <m/>
    <m/>
    <m/>
    <s v="23083.004109/2020-09"/>
    <m/>
  </r>
  <r>
    <s v="30.09"/>
    <x v="12"/>
    <m/>
    <n v="267768"/>
    <s v="Prometazina cloridrato, dosagem: 25 mg"/>
    <s v="Caixa 20 Comprimidos"/>
    <n v="50"/>
    <n v="2.68"/>
    <n v="134"/>
    <n v="100070"/>
    <s v="POSTO MÉDICO"/>
    <x v="16"/>
    <m/>
    <m/>
    <m/>
    <s v="23083.004109/2020-09"/>
    <m/>
  </r>
  <r>
    <s v="30.09"/>
    <x v="12"/>
    <m/>
    <n v="267769"/>
    <s v="Prometazina cloridrato, dosagem: 25 mg/ml, apresentação: solução injetável"/>
    <s v="Ampola 2 ml"/>
    <n v="500"/>
    <n v="1.96"/>
    <n v="980"/>
    <n v="100070"/>
    <s v="POSTO MÉDICO"/>
    <x v="16"/>
    <m/>
    <m/>
    <m/>
    <s v="23083.004109/2020-09"/>
    <m/>
  </r>
  <r>
    <s v="30.09"/>
    <x v="12"/>
    <m/>
    <n v="267772"/>
    <s v="Propranolol cloridrato, dosagem: 40 mg"/>
    <s v="Caixa 30 Comprimidos"/>
    <n v="10"/>
    <n v="2.5499999999999998"/>
    <n v="25.5"/>
    <n v="100070"/>
    <s v="POSTO MÉDICO"/>
    <x v="16"/>
    <m/>
    <m/>
    <m/>
    <s v="23083.004109/2020-09"/>
    <m/>
  </r>
  <r>
    <s v="30.09"/>
    <x v="12"/>
    <m/>
    <n v="267735"/>
    <s v="Ranitidina cloridrato, dosagem: 25 mg/ml, tipo: solução injetável"/>
    <s v="Ampola 2 ml"/>
    <n v="600"/>
    <n v="0.74"/>
    <n v="444"/>
    <n v="100070"/>
    <s v="POSTO MÉDICO"/>
    <x v="16"/>
    <m/>
    <m/>
    <m/>
    <s v="23083.004109/2020-09"/>
    <m/>
  </r>
  <r>
    <s v="30.09"/>
    <x v="12"/>
    <m/>
    <n v="303292"/>
    <s v="Ringer, composição: associado com lactato de sódio, forma farmacêutica: solução injetável, característica adicional: sistema fechado"/>
    <s v="Bolsa 1000 ml"/>
    <n v="100"/>
    <n v="8.18"/>
    <n v="818"/>
    <n v="100070"/>
    <s v="POSTO MÉDICO"/>
    <x v="16"/>
    <m/>
    <m/>
    <m/>
    <s v="23083.004109/2020-09"/>
    <m/>
  </r>
  <r>
    <s v="30.09"/>
    <x v="12"/>
    <m/>
    <n v="446105"/>
    <s v="Sais para reidratação oral, composição: sódio, potássio, cloreto, citrato e glicose, concentração: 90 meq,l + 20 meq,l + 80 meq,l + 30 meq,l + 111 mmol,l, forma farmacêutica: pó p, solução oral"/>
    <s v="Envelope 27,9 Gramas"/>
    <n v="1000"/>
    <n v="0.59"/>
    <n v="590"/>
    <n v="100070"/>
    <s v="POSTO MÉDICO"/>
    <x v="16"/>
    <m/>
    <m/>
    <m/>
    <s v="23083.004109/2020-09"/>
    <m/>
  </r>
  <r>
    <s v="30.09"/>
    <x v="12"/>
    <m/>
    <n v="294887"/>
    <s v="Salbutamol, dosagem: 100mcg, dose, forma farmacêutica: aerossol oral"/>
    <s v="Frasco 200 Doses"/>
    <n v="10"/>
    <n v="10.49"/>
    <n v="104.9"/>
    <n v="100070"/>
    <s v="POSTO MÉDICO"/>
    <x v="16"/>
    <m/>
    <m/>
    <m/>
    <s v="23083.004109/2020-09"/>
    <m/>
  </r>
  <r>
    <s v="30.09"/>
    <x v="12"/>
    <m/>
    <n v="267745"/>
    <s v="Sinvastatina, dosagem: 40 mg"/>
    <s v="Caixa 30 Comprimidos"/>
    <n v="10"/>
    <n v="6.5"/>
    <n v="65"/>
    <n v="100070"/>
    <s v="POSTO MÉDICO"/>
    <x v="16"/>
    <m/>
    <m/>
    <m/>
    <s v="23083.004109/2020-09"/>
    <m/>
  </r>
  <r>
    <s v="30.09"/>
    <x v="12"/>
    <m/>
    <n v="272089"/>
    <s v="Sulfadiazina, princípio ativo: de prata, dosagem: 1%, indicação: creme"/>
    <s v="Bisnaga 50 Gramas"/>
    <n v="300"/>
    <n v="8.9"/>
    <n v="2670"/>
    <n v="100070"/>
    <s v="POSTO MÉDICO"/>
    <x v="16"/>
    <m/>
    <m/>
    <m/>
    <s v="23083.004109/2020-09"/>
    <m/>
  </r>
  <r>
    <s v="30.09"/>
    <x v="12"/>
    <m/>
    <n v="308882"/>
    <s v="Sulfametoxazol, composição: associado à trimetoprima, concentração: 400mg + 80mg"/>
    <s v="Caixa 20 Comprimidos"/>
    <n v="50"/>
    <n v="6.59"/>
    <n v="329.5"/>
    <n v="100070"/>
    <s v="POSTO MÉDICO"/>
    <x v="16"/>
    <m/>
    <m/>
    <m/>
    <s v="23083.004109/2020-09"/>
    <m/>
  </r>
  <r>
    <s v="30.09"/>
    <x v="12"/>
    <m/>
    <n v="308883"/>
    <s v="Sulfametoxazol, composição: associado à trimetoprima, concentração: 800mg + 160mg"/>
    <s v="Caixa 10 Comprimidos"/>
    <n v="100"/>
    <n v="4.34"/>
    <n v="434"/>
    <n v="100070"/>
    <s v="POSTO MÉDICO"/>
    <x v="16"/>
    <m/>
    <m/>
    <m/>
    <s v="23083.004109/2020-09"/>
    <m/>
  </r>
  <r>
    <s v="30.09"/>
    <x v="12"/>
    <m/>
    <n v="292469"/>
    <s v="Sumatriptana, concentração: 100 mg"/>
    <s v="Caixa 2 Comprimidos"/>
    <n v="20"/>
    <n v="22.07"/>
    <n v="441.4"/>
    <n v="100070"/>
    <s v="POSTO MÉDICO"/>
    <x v="16"/>
    <m/>
    <m/>
    <m/>
    <s v="23083.004109/2020-09"/>
    <m/>
  </r>
  <r>
    <s v="30.09"/>
    <x v="12"/>
    <m/>
    <n v="268534"/>
    <s v="Tramadol cloridrato, dosagem: 50 mg"/>
    <s v="Caixa 10 Cápsulas"/>
    <n v="10"/>
    <n v="8.49"/>
    <n v="84.9"/>
    <n v="100070"/>
    <s v="POSTO MÉDICO"/>
    <x v="16"/>
    <m/>
    <m/>
    <m/>
    <s v="23083.004109/2020-09"/>
    <m/>
  </r>
  <r>
    <s v="30.09"/>
    <x v="12"/>
    <m/>
    <n v="292382"/>
    <s v="Tramadol cloridrato, dosagem: 50 mg/ml, forma farmacêutica: solução injetável"/>
    <s v="Caixa com 5 ampolas de 2 ml"/>
    <n v="400"/>
    <n v="58.38"/>
    <n v="23352"/>
    <n v="100070"/>
    <s v="POSTO MÉDICO"/>
    <x v="16"/>
    <m/>
    <m/>
    <m/>
    <s v="23083.004109/2020-09"/>
    <m/>
  </r>
  <r>
    <s v="30.09"/>
    <x v="12"/>
    <m/>
    <n v="385153"/>
    <s v="Trometamol, composição: sal cetorolaco, concentração: 10mg, forma farmacêutica: sublingual"/>
    <s v="Caixa 10 Comprimidos"/>
    <n v="10"/>
    <n v="26.99"/>
    <n v="269.89999999999998"/>
    <n v="100070"/>
    <s v="POSTO MÉDICO"/>
    <x v="16"/>
    <m/>
    <m/>
    <m/>
    <s v="23083.004109/2020-09"/>
    <m/>
  </r>
  <r>
    <s v="30.09"/>
    <x v="12"/>
    <m/>
    <n v="306465"/>
    <s v="Trometamol, composição: sal cetorolaco, concentração: 30 mg/ml, forma farmacêutica: solução injetável"/>
    <s v="Ampola 1 ml"/>
    <n v="50"/>
    <n v="7.7"/>
    <n v="385"/>
    <n v="100070"/>
    <s v="POSTO MÉDICO"/>
    <x v="16"/>
    <m/>
    <m/>
    <m/>
    <s v="23083.004109/2020-09"/>
    <m/>
  </r>
  <r>
    <s v="30.09"/>
    <x v="12"/>
    <m/>
    <n v="272091"/>
    <s v="Vitaminas do complexo b, composição básica: vitaminas: b1, b2, b6, b12 e pp, uso: solução injetável"/>
    <s v="Ampola 2 ml"/>
    <n v="800"/>
    <n v="0.94"/>
    <n v="752"/>
    <n v="100070"/>
    <s v="POSTO MÉDICO"/>
    <x v="16"/>
    <m/>
    <m/>
    <m/>
    <s v="23083.004109/2020-09"/>
    <m/>
  </r>
  <r>
    <s v="30.09"/>
    <x v="12"/>
    <m/>
    <n v="315056"/>
    <s v="Água destilada, aspecto físico: bidestilada, estéril, apirogênica"/>
    <s v="Ampola 10 ml"/>
    <n v="370"/>
    <n v="0.36"/>
    <n v="133.19999999999999"/>
    <n v="280010"/>
    <s v="HOSPITAL VETERINÁRIO"/>
    <x v="8"/>
    <m/>
    <m/>
    <m/>
    <s v="23083.004109/2020-09"/>
    <m/>
  </r>
  <r>
    <s v="30.09"/>
    <x v="12"/>
    <m/>
    <n v="292402"/>
    <s v="Aminofilina, dosagem: 24 mg/ml, forma farmacêutica: solução injetável"/>
    <s v="Ampola 10 ml"/>
    <n v="20"/>
    <n v="2"/>
    <n v="40"/>
    <n v="280010"/>
    <s v="HOSPITAL VETERINÁRIO"/>
    <x v="8"/>
    <m/>
    <m/>
    <m/>
    <s v="23083.004109/2020-09"/>
    <m/>
  </r>
  <r>
    <s v="30.09"/>
    <x v="12"/>
    <m/>
    <n v="271710"/>
    <s v="Amiodarona, dosagem: 50mg/ml, indicação: injetável"/>
    <s v="Ampola 3 ml"/>
    <n v="50"/>
    <n v="2.2200000000000002"/>
    <n v="111.00000000000001"/>
    <n v="280010"/>
    <s v="HOSPITAL VETERINÁRIO"/>
    <x v="8"/>
    <m/>
    <m/>
    <m/>
    <s v="23083.004109/2020-09"/>
    <m/>
  </r>
  <r>
    <s v="30.09"/>
    <x v="12"/>
    <m/>
    <n v="268396"/>
    <s v="Atracúrio besilato, dosagem: 10 mg/ml, indicação: solução injetável"/>
    <s v="Ampola 5 ml"/>
    <n v="5"/>
    <n v="15.92"/>
    <n v="79.599999999999994"/>
    <n v="280010"/>
    <s v="HOSPITAL VETERINÁRIO"/>
    <x v="8"/>
    <m/>
    <m/>
    <m/>
    <s v="23083.004109/2020-09"/>
    <m/>
  </r>
  <r>
    <s v="30.09"/>
    <x v="12"/>
    <m/>
    <n v="268214"/>
    <s v="Atropina sulfato, dosagem: 0,25 mg/ml, uso: solução injetável"/>
    <s v="Ampola 1 ml"/>
    <n v="1000"/>
    <n v="0.78"/>
    <n v="780"/>
    <n v="280010"/>
    <s v="HOSPITAL VETERINÁRIO"/>
    <x v="8"/>
    <m/>
    <m/>
    <m/>
    <s v="23083.004109/2020-09"/>
    <m/>
  </r>
  <r>
    <s v="30.09"/>
    <x v="12"/>
    <m/>
    <n v="270616"/>
    <s v="Benzilpenicilina, apresentação: potássica, dosagem: 5.000.000ui, uso: injetável"/>
    <s v="Frasco-Ampola"/>
    <n v="20"/>
    <n v="10"/>
    <n v="200"/>
    <n v="280010"/>
    <s v="HOSPITAL VETERINÁRIO"/>
    <x v="8"/>
    <m/>
    <m/>
    <m/>
    <s v="23083.004109/2020-09"/>
    <m/>
  </r>
  <r>
    <s v="30.09"/>
    <x v="12"/>
    <m/>
    <n v="442694"/>
    <s v="Ceftazidima, concentração: 1 g, forma farmacêutica: pó p, solução injetável"/>
    <s v="Frasco-Ampola"/>
    <n v="15"/>
    <n v="19.899999999999999"/>
    <n v="298.5"/>
    <n v="280010"/>
    <s v="HOSPITAL VETERINÁRIO"/>
    <x v="8"/>
    <m/>
    <m/>
    <m/>
    <s v="23083.004109/2020-09"/>
    <m/>
  </r>
  <r>
    <s v="30.09"/>
    <x v="12"/>
    <m/>
    <n v="267161"/>
    <s v="Cloreto de potássio, dosagem: 10%, apresentação: solução injetável"/>
    <s v="Ampola 10 ml"/>
    <n v="35"/>
    <n v="0.4"/>
    <n v="14"/>
    <n v="280010"/>
    <s v="HOSPITAL VETERINÁRIO"/>
    <x v="8"/>
    <m/>
    <m/>
    <m/>
    <s v="23083.004109/2020-09"/>
    <m/>
  </r>
  <r>
    <s v="30.09"/>
    <x v="12"/>
    <m/>
    <n v="267574"/>
    <s v="Cloreto de sódio, dosagem: 20%, uso: solução injetável"/>
    <s v="Ampola 10 ml"/>
    <n v="300"/>
    <n v="0.42"/>
    <n v="126"/>
    <n v="280010"/>
    <s v="HOSPITAL VETERINÁRIO"/>
    <x v="8"/>
    <m/>
    <m/>
    <m/>
    <s v="23083.004109/2020-09"/>
    <m/>
  </r>
  <r>
    <s v="30.09"/>
    <x v="12"/>
    <m/>
    <n v="268236"/>
    <s v="Cloreto de sódio, princípio ativo: 0,9% solução injetável, aplicação: sistema fechado"/>
    <s v="Bolsa 500 ml"/>
    <n v="1000"/>
    <n v="4.49"/>
    <n v="4490"/>
    <n v="280010"/>
    <s v="HOSPITAL VETERINÁRIO"/>
    <x v="8"/>
    <m/>
    <m/>
    <m/>
    <s v="23083.004109/2020-09"/>
    <m/>
  </r>
  <r>
    <s v="30.09"/>
    <x v="12"/>
    <m/>
    <n v="267194"/>
    <s v="Diazepam, dosagem: 5 mg/ml, apresentação: solução injetável"/>
    <s v="Ampola 2 ml"/>
    <n v="100"/>
    <n v="0.71"/>
    <n v="71"/>
    <n v="280010"/>
    <s v="HOSPITAL VETERINÁRIO"/>
    <x v="8"/>
    <m/>
    <m/>
    <m/>
    <s v="23083.004109/2020-09"/>
    <m/>
  </r>
  <r>
    <s v="30.09"/>
    <x v="12"/>
    <m/>
    <n v="267194"/>
    <s v="Diazepam, dosagem: 5 mg/ml, apresentação: solução injetável"/>
    <s v="Ampola 2 ml"/>
    <n v="100"/>
    <n v="0.71"/>
    <n v="71"/>
    <n v="280010"/>
    <s v="HOSPITAL VETERINÁRIO"/>
    <x v="8"/>
    <m/>
    <m/>
    <m/>
    <s v="23083.004109/2020-09"/>
    <m/>
  </r>
  <r>
    <s v="30.09"/>
    <x v="12"/>
    <m/>
    <n v="268252"/>
    <s v="Dipirona sódica, dosagem: 500 mg/ml, apresentação: solução injetável"/>
    <s v="Ampola 2 ml"/>
    <n v="1000"/>
    <n v="2.81"/>
    <n v="2810"/>
    <n v="280010"/>
    <s v="HOSPITAL VETERINÁRIO"/>
    <x v="8"/>
    <m/>
    <m/>
    <m/>
    <s v="23083.004109/2020-09"/>
    <m/>
  </r>
  <r>
    <s v="30.09"/>
    <x v="12"/>
    <m/>
    <n v="268446"/>
    <s v="Dobutamina cloridrato, dosagem: 12,5 mg/ml, indicação: injetável"/>
    <s v="Ampola 20 ml"/>
    <n v="20"/>
    <n v="8.85"/>
    <n v="177"/>
    <n v="280010"/>
    <s v="HOSPITAL VETERINÁRIO"/>
    <x v="8"/>
    <m/>
    <m/>
    <m/>
    <s v="23083.004109/2020-09"/>
    <m/>
  </r>
  <r>
    <s v="30.09"/>
    <x v="12"/>
    <m/>
    <n v="268255"/>
    <s v="Epinefrina, dosagem: 1mg/ml, uso: solução injetável"/>
    <s v="Ampola 1 ml"/>
    <n v="400"/>
    <n v="2.21"/>
    <n v="884"/>
    <n v="280010"/>
    <s v="HOSPITAL VETERINÁRIO"/>
    <x v="8"/>
    <m/>
    <m/>
    <m/>
    <s v="23083.004109/2020-09"/>
    <m/>
  </r>
  <r>
    <s v="30.09"/>
    <x v="12"/>
    <m/>
    <n v="267282"/>
    <s v="Escopolamina butilbrometo, dosagem: 20 mg/ml, indicação: solução injetável"/>
    <s v="Ampola 1 ml"/>
    <n v="150"/>
    <n v="1.97"/>
    <n v="295.5"/>
    <n v="280010"/>
    <s v="HOSPITAL VETERINÁRIO"/>
    <x v="8"/>
    <m/>
    <m/>
    <m/>
    <s v="23083.004109/2020-09"/>
    <m/>
  </r>
  <r>
    <s v="30.09"/>
    <x v="12"/>
    <m/>
    <n v="270116"/>
    <s v="Etomidato, dosagem: 2 mg/ml, apresentação: solução injetável"/>
    <s v="Ampola 10 ml"/>
    <n v="5"/>
    <n v="11.3"/>
    <n v="56.5"/>
    <n v="280010"/>
    <s v="HOSPITAL VETERINÁRIO"/>
    <x v="8"/>
    <m/>
    <m/>
    <m/>
    <s v="23083.004109/2020-09"/>
    <m/>
  </r>
  <r>
    <s v="30.09"/>
    <x v="12"/>
    <m/>
    <n v="300725"/>
    <s v="Fenobarbital sódico, dosagem: 100 mg/ml, forma farmacêutica: solução injetável"/>
    <s v="Ampola 2 ml"/>
    <n v="50"/>
    <n v="2.08"/>
    <n v="104"/>
    <n v="280010"/>
    <s v="HOSPITAL VETERINÁRIO"/>
    <x v="8"/>
    <m/>
    <m/>
    <m/>
    <s v="23083.004109/2020-09"/>
    <m/>
  </r>
  <r>
    <s v="30.09"/>
    <x v="12"/>
    <m/>
    <n v="271950"/>
    <s v="Fentanila, apresentação: sal citrato, dosagem: 0,05 mg/ml, indicação: solução injetável"/>
    <s v="Ampola 2 ml"/>
    <n v="1225"/>
    <n v="9"/>
    <n v="11025"/>
    <n v="280010"/>
    <s v="HOSPITAL VETERINÁRIO"/>
    <x v="8"/>
    <m/>
    <m/>
    <m/>
    <s v="23083.004109/2020-09"/>
    <m/>
  </r>
  <r>
    <s v="30.09"/>
    <x v="12"/>
    <m/>
    <n v="292399"/>
    <s v="Fitomenadiona, dosagem: 10 mg/ml, apresentação: solução injetável"/>
    <s v="Ampola 1 ml"/>
    <n v="20"/>
    <n v="2.44"/>
    <n v="48.8"/>
    <n v="280010"/>
    <s v="HOSPITAL VETERINÁRIO"/>
    <x v="8"/>
    <m/>
    <m/>
    <m/>
    <s v="23083.004109/2020-09"/>
    <m/>
  </r>
  <r>
    <s v="30.09"/>
    <x v="12"/>
    <m/>
    <n v="272944"/>
    <s v="Fluoresceína, concentração: 1%, aplicação: solução oftálmica"/>
    <s v="Frasco 3 ml"/>
    <n v="35"/>
    <n v="12.05"/>
    <n v="421.75"/>
    <n v="280010"/>
    <s v="HOSPITAL VETERINÁRIO"/>
    <x v="8"/>
    <m/>
    <m/>
    <m/>
    <s v="23083.004109/2020-09"/>
    <m/>
  </r>
  <r>
    <s v="30.09"/>
    <x v="12"/>
    <m/>
    <n v="267540"/>
    <s v="Glicose, concentração: 25%, indicação: solução injetável"/>
    <s v="Caixa com 200 ampolas de 10 ml"/>
    <n v="2"/>
    <n v="57.95"/>
    <n v="115.9"/>
    <n v="280010"/>
    <s v="HOSPITAL VETERINÁRIO"/>
    <x v="8"/>
    <m/>
    <m/>
    <m/>
    <s v="23083.004109/2020-09"/>
    <m/>
  </r>
  <r>
    <s v="30.09"/>
    <x v="12"/>
    <m/>
    <n v="267541"/>
    <s v="Glicose, concentração: 50%, indicação: solução injetável"/>
    <s v="Ampola 10 ml"/>
    <n v="600"/>
    <n v="0.38"/>
    <n v="228"/>
    <n v="280010"/>
    <s v="HOSPITAL VETERINÁRIO"/>
    <x v="8"/>
    <m/>
    <m/>
    <m/>
    <s v="23083.004109/2020-09"/>
    <m/>
  </r>
  <r>
    <s v="30.09"/>
    <x v="12"/>
    <m/>
    <n v="272796"/>
    <s v="Heparina sódica, dosagem: 5.000ui, ml, indicação: injetável"/>
    <s v="Frasco 5 ml"/>
    <n v="125"/>
    <n v="12.13"/>
    <n v="1516.25"/>
    <n v="280010"/>
    <s v="HOSPITAL VETERINÁRIO"/>
    <x v="8"/>
    <m/>
    <m/>
    <m/>
    <s v="23083.004109/2020-09"/>
    <m/>
  </r>
  <r>
    <s v="30.09"/>
    <x v="12"/>
    <m/>
    <n v="268469"/>
    <s v="Isoflurano, apresentação: anestésico inalatório"/>
    <s v="Frasco 100 ml"/>
    <n v="130"/>
    <n v="184"/>
    <n v="23920"/>
    <n v="280010"/>
    <s v="HOSPITAL VETERINÁRIO"/>
    <x v="8"/>
    <m/>
    <m/>
    <m/>
    <s v="23083.004109/2020-09"/>
    <m/>
  </r>
  <r>
    <s v="30.09"/>
    <x v="12"/>
    <m/>
    <n v="299690"/>
    <s v="Metilprednisolona, princípio ativo: sal acetato, dosagem: 40 mg/ml, forma farmacêutica: suspensão injetável"/>
    <s v="Ampola 2 ml"/>
    <n v="25"/>
    <n v="15.58"/>
    <n v="389.5"/>
    <n v="280010"/>
    <s v="HOSPITAL VETERINÁRIO"/>
    <x v="8"/>
    <m/>
    <m/>
    <m/>
    <s v="23083.004109/2020-09"/>
    <m/>
  </r>
  <r>
    <s v="30.09"/>
    <x v="12"/>
    <m/>
    <n v="268481"/>
    <s v="Midazolam, dosagem: 5 mg/ml, aplicação: injetável"/>
    <s v="Ampola 3 ml"/>
    <n v="600"/>
    <n v="2.61"/>
    <n v="1566"/>
    <n v="280010"/>
    <s v="HOSPITAL VETERINÁRIO"/>
    <x v="8"/>
    <m/>
    <m/>
    <m/>
    <s v="23083.004109/2020-09"/>
    <m/>
  </r>
  <r>
    <s v="30.09"/>
    <x v="12"/>
    <m/>
    <n v="304871"/>
    <s v="Morfina, apresentação: sulfato, concentração: 10mg/ml, forma farmacêutica: solução injetável"/>
    <s v="Ampola 1 ml"/>
    <n v="1000"/>
    <n v="5.6"/>
    <n v="5600"/>
    <n v="280010"/>
    <s v="HOSPITAL VETERINÁRIO"/>
    <x v="8"/>
    <m/>
    <m/>
    <m/>
    <s v="23083.004109/2020-09"/>
    <m/>
  </r>
  <r>
    <s v="30.09"/>
    <x v="12"/>
    <m/>
    <n v="268501"/>
    <s v="Nalbufina cloridrato, dosagem: 10 mg/ml, indicação: solução injetável"/>
    <s v="Ampola 1 ml"/>
    <n v="50"/>
    <n v="14.84"/>
    <n v="742"/>
    <n v="280010"/>
    <s v="HOSPITAL VETERINÁRIO"/>
    <x v="8"/>
    <m/>
    <m/>
    <m/>
    <s v="23083.004109/2020-09"/>
    <m/>
  </r>
  <r>
    <s v="30.09"/>
    <x v="12"/>
    <m/>
    <n v="272326"/>
    <s v="Naloxona cloridrato, dosagem: 0,4 mg/ml, apresentação: solução injetável"/>
    <s v="Ampola 1 ml"/>
    <n v="30"/>
    <n v="9.17"/>
    <n v="275.10000000000002"/>
    <n v="280010"/>
    <s v="HOSPITAL VETERINÁRIO"/>
    <x v="8"/>
    <m/>
    <m/>
    <m/>
    <s v="23083.004109/2020-09"/>
    <m/>
  </r>
  <r>
    <s v="30.09"/>
    <x v="12"/>
    <m/>
    <n v="442584"/>
    <s v="Norepinefrina, concentração: 2 mg/ml, forma farmacêutica: solução injetável"/>
    <s v="Ampola 4 ml"/>
    <n v="40"/>
    <n v="2.37"/>
    <n v="94.800000000000011"/>
    <n v="280010"/>
    <s v="HOSPITAL VETERINÁRIO"/>
    <x v="8"/>
    <m/>
    <m/>
    <m/>
    <s v="23083.004109/2020-09"/>
    <m/>
  </r>
  <r>
    <s v="30.09"/>
    <x v="12"/>
    <m/>
    <n v="268160"/>
    <s v="Omeprazol, concentração: 40 mg, uso: injetável"/>
    <s v="Frasco-Ampola"/>
    <n v="100"/>
    <n v="7.61"/>
    <n v="761"/>
    <n v="280010"/>
    <s v="HOSPITAL VETERINÁRIO"/>
    <x v="8"/>
    <m/>
    <m/>
    <m/>
    <s v="23083.004109/2020-09"/>
    <m/>
  </r>
  <r>
    <s v="30.09"/>
    <x v="12"/>
    <m/>
    <n v="267769"/>
    <s v="Prometazina cloridrato, dosagem: 25 mg/ml, apresentação: solução injetável"/>
    <s v="Ampola 2 ml"/>
    <n v="250"/>
    <n v="1.96"/>
    <n v="490"/>
    <n v="280010"/>
    <s v="HOSPITAL VETERINÁRIO"/>
    <x v="8"/>
    <m/>
    <m/>
    <m/>
    <s v="23083.004109/2020-09"/>
    <m/>
  </r>
  <r>
    <s v="30.09"/>
    <x v="12"/>
    <m/>
    <n v="269571"/>
    <s v="Proximetacaína cloridrato, dosagem: 0,5%, indicação: colírio"/>
    <s v="Frasco 5 ml"/>
    <n v="5"/>
    <n v="8.6999999999999993"/>
    <n v="43.5"/>
    <n v="280010"/>
    <s v="HOSPITAL VETERINÁRIO"/>
    <x v="8"/>
    <m/>
    <m/>
    <m/>
    <s v="23083.004109/2020-09"/>
    <m/>
  </r>
  <r>
    <s v="30.09"/>
    <x v="12"/>
    <m/>
    <n v="272089"/>
    <s v="Sulfadiazina, princípio ativo: de prata, dosagem: 1%, indicação: creme"/>
    <s v="Pote 400 Gramas"/>
    <n v="30"/>
    <n v="32"/>
    <n v="960"/>
    <n v="280010"/>
    <s v="HOSPITAL VETERINÁRIO"/>
    <x v="8"/>
    <m/>
    <m/>
    <m/>
    <s v="23083.004109/2020-09"/>
    <m/>
  </r>
  <r>
    <s v="30.09"/>
    <x v="12"/>
    <m/>
    <n v="292382"/>
    <s v="Tramadol cloridrato, dosagem: 50 mg/ml, forma farmacêutica: solução injetável"/>
    <s v="Caixa com 5 ampolas de 2 ml"/>
    <n v="200"/>
    <n v="58.38"/>
    <n v="11676"/>
    <n v="280010"/>
    <s v="HOSPITAL VETERINÁRIO"/>
    <x v="8"/>
    <m/>
    <m/>
    <m/>
    <s v="23083.004109/2020-09"/>
    <m/>
  </r>
  <r>
    <s v="30.09"/>
    <x v="12"/>
    <m/>
    <n v="327566"/>
    <s v="Ácido tranexâmico, dosagem: 50 mg/ml, forma farmacêutica: solução injetável"/>
    <s v="Ampola 5 ml"/>
    <n v="20"/>
    <n v="3.1"/>
    <n v="62"/>
    <n v="100500"/>
    <s v="COORDENADORIA DE DESENVOLVIMENTO DA PRODUÇÃO"/>
    <x v="1"/>
    <m/>
    <m/>
    <m/>
    <s v="23083.004109/2020-09"/>
    <m/>
  </r>
  <r>
    <s v="30.09"/>
    <x v="12"/>
    <m/>
    <n v="315056"/>
    <s v="Água destilada, aspecto físico: bidestilada, estéril, apirogênica"/>
    <s v="Ampola 10 ml"/>
    <n v="200"/>
    <n v="0.36"/>
    <n v="72"/>
    <n v="100500"/>
    <s v="COORDENADORIA DE DESENVOLVIMENTO DA PRODUÇÃO"/>
    <x v="1"/>
    <m/>
    <m/>
    <m/>
    <s v="23083.004109/2020-09"/>
    <m/>
  </r>
  <r>
    <s v="30.09"/>
    <x v="12"/>
    <m/>
    <n v="268214"/>
    <s v="Atropina sulfato, dosagem: 0,25 mg/ml, uso: solução injetável"/>
    <s v="Ampola 1 ml"/>
    <n v="50"/>
    <n v="0.78"/>
    <n v="39"/>
    <n v="100500"/>
    <s v="COORDENADORIA DE DESENVOLVIMENTO DA PRODUÇÃO"/>
    <x v="1"/>
    <m/>
    <m/>
    <m/>
    <s v="23083.004109/2020-09"/>
    <m/>
  </r>
  <r>
    <s v="30.09"/>
    <x v="12"/>
    <m/>
    <n v="270616"/>
    <s v="Benzilpenicilina, apresentação: potássica, dosagem: 5.000.000ui, uso: injetável"/>
    <s v="Frasco-Ampola"/>
    <n v="40"/>
    <n v="10"/>
    <n v="400"/>
    <n v="100500"/>
    <s v="COORDENADORIA DE DESENVOLVIMENTO DA PRODUÇÃO"/>
    <x v="1"/>
    <m/>
    <m/>
    <m/>
    <s v="23083.004109/2020-09"/>
    <m/>
  </r>
  <r>
    <s v="30.09"/>
    <x v="12"/>
    <m/>
    <n v="269574"/>
    <s v="Bupivacaína cloridrato, pureza: 0,5%, apresentação: solução injetável"/>
    <s v="Frasco 20 ml"/>
    <n v="30"/>
    <n v="3.62"/>
    <n v="108.60000000000001"/>
    <n v="100500"/>
    <s v="COORDENADORIA DE DESENVOLVIMENTO DA PRODUÇÃO"/>
    <x v="1"/>
    <m/>
    <m/>
    <m/>
    <s v="23083.004109/2020-09"/>
    <m/>
  </r>
  <r>
    <s v="30.09"/>
    <x v="12"/>
    <m/>
    <n v="450890"/>
    <s v="Ceftriaxona sódica, concentração: 1 g, forma farmacêutica: pó p, solução injetável + diluente"/>
    <s v="Frasco-Ampola"/>
    <n v="20"/>
    <n v="13.4"/>
    <n v="268"/>
    <n v="100500"/>
    <s v="COORDENADORIA DE DESENVOLVIMENTO DA PRODUÇÃO"/>
    <x v="1"/>
    <m/>
    <m/>
    <m/>
    <s v="23083.004109/2020-09"/>
    <m/>
  </r>
  <r>
    <s v="30.09"/>
    <x v="12"/>
    <m/>
    <n v="267162"/>
    <s v="Cloreto de potássio, dosagem: 19,1%, apresentação: solução injetável"/>
    <s v="Ampola 10 ml"/>
    <n v="50"/>
    <n v="0.44"/>
    <n v="22"/>
    <n v="100500"/>
    <s v="COORDENADORIA DE DESENVOLVIMENTO DA PRODUÇÃO"/>
    <x v="1"/>
    <m/>
    <m/>
    <m/>
    <s v="23083.004109/2020-09"/>
    <m/>
  </r>
  <r>
    <s v="30.09"/>
    <x v="12"/>
    <m/>
    <n v="268236"/>
    <s v="Cloreto de sódio, princípio ativo: 0,9% solução injetável, aplicação: sistema fechado"/>
    <s v="Bolsa 1000 ml"/>
    <n v="500"/>
    <n v="6.5"/>
    <n v="3250"/>
    <n v="100500"/>
    <s v="COORDENADORIA DE DESENVOLVIMENTO DA PRODUÇÃO"/>
    <x v="1"/>
    <m/>
    <m/>
    <m/>
    <s v="23083.004109/2020-09"/>
    <m/>
  </r>
  <r>
    <s v="30.09"/>
    <x v="12"/>
    <m/>
    <n v="267643"/>
    <s v="Dexametasona, dosagem: 0,1%, apresentação: creme"/>
    <s v="Bisnaga 10 Gramas"/>
    <n v="30"/>
    <n v="1.61"/>
    <n v="48.300000000000004"/>
    <n v="100500"/>
    <s v="COORDENADORIA DE DESENVOLVIMENTO DA PRODUÇÃO"/>
    <x v="1"/>
    <m/>
    <m/>
    <m/>
    <s v="23083.004109/2020-09"/>
    <m/>
  </r>
  <r>
    <s v="30.09"/>
    <x v="12"/>
    <m/>
    <n v="292427"/>
    <s v="Dexametasona, dosagem: 4 mg/ml, forma farmacêutica: solução injetável"/>
    <s v="Ampola 2,5 ml"/>
    <n v="30"/>
    <n v="2.46"/>
    <n v="73.8"/>
    <n v="100500"/>
    <s v="COORDENADORIA DE DESENVOLVIMENTO DA PRODUÇÃO"/>
    <x v="1"/>
    <m/>
    <m/>
    <m/>
    <s v="23083.004109/2020-09"/>
    <m/>
  </r>
  <r>
    <s v="30.09"/>
    <x v="12"/>
    <m/>
    <n v="267205"/>
    <s v="Dipirona sódica, dosagem: 500 mg/ml, apresentação: solução oral (gotas)"/>
    <s v="Frasco 20 ml"/>
    <n v="20"/>
    <n v="1.89"/>
    <n v="37.799999999999997"/>
    <n v="100500"/>
    <s v="COORDENADORIA DE DESENVOLVIMENTO DA PRODUÇÃO"/>
    <x v="1"/>
    <m/>
    <m/>
    <m/>
    <s v="23083.004109/2020-09"/>
    <m/>
  </r>
  <r>
    <s v="30.09"/>
    <x v="12"/>
    <m/>
    <n v="270621"/>
    <s v="Escopolamina butilbrometo, apresentação: associada com dipirona sódica, dosagem: 4mg + 500mg/ml, indicação: solução injetável"/>
    <s v="Caixa com 3 Ampolas 5 ml"/>
    <n v="10"/>
    <n v="11.89"/>
    <n v="118.9"/>
    <n v="100500"/>
    <s v="COORDENADORIA DE DESENVOLVIMENTO DA PRODUÇÃO"/>
    <x v="1"/>
    <m/>
    <m/>
    <m/>
    <s v="23083.004109/2020-09"/>
    <m/>
  </r>
  <r>
    <s v="30.09"/>
    <x v="12"/>
    <m/>
    <n v="272944"/>
    <s v="Fluoresceína, concentração: 1%, aplicação: solução oftálmica"/>
    <s v="Frasco 3 ml"/>
    <n v="6"/>
    <n v="12.05"/>
    <n v="72.300000000000011"/>
    <n v="100500"/>
    <s v="COORDENADORIA DE DESENVOLVIMENTO DA PRODUÇÃO"/>
    <x v="1"/>
    <m/>
    <m/>
    <m/>
    <s v="23083.004109/2020-09"/>
    <m/>
  </r>
  <r>
    <s v="30.09"/>
    <x v="12"/>
    <m/>
    <n v="270092"/>
    <s v="Glicose, concentração: 5%, indicação: solução injetável, características adicionais: sistema fechado"/>
    <s v="Frasco 500 ml"/>
    <n v="100"/>
    <n v="5"/>
    <n v="500"/>
    <n v="100500"/>
    <s v="COORDENADORIA DE DESENVOLVIMENTO DA PRODUÇÃO"/>
    <x v="1"/>
    <m/>
    <m/>
    <m/>
    <s v="23083.004109/2020-09"/>
    <m/>
  </r>
  <r>
    <s v="30.09"/>
    <x v="12"/>
    <m/>
    <n v="272796"/>
    <s v="Heparina sódica, dosagem: 5.000ui, ml, indicação: injetável"/>
    <s v="Frasco 5 ml"/>
    <n v="5"/>
    <n v="12.13"/>
    <n v="60.650000000000006"/>
    <n v="100500"/>
    <s v="COORDENADORIA DE DESENVOLVIMENTO DA PRODUÇÃO"/>
    <x v="1"/>
    <m/>
    <m/>
    <m/>
    <s v="23083.004109/2020-09"/>
    <m/>
  </r>
  <r>
    <s v="30.09"/>
    <x v="12"/>
    <m/>
    <n v="269843"/>
    <s v="Lidocaína cloridrato, dosagem: 2%, apresentação: injetável"/>
    <s v="Frasco 20 ml"/>
    <n v="50"/>
    <n v="6.53"/>
    <n v="326.5"/>
    <n v="100500"/>
    <s v="COORDENADORIA DE DESENVOLVIMENTO DA PRODUÇÃO"/>
    <x v="1"/>
    <m/>
    <m/>
    <m/>
    <s v="23083.004109/2020-09"/>
    <m/>
  </r>
  <r>
    <s v="30.09"/>
    <x v="12"/>
    <m/>
    <n v="268498"/>
    <s v="Metronidazol, dosagem: 5mg/ml, apresentação: solução injetável"/>
    <s v="Bolsa 100 ml"/>
    <n v="40"/>
    <n v="3.96"/>
    <n v="158.4"/>
    <n v="100500"/>
    <s v="COORDENADORIA DE DESENVOLVIMENTO DA PRODUÇÃO"/>
    <x v="1"/>
    <m/>
    <m/>
    <m/>
    <s v="23083.004109/2020-09"/>
    <m/>
  </r>
  <r>
    <s v="30.09"/>
    <x v="12"/>
    <m/>
    <n v="268481"/>
    <s v="Midazolam, dosagem: 5 mg/ml, aplicação: injetável"/>
    <s v="Ampola 3 ml"/>
    <n v="30"/>
    <n v="2.61"/>
    <n v="78.3"/>
    <n v="100500"/>
    <s v="COORDENADORIA DE DESENVOLVIMENTO DA PRODUÇÃO"/>
    <x v="1"/>
    <m/>
    <m/>
    <m/>
    <s v="23083.004109/2020-09"/>
    <m/>
  </r>
  <r>
    <s v="30.09"/>
    <x v="12"/>
    <m/>
    <n v="304871"/>
    <s v="Morfina, apresentação: sulfato, concentração: 10mg/ml, forma farmacêutica: solução injetável"/>
    <s v="Ampola 1 ml"/>
    <n v="20"/>
    <n v="5.6"/>
    <n v="112"/>
    <n v="100500"/>
    <s v="COORDENADORIA DE DESENVOLVIMENTO DA PRODUÇÃO"/>
    <x v="1"/>
    <m/>
    <m/>
    <m/>
    <s v="23083.004109/2020-09"/>
    <m/>
  </r>
  <r>
    <s v="30.09"/>
    <x v="12"/>
    <m/>
    <n v="303292"/>
    <s v="Ringer, composição: associado com lactato de sódio, forma farmacêutica: solução injetável, característica adicional: sistema fechado"/>
    <s v="Bolsa 1000 ml"/>
    <n v="300"/>
    <n v="8.18"/>
    <n v="2454"/>
    <n v="100500"/>
    <s v="COORDENADORIA DE DESENVOLVIMENTO DA PRODUÇÃO"/>
    <x v="1"/>
    <m/>
    <m/>
    <m/>
    <s v="23083.004109/2020-09"/>
    <m/>
  </r>
  <r>
    <s v="30.09"/>
    <x v="12"/>
    <m/>
    <n v="272089"/>
    <s v="Sulfadiazina, princípio ativo: de prata, dosagem: 1%, indicação: creme"/>
    <s v="Pote 400 Gramas"/>
    <n v="30"/>
    <n v="32"/>
    <n v="960"/>
    <n v="100500"/>
    <s v="COORDENADORIA DE DESENVOLVIMENTO DA PRODUÇÃO"/>
    <x v="1"/>
    <m/>
    <m/>
    <m/>
    <s v="23083.004109/2020-09"/>
    <m/>
  </r>
  <r>
    <s v="30.09"/>
    <x v="12"/>
    <m/>
    <n v="278260"/>
    <s v="Tiopental sódico, dosagem: 500 mg, apresentação: injetável"/>
    <s v="Caixa com 25 Frasco-Ampola"/>
    <n v="5"/>
    <n v="22.72"/>
    <n v="113.6"/>
    <n v="100500"/>
    <s v="COORDENADORIA DE DESENVOLVIMENTO DA PRODUÇÃO"/>
    <x v="1"/>
    <m/>
    <m/>
    <m/>
    <s v="23083.004109/2020-09"/>
    <m/>
  </r>
  <r>
    <s v="30.09"/>
    <x v="12"/>
    <m/>
    <n v="292382"/>
    <s v="Tramadol cloridrato, dosagem: 50 mg/ml, forma farmacêutica: solução injetável"/>
    <s v="Caixa com 5 ampolas de 2 ml"/>
    <n v="5"/>
    <n v="58.38"/>
    <n v="291.90000000000003"/>
    <n v="100500"/>
    <s v="COORDENADORIA DE DESENVOLVIMENTO DA PRODUÇÃO"/>
    <x v="1"/>
    <m/>
    <m/>
    <m/>
    <s v="23083.004109/2020-09"/>
    <m/>
  </r>
  <r>
    <s v="30.09"/>
    <x v="12"/>
    <m/>
    <n v="434445"/>
    <s v="Triancinolona, composição: sal hexacetonida, concentração: 20 mg/ml, forma farmacêutica: suspensão injetável"/>
    <s v="Caixa com 5 Frascos de 1 ml"/>
    <n v="3"/>
    <n v="80.53"/>
    <n v="241.59"/>
    <n v="100500"/>
    <s v="COORDENADORIA DE DESENVOLVIMENTO DA PRODUÇÃO"/>
    <x v="1"/>
    <m/>
    <m/>
    <m/>
    <s v="23083.004109/2020-09"/>
    <m/>
  </r>
  <r>
    <s v="30.11B"/>
    <x v="13"/>
    <m/>
    <n v="274321"/>
    <s v="ALGICIDA, COMPOSIÇÃO CLORETO DE ALQUIL DIMETIL BENZIL AMÔNIO, ASPECTO FÍSICO LÍQUIDO, APRESENTAÇÃO SOLUÇÃO, USO TRATAMENTO ÁGUA DE PISCINA"/>
    <s v="EMBALAGEM 00000005,00 L "/>
    <n v="72"/>
    <s v="72,62"/>
    <n v="5228.6400000000003"/>
    <n v="150100"/>
    <s v="Proext/Departamento de Esporte e Lazer"/>
    <x v="28"/>
    <s v="Proext/Departamento de Esporte e Lazer"/>
    <s v="Alta"/>
    <s v="01/02/2021 "/>
    <s v="23083.004116/2020-01 "/>
    <m/>
  </r>
  <r>
    <s v="30.11B"/>
    <x v="13"/>
    <m/>
    <n v="356562"/>
    <s v="HIPOCLORITO DE CÁLCIO, ASPECTO FÍSICO PÓ BRANCO GRANULADO, ODOR DE CLORO, FÓRMULA QUÍMICA CA CL2O2 ANIDRO, PESO MOLECULAR 142,98, TEOR DE PUREZA PUREZA MÍNIMA DE 98% , TEOR MÍNIMO DE CLORO 65%, NÚMERO DE REFERÊNCIA QUÍMICA CAS 7778-54-3"/>
    <s v=" QUILOGRAMA   "/>
    <n v="6200"/>
    <s v="17,14"/>
    <n v="106268"/>
    <n v="150100"/>
    <s v="Proext/Departamento de Esporte e Lazer"/>
    <x v="28"/>
    <s v="Proext/Departamento de Esporte e Lazer"/>
    <s v="Alta"/>
    <s v="01/02/2021 "/>
    <s v="23083.004116/2020-01 "/>
    <m/>
  </r>
  <r>
    <s v="52.04"/>
    <x v="14"/>
    <m/>
    <s v="026249"/>
    <s v="BÚSSOLA NAVEGAÇÃO, MATERIAL ALUMÍNIO, MODELO BRUNTON, TIPO PRECISÃO"/>
    <s v=" UNIDADE  "/>
    <n v="20"/>
    <s v="459,61"/>
    <n v="9192.2000000000007"/>
    <n v="210400"/>
    <s v="DEPARTAMENTO DE PETROLOGIA E GEOTECTÔNICA"/>
    <x v="11"/>
    <s v="DEPARTAMENTO DE PETROLOGIA E GEOTECTÔNICA"/>
    <s v="Alta"/>
    <d v="2021-01-11T00:00:00"/>
    <s v="23083.020024/2020-60"/>
    <m/>
  </r>
  <r>
    <s v="52.99"/>
    <x v="15"/>
    <m/>
    <n v="444102"/>
    <s v="Conjunto ferramentas: chave fenda e phillips, alicate bico corte e comum, aplicação: manutenção em geral, características adicionais: conjunto com 50 peças com estojo"/>
    <s v="UNIDADE"/>
    <n v="1"/>
    <n v="89"/>
    <n v="89"/>
    <n v="240000"/>
    <s v="INSTITUTO DE CIÊNCIAS HUMANAS E SOCIAIS"/>
    <x v="12"/>
    <s v="Geotectônica"/>
    <n v="44275"/>
    <s v="Média"/>
    <s v="23083.004331/2020-01"/>
    <m/>
  </r>
  <r>
    <s v="52.99"/>
    <x v="15"/>
    <m/>
    <n v="325858"/>
    <s v="Esmerilhadeira portátil, tipo: angular industrial, ferramenta corte: disco, diâmetro disco: 115 mm, potência: 900 w, tensão alimentação: 220 v, características adicionais: referência gws 9-125"/>
    <s v="UNIDADE"/>
    <n v="1"/>
    <n v="406.95"/>
    <n v="406.95"/>
    <n v="180000"/>
    <s v="CTUR"/>
    <x v="2"/>
    <s v="CTUR"/>
    <n v="44200"/>
    <s v="Média"/>
    <s v="23083.004331/2020-01"/>
    <m/>
  </r>
  <r>
    <s v="52.99"/>
    <x v="15"/>
    <m/>
    <n v="432053"/>
    <s v="Furadeira, tipo: impacto, potência: 800 w, tamanho mandril: 1,2 pol, características adicionais: com velocidade variável"/>
    <s v="UNIDADE"/>
    <n v="1"/>
    <n v="343.33"/>
    <n v="343.33"/>
    <n v="180000"/>
    <s v="CTUR"/>
    <x v="2"/>
    <s v="CTUR"/>
    <n v="44200"/>
    <s v="Média"/>
    <s v="23083.004331/2020-01"/>
    <m/>
  </r>
  <r>
    <s v="30.07"/>
    <x v="16"/>
    <m/>
    <s v=" 463554"/>
    <s v="Achocolatado, apresentação: pó, sabor: tradicional, prazo validade mínimo: 18 meses, característica adicional: enriquecido com vitaminas"/>
    <s v="Lata 400,00 G"/>
    <n v="400"/>
    <n v="5.69"/>
    <n v="2276"/>
    <n v="310100"/>
    <s v="RESTAURANTE UNIVERSITÁRIO DO CAMPUS NOVA IGUAÇU"/>
    <x v="29"/>
    <s v="RESTAURANTE UNIVERSITÁRIO DO CAMPUS NOVA IGUAÇU"/>
    <s v="Alta"/>
    <s v="04/01/2021"/>
    <s v="23083.004101/2020-34"/>
    <m/>
  </r>
  <r>
    <s v="30.07"/>
    <x v="16"/>
    <m/>
    <n v="463996"/>
    <s v="Açúcar, tipo: refinado, coloração: branca"/>
    <s v="Embalagem 1,00 KG"/>
    <n v="2000"/>
    <n v="1.89"/>
    <n v="3780"/>
    <n v="310100"/>
    <s v="RESTAURANTE UNIVERSITÁRIO DO CAMPUS NOVA IGUAÇU"/>
    <x v="29"/>
    <s v="RESTAURANTE UNIVERSITÁRIO DO CAMPUS NOVA IGUAÇU"/>
    <s v="Alta"/>
    <s v="04/01/2021"/>
    <s v="23083.004101/2020-34"/>
    <m/>
  </r>
  <r>
    <s v="30.07"/>
    <x v="16"/>
    <m/>
    <n v="235840"/>
    <s v="Adoçante, aspecto físico: líquido límpido transparente, ingredientes: ciclamato + sacarina"/>
    <s v="Frasco 200,00 ML"/>
    <n v="200"/>
    <n v="5.66"/>
    <n v="1132"/>
    <n v="310100"/>
    <s v="RESTAURANTE UNIVERSITÁRIO DO CAMPUS NOVA IGUAÇU"/>
    <x v="29"/>
    <s v="RESTAURANTE UNIVERSITÁRIO DO CAMPUS NOVA IGUAÇU"/>
    <s v="Alta"/>
    <s v="04/01/2021"/>
    <s v="23083.004101/2020-34"/>
    <m/>
  </r>
  <r>
    <s v="30.07"/>
    <x v="16"/>
    <m/>
    <n v="459077"/>
    <s v="Amido, base: de milho"/>
    <s v="Embalagem 1,00 KG"/>
    <n v="400"/>
    <n v="1.99"/>
    <n v="796"/>
    <n v="310100"/>
    <s v="RESTAURANTE UNIVERSITÁRIO DO CAMPUS NOVA IGUAÇU"/>
    <x v="29"/>
    <s v="RESTAURANTE UNIVERSITÁRIO DO CAMPUS NOVA IGUAÇU"/>
    <s v="Alta"/>
    <s v="04/01/2021"/>
    <s v="23083.004101/2020-34"/>
    <m/>
  </r>
  <r>
    <s v="30.07"/>
    <x v="16"/>
    <m/>
    <n v="458904"/>
    <s v="Arroz beneficiado, tipo: agulhinha,branco, subgrupo: polido, classe: longo fino, qualidade: tipo 1"/>
    <s v="Embalagem 5,00 KG"/>
    <n v="6000"/>
    <n v="11.4"/>
    <n v="68400"/>
    <n v="310100"/>
    <s v="RESTAURANTE UNIVERSITÁRIO DO CAMPUS NOVA IGUAÇU"/>
    <x v="29"/>
    <s v="RESTAURANTE UNIVERSITÁRIO DO CAMPUS NOVA IGUAÇU"/>
    <s v="Alta"/>
    <s v="04/01/2021"/>
    <s v="23083.004101/2020-34"/>
    <m/>
  </r>
  <r>
    <s v="30.07"/>
    <x v="16"/>
    <m/>
    <n v="458913"/>
    <s v="Arroz beneficiado, tipo: japonês,cateto, subgrupo: integral, classe: curto, qualidade: tipo 1"/>
    <s v="Embalagem 1,00 KG"/>
    <n v="2000"/>
    <n v="4.3"/>
    <n v="8600"/>
    <n v="310100"/>
    <s v="RESTAURANTE UNIVERSITÁRIO DO CAMPUS NOVA IGUAÇU"/>
    <x v="29"/>
    <s v="RESTAURANTE UNIVERSITÁRIO DO CAMPUS NOVA IGUAÇU"/>
    <s v="Alta"/>
    <s v="04/01/2021"/>
    <s v="23083.004101/2020-34"/>
    <m/>
  </r>
  <r>
    <s v="30.07"/>
    <x v="16"/>
    <m/>
    <n v="463696"/>
    <s v="Azeite, espécie vegetal: de oliva, tipo: puro, teor da acidez: extravirgem - menor que 0,8%"/>
    <s v="Embalagem 500,00 ML"/>
    <n v="3000"/>
    <n v="9.3800000000000008"/>
    <n v="28140.000000000004"/>
    <n v="310100"/>
    <s v="RESTAURANTE UNIVERSITÁRIO DO CAMPUS NOVA IGUAÇU"/>
    <x v="29"/>
    <s v="RESTAURANTE UNIVERSITÁRIO DO CAMPUS NOVA IGUAÇU"/>
    <s v="Alta"/>
    <s v="04/01/2021"/>
    <s v="23083.004101/2020-34"/>
    <m/>
  </r>
  <r>
    <s v="30.07"/>
    <x v="16"/>
    <m/>
    <n v="459639"/>
    <s v="Legume em conserva, tipo: azeitona verde, tamanho: grande, apresentação: sem caroço"/>
    <s v="Quilograma"/>
    <n v="800"/>
    <n v="10.199999999999999"/>
    <n v="8159.9999999999991"/>
    <n v="310100"/>
    <s v="RESTAURANTE UNIVERSITÁRIO DO CAMPUS NOVA IGUAÇU"/>
    <x v="29"/>
    <s v="RESTAURANTE UNIVERSITÁRIO DO CAMPUS NOVA IGUAÇU"/>
    <s v="Alta"/>
    <s v="04/01/2021"/>
    <s v="23083.004101/2020-34"/>
    <m/>
  </r>
  <r>
    <s v="30.07"/>
    <x v="16"/>
    <m/>
    <n v="459645"/>
    <s v="Legume em conserva, tipo: azeitona preta, tamanho: grande, apresentação: sem caroço"/>
    <s v="Quilograma"/>
    <n v="400"/>
    <n v="13.9"/>
    <n v="5560"/>
    <n v="310100"/>
    <s v="RESTAURANTE UNIVERSITÁRIO DO CAMPUS NOVA IGUAÇU"/>
    <x v="29"/>
    <s v="RESTAURANTE UNIVERSITÁRIO DO CAMPUS NOVA IGUAÇU"/>
    <s v="Alta"/>
    <s v="04/01/2021"/>
    <s v="23083.004101/2020-34"/>
    <m/>
  </r>
  <r>
    <s v="30.07"/>
    <x v="16"/>
    <m/>
    <n v="463707"/>
    <s v="Batata processada, espécie: inglesa, tipo formato: palha, tipo: frita, apresentação: pronto para consumo"/>
    <s v="Embalagem 1,00 KG"/>
    <n v="600"/>
    <n v="11.9"/>
    <n v="7140"/>
    <n v="310100"/>
    <s v="RESTAURANTE UNIVERSITÁRIO DO CAMPUS NOVA IGUAÇU"/>
    <x v="29"/>
    <s v="RESTAURANTE UNIVERSITÁRIO DO CAMPUS NOVA IGUAÇU"/>
    <s v="Alta"/>
    <s v="04/01/2021"/>
    <s v="23083.004101/2020-34"/>
    <m/>
  </r>
  <r>
    <s v="30.07"/>
    <x v="16"/>
    <m/>
    <n v="232930"/>
    <s v="Biscoito, apresentação: quadrado, sabor: cream cracker, classificação: salgado, características adicionais: sem recheio, aplicação: alimentação humana"/>
    <s v="Pacote 200,00 G"/>
    <n v="2500"/>
    <n v="1.75"/>
    <n v="4375"/>
    <n v="310100"/>
    <s v="RESTAURANTE UNIVERSITÁRIO DO CAMPUS NOVA IGUAÇU"/>
    <x v="29"/>
    <s v="RESTAURANTE UNIVERSITÁRIO DO CAMPUS NOVA IGUAÇU"/>
    <s v="Alta"/>
    <s v="04/01/2021"/>
    <s v="23083.004101/2020-34"/>
    <m/>
  </r>
  <r>
    <s v="30.07"/>
    <x v="16"/>
    <m/>
    <n v="316837"/>
    <s v="Biscoito, apresentação: redondo, classificação: doce, características adicionais: com recheio de chocolate, tipo: tortinha, aplicação: alimentação humana"/>
    <s v="Pacote 160,00 G"/>
    <n v="800"/>
    <n v="1.99"/>
    <n v="1592"/>
    <n v="310100"/>
    <s v="RESTAURANTE UNIVERSITÁRIO DO CAMPUS NOVA IGUAÇU"/>
    <x v="29"/>
    <s v="RESTAURANTE UNIVERSITÁRIO DO CAMPUS NOVA IGUAÇU"/>
    <s v="Alta"/>
    <s v="04/01/2021"/>
    <s v="23083.004101/2020-34"/>
    <m/>
  </r>
  <r>
    <s v="30.07"/>
    <x v="16"/>
    <m/>
    <n v="217138"/>
    <s v="Biscoito, apresentação: redondo, sabor: morango, classificação: doce, características adicionais: com recheio"/>
    <s v="Pacote 140,00 G"/>
    <n v="800"/>
    <n v="1.99"/>
    <n v="1592"/>
    <n v="310100"/>
    <s v="RESTAURANTE UNIVERSITÁRIO DO CAMPUS NOVA IGUAÇU"/>
    <x v="29"/>
    <s v="RESTAURANTE UNIVERSITÁRIO DO CAMPUS NOVA IGUAÇU"/>
    <s v="Alta"/>
    <s v="04/01/2021"/>
    <s v="23083.004101/2020-34"/>
    <m/>
  </r>
  <r>
    <s v="30.07"/>
    <x v="16"/>
    <m/>
    <n v="217132"/>
    <s v="Biscoito, apresentação: retangular, sabor: maizena, classificação: doce, características adicionais: sem recheio"/>
    <s v="Pacote 400,00 G"/>
    <n v="700"/>
    <n v="3.85"/>
    <n v="2695"/>
    <n v="310100"/>
    <s v="RESTAURANTE UNIVERSITÁRIO DO CAMPUS NOVA IGUAÇU"/>
    <x v="29"/>
    <s v="RESTAURANTE UNIVERSITÁRIO DO CAMPUS NOVA IGUAÇU"/>
    <s v="Alta"/>
    <s v="04/01/2021"/>
    <s v="23083.004101/2020-34"/>
    <m/>
  </r>
  <r>
    <s v="30.07"/>
    <x v="16"/>
    <m/>
    <n v="226206"/>
    <s v="Biscoito, apresentação: waffer, sabor: chocolate, classificação: doce, características adicionais: com recheio"/>
    <s v="Pacote 40,00 G"/>
    <n v="1500"/>
    <n v="0.69"/>
    <n v="1035"/>
    <n v="310100"/>
    <s v="RESTAURANTE UNIVERSITÁRIO DO CAMPUS NOVA IGUAÇU"/>
    <x v="29"/>
    <s v="RESTAURANTE UNIVERSITÁRIO DO CAMPUS NOVA IGUAÇU"/>
    <s v="Alta"/>
    <s v="04/01/2021"/>
    <s v="23083.004101/2020-34"/>
    <m/>
  </r>
  <r>
    <s v="30.07"/>
    <x v="16"/>
    <m/>
    <n v="232385"/>
    <s v="Biscoito, apresentação: waffer, sabor: morango, classificação: doce, características adicionais: com recheio, aplicação: alimentação humana"/>
    <s v="Pacote 40,00 G"/>
    <n v="1500"/>
    <n v="0.69"/>
    <n v="1035"/>
    <n v="310100"/>
    <s v="RESTAURANTE UNIVERSITÁRIO DO CAMPUS NOVA IGUAÇU"/>
    <x v="29"/>
    <s v="RESTAURANTE UNIVERSITÁRIO DO CAMPUS NOVA IGUAÇU"/>
    <s v="Alta"/>
    <s v="04/01/2021"/>
    <s v="23083.004101/2020-34"/>
    <m/>
  </r>
  <r>
    <s v="30.07"/>
    <x v="16"/>
    <m/>
    <n v="457738"/>
    <s v="Biscoito, sabor: doce, características adicionais: com recheio de limão, tipo: tortinha"/>
    <s v="Pacote 160,00 G"/>
    <n v="700"/>
    <n v="1.99"/>
    <n v="1393"/>
    <n v="310100"/>
    <s v="RESTAURANTE UNIVERSITÁRIO DO CAMPUS NOVA IGUAÇU"/>
    <x v="29"/>
    <s v="RESTAURANTE UNIVERSITÁRIO DO CAMPUS NOVA IGUAÇU"/>
    <s v="Alta"/>
    <s v="04/01/2021"/>
    <s v="23083.004101/2020-34"/>
    <m/>
  </r>
  <r>
    <s v="30.07"/>
    <x v="16"/>
    <m/>
    <n v="464002"/>
    <s v="Bombom, cobertura: chocolate preto, recheio: com recheio, sabor: castanha de cajú"/>
    <s v="Embalagem 1,00 KG"/>
    <n v="100"/>
    <n v="27.89"/>
    <n v="2789"/>
    <n v="310100"/>
    <s v="RESTAURANTE UNIVERSITÁRIO DO CAMPUS NOVA IGUAÇU"/>
    <x v="29"/>
    <s v="RESTAURANTE UNIVERSITÁRIO DO CAMPUS NOVA IGUAÇU"/>
    <s v="Alta"/>
    <s v="04/01/2021"/>
    <s v="23083.004101/2020-34"/>
    <m/>
  </r>
  <r>
    <s v="30.07"/>
    <x v="16"/>
    <m/>
    <n v="463587"/>
    <s v="Café, apresentação: torrado moído, intensidade: média, tipo: tradicional, empacotamento: vácuo"/>
    <s v="Pacote 500,00 G"/>
    <n v="1500"/>
    <n v="7.99"/>
    <n v="11985"/>
    <n v="310100"/>
    <s v="RESTAURANTE UNIVERSITÁRIO DO CAMPUS NOVA IGUAÇU"/>
    <x v="29"/>
    <s v="RESTAURANTE UNIVERSITÁRIO DO CAMPUS NOVA IGUAÇU"/>
    <s v="Alta"/>
    <s v="04/01/2021"/>
    <s v="23083.004101/2020-34"/>
    <m/>
  </r>
  <r>
    <s v="30.07"/>
    <x v="16"/>
    <m/>
    <n v="463857"/>
    <s v="Condimento, tipo: açafrão, apresentação: pó"/>
    <s v="Quilograma"/>
    <n v="20"/>
    <n v="14.9"/>
    <n v="298"/>
    <n v="310100"/>
    <s v="RESTAURANTE UNIVERSITÁRIO DO CAMPUS NOVA IGUAÇU"/>
    <x v="29"/>
    <s v="RESTAURANTE UNIVERSITÁRIO DO CAMPUS NOVA IGUAÇU"/>
    <s v="Alta"/>
    <s v="04/01/2021"/>
    <s v="23083.004101/2020-34"/>
    <m/>
  </r>
  <r>
    <s v="30.07"/>
    <x v="16"/>
    <m/>
    <n v="463856"/>
    <s v="Condimento, tipo: alecrim, apresentação: desidratado"/>
    <s v="Quilograma"/>
    <n v="10"/>
    <n v="20"/>
    <n v="200"/>
    <n v="310100"/>
    <s v="RESTAURANTE UNIVERSITÁRIO DO CAMPUS NOVA IGUAÇU"/>
    <x v="29"/>
    <s v="RESTAURANTE UNIVERSITÁRIO DO CAMPUS NOVA IGUAÇU"/>
    <s v="Alta"/>
    <s v="04/01/2021"/>
    <s v="23083.004101/2020-34"/>
    <m/>
  </r>
  <r>
    <s v="30.07"/>
    <x v="16"/>
    <m/>
    <n v="463938"/>
    <s v="Condimento, tipo: alho, apresentação: natural, adicional: cabeça"/>
    <s v="Quilograma"/>
    <n v="2500"/>
    <n v="16.05"/>
    <n v="40125"/>
    <n v="310100"/>
    <s v="RESTAURANTE UNIVERSITÁRIO DO CAMPUS NOVA IGUAÇU"/>
    <x v="29"/>
    <s v="RESTAURANTE UNIVERSITÁRIO DO CAMPUS NOVA IGUAÇU"/>
    <s v="Alta"/>
    <s v="04/01/2021"/>
    <s v="23083.004101/2020-34"/>
    <m/>
  </r>
  <r>
    <s v="30.07"/>
    <x v="16"/>
    <m/>
    <n v="463872"/>
    <s v="Condimento, tipo: canela, apresentação: pó"/>
    <s v="Quilograma"/>
    <n v="10"/>
    <n v="19.600000000000001"/>
    <n v="196"/>
    <n v="310100"/>
    <s v="RESTAURANTE UNIVERSITÁRIO DO CAMPUS NOVA IGUAÇU"/>
    <x v="29"/>
    <s v="RESTAURANTE UNIVERSITÁRIO DO CAMPUS NOVA IGUAÇU"/>
    <s v="Alta"/>
    <s v="04/01/2021"/>
    <s v="23083.004101/2020-34"/>
    <m/>
  </r>
  <r>
    <s v="30.07"/>
    <x v="16"/>
    <m/>
    <n v="464176"/>
    <s v="Sopa, ingredientes: amido, farinha de trigo, cebola, prazo validade: 6 meses, características adicionais: creme de cebola"/>
    <s v="Quilograma"/>
    <n v="50"/>
    <n v="11.5"/>
    <n v="575"/>
    <n v="310100"/>
    <s v="RESTAURANTE UNIVERSITÁRIO DO CAMPUS NOVA IGUAÇU"/>
    <x v="29"/>
    <s v="RESTAURANTE UNIVERSITÁRIO DO CAMPUS NOVA IGUAÇU"/>
    <s v="Alta"/>
    <s v="04/01/2021"/>
    <s v="23083.004101/2020-34"/>
    <m/>
  </r>
  <r>
    <s v="30.07"/>
    <x v="16"/>
    <m/>
    <n v="463891"/>
    <s v="Condimento, tipo: cominho, apresentação: pó"/>
    <s v="Quilograma"/>
    <n v="20"/>
    <n v="12.9"/>
    <n v="258"/>
    <n v="310100"/>
    <s v="RESTAURANTE UNIVERSITÁRIO DO CAMPUS NOVA IGUAÇU"/>
    <x v="29"/>
    <s v="RESTAURANTE UNIVERSITÁRIO DO CAMPUS NOVA IGUAÇU"/>
    <s v="Alta"/>
    <s v="04/01/2021"/>
    <s v="23083.004101/2020-34"/>
    <m/>
  </r>
  <r>
    <s v="30.07"/>
    <x v="16"/>
    <m/>
    <n v="463892"/>
    <s v="Condimento, tipo: cravo da índia, apresentação: flor"/>
    <s v="Quilograma"/>
    <n v="6"/>
    <n v="58"/>
    <n v="348"/>
    <n v="310100"/>
    <s v="RESTAURANTE UNIVERSITÁRIO DO CAMPUS NOVA IGUAÇU"/>
    <x v="29"/>
    <s v="RESTAURANTE UNIVERSITÁRIO DO CAMPUS NOVA IGUAÇU"/>
    <s v="Alta"/>
    <s v="04/01/2021"/>
    <s v="23083.004101/2020-34"/>
    <m/>
  </r>
  <r>
    <s v="30.07"/>
    <x v="16"/>
    <m/>
    <n v="463904"/>
    <s v="Condimento, tipo: louro, apresentação: folha"/>
    <s v="Quilograma"/>
    <n v="30"/>
    <n v="25.5"/>
    <n v="765"/>
    <n v="310100"/>
    <s v="RESTAURANTE UNIVERSITÁRIO DO CAMPUS NOVA IGUAÇU"/>
    <x v="29"/>
    <s v="RESTAURANTE UNIVERSITÁRIO DO CAMPUS NOVA IGUAÇU"/>
    <s v="Alta"/>
    <s v="04/01/2021"/>
    <s v="23083.004101/2020-34"/>
    <m/>
  </r>
  <r>
    <s v="30.07"/>
    <x v="16"/>
    <m/>
    <n v="463912"/>
    <s v="Condimento, tipo: noz moscada, apresentação: pó"/>
    <s v="Quilograma"/>
    <n v="20"/>
    <n v="36.4"/>
    <n v="728"/>
    <n v="310100"/>
    <s v="RESTAURANTE UNIVERSITÁRIO DO CAMPUS NOVA IGUAÇU"/>
    <x v="29"/>
    <s v="RESTAURANTE UNIVERSITÁRIO DO CAMPUS NOVA IGUAÇU"/>
    <s v="Alta"/>
    <s v="04/01/2021"/>
    <s v="23083.004101/2020-34"/>
    <m/>
  </r>
  <r>
    <s v="30.07"/>
    <x v="16"/>
    <m/>
    <n v="463916"/>
    <s v="Condimento, tipo: orégano, apresentação: desidratado"/>
    <s v="Quilograma"/>
    <n v="20"/>
    <n v="20.99"/>
    <n v="419.79999999999995"/>
    <n v="310100"/>
    <s v="RESTAURANTE UNIVERSITÁRIO DO CAMPUS NOVA IGUAÇU"/>
    <x v="29"/>
    <s v="RESTAURANTE UNIVERSITÁRIO DO CAMPUS NOVA IGUAÇU"/>
    <s v="Alta"/>
    <s v="04/01/2021"/>
    <s v="23083.004101/2020-34"/>
    <m/>
  </r>
  <r>
    <s v="30.07"/>
    <x v="16"/>
    <m/>
    <n v="463931"/>
    <s v="Condimento, tipo: salsa, apresentação: desidratado"/>
    <s v="Quilograma"/>
    <n v="20"/>
    <n v="28.37"/>
    <n v="567.4"/>
    <n v="310100"/>
    <s v="RESTAURANTE UNIVERSITÁRIO DO CAMPUS NOVA IGUAÇU"/>
    <x v="29"/>
    <s v="RESTAURANTE UNIVERSITÁRIO DO CAMPUS NOVA IGUAÇU"/>
    <s v="Alta"/>
    <s v="04/01/2021"/>
    <s v="23083.004101/2020-34"/>
    <m/>
  </r>
  <r>
    <s v="30.07"/>
    <x v="16"/>
    <m/>
    <n v="446532"/>
    <s v="Creme de leite, teor gordura: até 20% de gordura, processamento: uht"/>
    <s v="Embalagem 200,00 G"/>
    <n v="3500"/>
    <n v="1.89"/>
    <n v="6615"/>
    <n v="310100"/>
    <s v="RESTAURANTE UNIVERSITÁRIO DO CAMPUS NOVA IGUAÇU"/>
    <x v="29"/>
    <s v="RESTAURANTE UNIVERSITÁRIO DO CAMPUS NOVA IGUAÇU"/>
    <s v="Alta"/>
    <s v="04/01/2021"/>
    <s v="23083.004101/2020-34"/>
    <m/>
  </r>
  <r>
    <s v="30.07"/>
    <x v="16"/>
    <m/>
    <n v="462598"/>
    <s v="Doce leite, tipo: tradicional, prazo validade mínimo: 03 meses"/>
    <s v="Lata 10,00 KG"/>
    <n v="200"/>
    <n v="54.63"/>
    <n v="10926"/>
    <n v="310100"/>
    <s v="RESTAURANTE UNIVERSITÁRIO DO CAMPUS NOVA IGUAÇU"/>
    <x v="29"/>
    <s v="RESTAURANTE UNIVERSITÁRIO DO CAMPUS NOVA IGUAÇU"/>
    <s v="Alta"/>
    <s v="04/01/2021"/>
    <s v="23083.004101/2020-34"/>
    <m/>
  </r>
  <r>
    <s v="30.07"/>
    <x v="16"/>
    <m/>
    <n v="462596"/>
    <s v="Doce leite, tipo: com adições, ingrediente adicional: côco, prazo validade mínimo: 03 meses"/>
    <s v="Quilograma"/>
    <n v="100"/>
    <n v="14.89"/>
    <n v="1489"/>
    <n v="310100"/>
    <s v="RESTAURANTE UNIVERSITÁRIO DO CAMPUS NOVA IGUAÇU"/>
    <x v="29"/>
    <s v="RESTAURANTE UNIVERSITÁRIO DO CAMPUS NOVA IGUAÇU"/>
    <s v="Alta"/>
    <s v="04/01/2021"/>
    <s v="23083.004101/2020-34"/>
    <m/>
  </r>
  <r>
    <s v="30.07"/>
    <x v="16"/>
    <m/>
    <n v="464570"/>
    <s v="Leguminosa, variedade: ervilha seca"/>
    <s v="Quilograma"/>
    <n v="400"/>
    <n v="7.9"/>
    <n v="3160"/>
    <n v="310100"/>
    <s v="RESTAURANTE UNIVERSITÁRIO DO CAMPUS NOVA IGUAÇU"/>
    <x v="29"/>
    <s v="RESTAURANTE UNIVERSITÁRIO DO CAMPUS NOVA IGUAÇU"/>
    <s v="Alta"/>
    <s v="04/01/2021"/>
    <s v="23083.004101/2020-34"/>
    <m/>
  </r>
  <r>
    <s v="30.07"/>
    <x v="16"/>
    <m/>
    <n v="459152"/>
    <s v="Farinha de rosca, base: de pão torrado, apresentação: granulos finos,médios"/>
    <s v="Quilograma"/>
    <n v="200"/>
    <n v="4.8899999999999997"/>
    <n v="977.99999999999989"/>
    <n v="310100"/>
    <s v="RESTAURANTE UNIVERSITÁRIO DO CAMPUS NOVA IGUAÇU"/>
    <x v="29"/>
    <s v="RESTAURANTE UNIVERSITÁRIO DO CAMPUS NOVA IGUAÇU"/>
    <s v="Alta"/>
    <s v="04/01/2021"/>
    <s v="23083.004101/2020-34"/>
    <m/>
  </r>
  <r>
    <s v="30.07"/>
    <x v="16"/>
    <m/>
    <n v="458918"/>
    <s v="Farinha de mandioca, grupo: seca, subgrupo: branca, classe: fina, aspecto físico: tipo 1, acidez: baixa acidez"/>
    <s v="Embalagem 1,00 KG"/>
    <n v="2500"/>
    <n v="5.5"/>
    <n v="13750"/>
    <n v="310100"/>
    <s v="RESTAURANTE UNIVERSITÁRIO DO CAMPUS NOVA IGUAÇU"/>
    <x v="29"/>
    <s v="RESTAURANTE UNIVERSITÁRIO DO CAMPUS NOVA IGUAÇU"/>
    <s v="Alta"/>
    <s v="04/01/2021"/>
    <s v="23083.004101/2020-34"/>
    <m/>
  </r>
  <r>
    <s v="30.07"/>
    <x v="16"/>
    <m/>
    <n v="326330"/>
    <s v="Farinha quibe, composição: grãos de trigo selecionados e moídos, tipo: crú"/>
    <s v="Quilograma"/>
    <n v="300"/>
    <n v="4.9000000000000004"/>
    <n v="1470"/>
    <n v="310100"/>
    <s v="RESTAURANTE UNIVERSITÁRIO DO CAMPUS NOVA IGUAÇU"/>
    <x v="29"/>
    <s v="RESTAURANTE UNIVERSITÁRIO DO CAMPUS NOVA IGUAÇU"/>
    <s v="Alta"/>
    <s v="04/01/2021"/>
    <s v="23083.004101/2020-34"/>
    <m/>
  </r>
  <r>
    <s v="30.07"/>
    <x v="16"/>
    <m/>
    <n v="460263"/>
    <s v="Farinha de trigo, grupo: doméstico, tipo: tipo 1, especial, ingrediente adicional: fortificada com ferro e ácido fólico"/>
    <s v="Quilograma"/>
    <n v="1500"/>
    <n v="2.29"/>
    <n v="3435"/>
    <n v="310100"/>
    <s v="RESTAURANTE UNIVERSITÁRIO DO CAMPUS NOVA IGUAÇU"/>
    <x v="29"/>
    <s v="RESTAURANTE UNIVERSITÁRIO DO CAMPUS NOVA IGUAÇU"/>
    <s v="Alta"/>
    <s v="04/01/2021"/>
    <s v="23083.004101/2020-34"/>
    <m/>
  </r>
  <r>
    <s v="30.07"/>
    <x v="16"/>
    <m/>
    <n v="464553"/>
    <s v="Leguminosa, variedade: feijão carioca, tipo: tipo 1"/>
    <s v="Quilograma"/>
    <n v="4000"/>
    <n v="4.55"/>
    <n v="18200"/>
    <n v="310100"/>
    <s v="RESTAURANTE UNIVERSITÁRIO DO CAMPUS NOVA IGUAÇU"/>
    <x v="29"/>
    <s v="RESTAURANTE UNIVERSITÁRIO DO CAMPUS NOVA IGUAÇU"/>
    <s v="Alta"/>
    <s v="04/01/2021"/>
    <s v="23083.004101/2020-34"/>
    <m/>
  </r>
  <r>
    <s v="30.07"/>
    <x v="16"/>
    <m/>
    <n v="464562"/>
    <s v="Leguminosa, variedade: feijão fradinho, tipo: tipo 1"/>
    <s v="Quilograma"/>
    <n v="1200"/>
    <n v="5.19"/>
    <n v="6228.0000000000009"/>
    <n v="310100"/>
    <s v="RESTAURANTE UNIVERSITÁRIO DO CAMPUS NOVA IGUAÇU"/>
    <x v="29"/>
    <s v="RESTAURANTE UNIVERSITÁRIO DO CAMPUS NOVA IGUAÇU"/>
    <s v="Alta"/>
    <s v="04/01/2021"/>
    <s v="23083.004101/2020-34"/>
    <m/>
  </r>
  <r>
    <s v="30.07"/>
    <x v="16"/>
    <m/>
    <n v="464552"/>
    <s v="Leguminosa, variedade: feijão preto, tipo: tipo 1"/>
    <s v="Quilograma"/>
    <n v="9000"/>
    <n v="3.39"/>
    <n v="30510"/>
    <n v="310100"/>
    <s v="RESTAURANTE UNIVERSITÁRIO DO CAMPUS NOVA IGUAÇU"/>
    <x v="29"/>
    <s v="RESTAURANTE UNIVERSITÁRIO DO CAMPUS NOVA IGUAÇU"/>
    <s v="Alta"/>
    <s v="04/01/2021"/>
    <s v="23083.004101/2020-34"/>
    <m/>
  </r>
  <r>
    <s v="30.07"/>
    <x v="16"/>
    <m/>
    <n v="464558"/>
    <s v="Leguminosa, variedade: feijão vermelho, tipo: tipo 1"/>
    <s v="Quilograma"/>
    <n v="1200"/>
    <n v="5.41"/>
    <n v="6492"/>
    <n v="310100"/>
    <s v="RESTAURANTE UNIVERSITÁRIO DO CAMPUS NOVA IGUAÇU"/>
    <x v="29"/>
    <s v="RESTAURANTE UNIVERSITÁRIO DO CAMPUS NOVA IGUAÇU"/>
    <s v="Alta"/>
    <s v="04/01/2021"/>
    <s v="23083.004101/2020-34"/>
    <m/>
  </r>
  <r>
    <s v="30.07"/>
    <x v="16"/>
    <m/>
    <n v="459586"/>
    <s v="Fermento, tipo: químico, apresentação: pó"/>
    <s v="Quilograma"/>
    <n v="100"/>
    <n v="13.5"/>
    <n v="1350"/>
    <n v="310100"/>
    <s v="RESTAURANTE UNIVERSITÁRIO DO CAMPUS NOVA IGUAÇU"/>
    <x v="29"/>
    <s v="RESTAURANTE UNIVERSITÁRIO DO CAMPUS NOVA IGUAÇU"/>
    <s v="Alta"/>
    <s v="04/01/2021"/>
    <s v="23083.004101/2020-34"/>
    <m/>
  </r>
  <r>
    <s v="30.07"/>
    <x v="16"/>
    <m/>
    <n v="462684"/>
    <s v="Doce não confeitado, tipo: em calda, sabor: pêssego"/>
    <s v="Lata 450,00 G"/>
    <n v="2000"/>
    <n v="6.79"/>
    <n v="13580"/>
    <n v="310100"/>
    <s v="RESTAURANTE UNIVERSITÁRIO DO CAMPUS NOVA IGUAÇU"/>
    <x v="29"/>
    <s v="RESTAURANTE UNIVERSITÁRIO DO CAMPUS NOVA IGUAÇU"/>
    <s v="Alta"/>
    <s v="04/01/2021"/>
    <s v="23083.004101/2020-34"/>
    <m/>
  </r>
  <r>
    <s v="30.07"/>
    <x v="16"/>
    <m/>
    <n v="459013"/>
    <s v="Farinha de milho, grão: amarelo, tipo: fubá, característica adicional: transgênico, ingrediente adicional: fortificada com ferro e ácido fólico"/>
    <s v="Embalagem 1,00 KG"/>
    <n v="1000"/>
    <n v="2.13"/>
    <n v="2130"/>
    <n v="310100"/>
    <s v="RESTAURANTE UNIVERSITÁRIO DO CAMPUS NOVA IGUAÇU"/>
    <x v="29"/>
    <s v="RESTAURANTE UNIVERSITÁRIO DO CAMPUS NOVA IGUAÇU"/>
    <s v="Alta"/>
    <s v="04/01/2021"/>
    <s v="23083.004101/2020-34"/>
    <m/>
  </r>
  <r>
    <s v="30.07"/>
    <x v="16"/>
    <m/>
    <n v="462713"/>
    <s v="Gelatina alimentícia, apresentação: pó, sabor: limão, origem: animal"/>
    <s v="Pacote 1,00 KG"/>
    <n v="200"/>
    <n v="10.81"/>
    <n v="2162"/>
    <n v="310100"/>
    <s v="RESTAURANTE UNIVERSITÁRIO DO CAMPUS NOVA IGUAÇU"/>
    <x v="29"/>
    <s v="RESTAURANTE UNIVERSITÁRIO DO CAMPUS NOVA IGUAÇU"/>
    <s v="Alta"/>
    <s v="04/01/2021"/>
    <s v="23083.004101/2020-34"/>
    <m/>
  </r>
  <r>
    <s v="30.07"/>
    <x v="16"/>
    <m/>
    <n v="462717"/>
    <s v="Gelatina alimentícia, apresentação: pó, sabor: morango, origem: animal"/>
    <s v="Pacote 1,00 KG"/>
    <n v="200"/>
    <n v="10.81"/>
    <n v="2162"/>
    <n v="310100"/>
    <s v="RESTAURANTE UNIVERSITÁRIO DO CAMPUS NOVA IGUAÇU"/>
    <x v="29"/>
    <s v="RESTAURANTE UNIVERSITÁRIO DO CAMPUS NOVA IGUAÇU"/>
    <s v="Alta"/>
    <s v="04/01/2021"/>
    <s v="23083.004101/2020-34"/>
    <m/>
  </r>
  <r>
    <s v="30.07"/>
    <x v="16"/>
    <m/>
    <n v="462727"/>
    <s v="Gelatina alimentícia, apresentação: pó, sabor: uva, origem: animal"/>
    <s v="Pacote 1,00 KG"/>
    <n v="200"/>
    <n v="10.81"/>
    <n v="2162"/>
    <n v="310100"/>
    <s v="RESTAURANTE UNIVERSITÁRIO DO CAMPUS NOVA IGUAÇU"/>
    <x v="29"/>
    <s v="RESTAURANTE UNIVERSITÁRIO DO CAMPUS NOVA IGUAÇU"/>
    <s v="Alta"/>
    <s v="04/01/2021"/>
    <s v="23083.004101/2020-34"/>
    <m/>
  </r>
  <r>
    <s v="30.07"/>
    <x v="16"/>
    <m/>
    <n v="462705"/>
    <s v="Gelatina alimentícia, apresentação: pó, sabor: abacaxi, origem: animal"/>
    <s v="Pacote 1,00 KG"/>
    <n v="200"/>
    <n v="10.81"/>
    <n v="2162"/>
    <n v="310100"/>
    <s v="RESTAURANTE UNIVERSITÁRIO DO CAMPUS NOVA IGUAÇU"/>
    <x v="29"/>
    <s v="RESTAURANTE UNIVERSITÁRIO DO CAMPUS NOVA IGUAÇU"/>
    <s v="Alta"/>
    <s v="04/01/2021"/>
    <s v="23083.004101/2020-34"/>
    <m/>
  </r>
  <r>
    <s v="30.07"/>
    <x v="16"/>
    <m/>
    <n v="462694"/>
    <s v="Geléia, tipo: frutas, sabor: laranja, prazo validade mínimo: 12 meses"/>
    <s v="Sachê 15,00 G"/>
    <n v="300"/>
    <n v="0.26"/>
    <n v="78"/>
    <n v="310100"/>
    <s v="RESTAURANTE UNIVERSITÁRIO DO CAMPUS NOVA IGUAÇU"/>
    <x v="29"/>
    <s v="RESTAURANTE UNIVERSITÁRIO DO CAMPUS NOVA IGUAÇU"/>
    <s v="Alta"/>
    <s v="04/01/2021"/>
    <s v="23083.004101/2020-34"/>
    <m/>
  </r>
  <r>
    <s v="30.07"/>
    <x v="16"/>
    <m/>
    <n v="109231"/>
    <s v="Grão de bico, grao de bico"/>
    <s v="Saco 500,00 G"/>
    <n v="800"/>
    <n v="6.03"/>
    <n v="4824"/>
    <n v="310100"/>
    <s v="RESTAURANTE UNIVERSITÁRIO DO CAMPUS NOVA IGUAÇU"/>
    <x v="29"/>
    <s v="RESTAURANTE UNIVERSITÁRIO DO CAMPUS NOVA IGUAÇU"/>
    <s v="Alta"/>
    <s v="04/01/2021"/>
    <s v="23083.004101/2020-34"/>
    <m/>
  </r>
  <r>
    <s v="30.07"/>
    <x v="16"/>
    <m/>
    <n v="462823"/>
    <s v="Legume em conserva, tipo: ervilha"/>
    <s v="Lata 2,00 KG"/>
    <n v="300"/>
    <n v="11"/>
    <n v="3300"/>
    <n v="310100"/>
    <s v="RESTAURANTE UNIVERSITÁRIO DO CAMPUS NOVA IGUAÇU"/>
    <x v="29"/>
    <s v="RESTAURANTE UNIVERSITÁRIO DO CAMPUS NOVA IGUAÇU"/>
    <s v="Alta"/>
    <s v="04/01/2021"/>
    <s v="23083.004101/2020-34"/>
    <m/>
  </r>
  <r>
    <s v="30.07"/>
    <x v="16"/>
    <m/>
    <n v="464014"/>
    <s v="Leite condensado, tipo: integral, ingrediente básico: leite in natura"/>
    <s v="Caixa 395,00 G"/>
    <n v="800"/>
    <n v="3.18"/>
    <n v="2544"/>
    <n v="310100"/>
    <s v="RESTAURANTE UNIVERSITÁRIO DO CAMPUS NOVA IGUAÇU"/>
    <x v="29"/>
    <s v="RESTAURANTE UNIVERSITÁRIO DO CAMPUS NOVA IGUAÇU"/>
    <s v="Alta"/>
    <s v="04/01/2021"/>
    <s v="23083.004101/2020-34"/>
    <m/>
  </r>
  <r>
    <s v="30.07"/>
    <x v="16"/>
    <m/>
    <n v="445995"/>
    <s v="Leite fluido, origem: de vaca, tipo: a, teor gordura: integral, processamento: uht"/>
    <s v="Caixa 1,00 L"/>
    <n v="7000"/>
    <n v="2.29"/>
    <n v="16030"/>
    <n v="310100"/>
    <s v="RESTAURANTE UNIVERSITÁRIO DO CAMPUS NOVA IGUAÇU"/>
    <x v="29"/>
    <s v="RESTAURANTE UNIVERSITÁRIO DO CAMPUS NOVA IGUAÇU"/>
    <s v="Alta"/>
    <s v="04/01/2021"/>
    <s v="23083.004101/2020-34"/>
    <m/>
  </r>
  <r>
    <s v="30.07"/>
    <x v="16"/>
    <m/>
    <n v="217198"/>
    <s v="Lentilha, tipo: 1, tipo classe: média"/>
    <s v="Pacote 1,00 KG"/>
    <n v="400"/>
    <n v="7.5"/>
    <n v="3000"/>
    <n v="310100"/>
    <s v="RESTAURANTE UNIVERSITÁRIO DO CAMPUS NOVA IGUAÇU"/>
    <x v="29"/>
    <s v="RESTAURANTE UNIVERSITÁRIO DO CAMPUS NOVA IGUAÇU"/>
    <s v="Alta"/>
    <s v="04/01/2021"/>
    <s v="23083.004101/2020-34"/>
    <m/>
  </r>
  <r>
    <s v="30.07"/>
    <x v="16"/>
    <m/>
    <n v="458951"/>
    <s v="Macarrão, teor de umidade: massa seca, base da massa: de farinha de trigo, apresentação: espaguete"/>
    <s v="Embalagem 1,00 KG"/>
    <n v="4000"/>
    <n v="3.99"/>
    <n v="15960"/>
    <n v="310100"/>
    <s v="RESTAURANTE UNIVERSITÁRIO DO CAMPUS NOVA IGUAÇU"/>
    <x v="29"/>
    <s v="RESTAURANTE UNIVERSITÁRIO DO CAMPUS NOVA IGUAÇU"/>
    <s v="Alta"/>
    <s v="04/01/2021"/>
    <s v="23083.004101/2020-34"/>
    <m/>
  </r>
  <r>
    <s v="30.07"/>
    <x v="16"/>
    <m/>
    <n v="458974"/>
    <s v="Macarrão, teor de umidade: massa seca, base da massa: de farinha de trigo, apresentação: parafuso"/>
    <s v="Embalagem 1,00 KG"/>
    <n v="2000"/>
    <n v="3.99"/>
    <n v="7980"/>
    <n v="310100"/>
    <s v="RESTAURANTE UNIVERSITÁRIO DO CAMPUS NOVA IGUAÇU"/>
    <x v="29"/>
    <s v="RESTAURANTE UNIVERSITÁRIO DO CAMPUS NOVA IGUAÇU"/>
    <s v="Alta"/>
    <s v="04/01/2021"/>
    <s v="23083.004101/2020-34"/>
    <m/>
  </r>
  <r>
    <s v="30.07"/>
    <x v="16"/>
    <m/>
    <n v="458975"/>
    <s v="Macarrão, teor de umidade: massa seca, base da massa: de farinha de trigo, apresentação: penne"/>
    <s v="Embalagem 1,00 KG"/>
    <n v="2000"/>
    <n v="3.99"/>
    <n v="7980"/>
    <n v="310100"/>
    <s v="RESTAURANTE UNIVERSITÁRIO DO CAMPUS NOVA IGUAÇU"/>
    <x v="29"/>
    <s v="RESTAURANTE UNIVERSITÁRIO DO CAMPUS NOVA IGUAÇU"/>
    <s v="Alta"/>
    <s v="04/01/2021"/>
    <s v="23083.004101/2020-34"/>
    <m/>
  </r>
  <r>
    <s v="30.07"/>
    <x v="16"/>
    <m/>
    <n v="459658"/>
    <s v="Molho de mesa, tipo: maionese, composição: tradicional, apresentação: creme"/>
    <s v="Embalagem 1,00 KG"/>
    <n v="1000"/>
    <n v="6.46"/>
    <n v="6460"/>
    <n v="310100"/>
    <s v="RESTAURANTE UNIVERSITÁRIO DO CAMPUS NOVA IGUAÇU"/>
    <x v="29"/>
    <s v="RESTAURANTE UNIVERSITÁRIO DO CAMPUS NOVA IGUAÇU"/>
    <s v="Alta"/>
    <s v="04/01/2021"/>
    <s v="23083.004101/2020-34"/>
    <m/>
  </r>
  <r>
    <s v="30.07"/>
    <x v="16"/>
    <m/>
    <n v="463699"/>
    <s v="Gordura vegetal, tipo: margarina, subtipo: cremosa, composição básica: mínimo de 80% de gordura, sabor: com sal"/>
    <s v="Balde 15,00 KG"/>
    <n v="400"/>
    <n v="87.87"/>
    <n v="35148"/>
    <n v="310100"/>
    <s v="RESTAURANTE UNIVERSITÁRIO DO CAMPUS NOVA IGUAÇU"/>
    <x v="29"/>
    <s v="RESTAURANTE UNIVERSITÁRIO DO CAMPUS NOVA IGUAÇU"/>
    <s v="Alta"/>
    <s v="04/01/2021"/>
    <s v="23083.004101/2020-34"/>
    <m/>
  </r>
  <r>
    <s v="30.07"/>
    <x v="16"/>
    <m/>
    <n v="458998"/>
    <s v="Macarrão, teor de umidade: massa seca, base da massa: de farinha de trigo, ingredientes adicionais: com ovos, apresentação: lasanha"/>
    <s v="Embalagem 500,00 G"/>
    <n v="1500"/>
    <n v="4.45"/>
    <n v="6675"/>
    <n v="310100"/>
    <s v="RESTAURANTE UNIVERSITÁRIO DO CAMPUS NOVA IGUAÇU"/>
    <x v="29"/>
    <s v="RESTAURANTE UNIVERSITÁRIO DO CAMPUS NOVA IGUAÇU"/>
    <s v="Alta"/>
    <s v="04/01/2021"/>
    <s v="23083.004101/2020-34"/>
    <m/>
  </r>
  <r>
    <s v="30.07"/>
    <x v="16"/>
    <m/>
    <n v="459672"/>
    <s v="Massa de tomate, tipo: molho pronto, composição: tradicional, apresentação: líquido"/>
    <s v="Sachê 2,00 KG"/>
    <n v="900"/>
    <n v="7.14"/>
    <n v="6426"/>
    <n v="310100"/>
    <s v="RESTAURANTE UNIVERSITÁRIO DO CAMPUS NOVA IGUAÇU"/>
    <x v="29"/>
    <s v="RESTAURANTE UNIVERSITÁRIO DO CAMPUS NOVA IGUAÇU"/>
    <s v="Alta"/>
    <s v="04/01/2021"/>
    <s v="23083.004101/2020-34"/>
    <m/>
  </r>
  <r>
    <s v="30.07"/>
    <x v="16"/>
    <m/>
    <n v="462824"/>
    <s v="Legume em conserva, tipo: milho verde"/>
    <s v="Lata 2,00 KG"/>
    <n v="800"/>
    <n v="13.8"/>
    <n v="11040"/>
    <n v="310100"/>
    <s v="RESTAURANTE UNIVERSITÁRIO DO CAMPUS NOVA IGUAÇU"/>
    <x v="29"/>
    <s v="RESTAURANTE UNIVERSITÁRIO DO CAMPUS NOVA IGUAÇU"/>
    <s v="Alta"/>
    <s v="04/01/2021"/>
    <s v="23083.004101/2020-34"/>
    <m/>
  </r>
  <r>
    <s v="30.07"/>
    <x v="16"/>
    <m/>
    <n v="459667"/>
    <s v="Molho de mesa, tipo: mostarda, composição: tradicional, apresentação: creme"/>
    <s v="Embalagem 1,00 KG"/>
    <n v="200"/>
    <n v="8.14"/>
    <n v="1628"/>
    <n v="310100"/>
    <s v="RESTAURANTE UNIVERSITÁRIO DO CAMPUS NOVA IGUAÇU"/>
    <x v="29"/>
    <s v="RESTAURANTE UNIVERSITÁRIO DO CAMPUS NOVA IGUAÇU"/>
    <s v="Alta"/>
    <s v="04/01/2021"/>
    <s v="23083.004101/2020-34"/>
    <m/>
  </r>
  <r>
    <s v="30.07"/>
    <x v="16"/>
    <m/>
    <n v="241553"/>
    <s v="Molho pimenta, composição: água,pimenta vermelha moída,vinagre de álcool,sal, aplicação: alimentos, tipo uso: culinária em geral"/>
    <s v="Pote 1000,00 ML"/>
    <n v="200"/>
    <n v="6.68"/>
    <n v="1336"/>
    <n v="310100"/>
    <s v="RESTAURANTE UNIVERSITÁRIO DO CAMPUS NOVA IGUAÇU"/>
    <x v="29"/>
    <s v="RESTAURANTE UNIVERSITÁRIO DO CAMPUS NOVA IGUAÇU"/>
    <s v="Alta"/>
    <s v="04/01/2021"/>
    <s v="23083.004101/2020-34"/>
    <m/>
  </r>
  <r>
    <s v="30.07"/>
    <x v="16"/>
    <m/>
    <n v="463692"/>
    <s v="Óleo vegetal comestível, tipo: puro, espécie vegetal: soja, tipo qualidade: tipo 1"/>
    <s v="Lata 18,00 L"/>
    <n v="1000"/>
    <n v="74.900000000000006"/>
    <n v="74900"/>
    <n v="310100"/>
    <s v="RESTAURANTE UNIVERSITÁRIO DO CAMPUS NOVA IGUAÇU"/>
    <x v="29"/>
    <s v="RESTAURANTE UNIVERSITÁRIO DO CAMPUS NOVA IGUAÇU"/>
    <s v="Alta"/>
    <s v="04/01/2021"/>
    <s v="23083.004101/2020-34"/>
    <m/>
  </r>
  <r>
    <s v="30.07"/>
    <x v="16"/>
    <m/>
    <n v="460493"/>
    <s v="Pão de queijo, basa da massa: polvilho doce ou azedo e queijo, ingredientes adicionais: com outros sabores, formato: coquetel, mini, apresentação: cru congelado"/>
    <s v="Embalagem 1,00 KG"/>
    <n v="500"/>
    <n v="18.899999999999999"/>
    <n v="9450"/>
    <n v="310100"/>
    <s v="RESTAURANTE UNIVERSITÁRIO DO CAMPUS NOVA IGUAÇU"/>
    <x v="29"/>
    <s v="RESTAURANTE UNIVERSITÁRIO DO CAMPUS NOVA IGUAÇU"/>
    <s v="Alta"/>
    <s v="04/01/2021"/>
    <s v="23083.004101/2020-34"/>
    <m/>
  </r>
  <r>
    <s v="30.07"/>
    <x v="16"/>
    <m/>
    <n v="448999"/>
    <s v="Peixe em conserva, variedade: atum, apresentação: ralado, meio de cobertura: com óleo comestível"/>
    <s v="Embalagem 170,00 G"/>
    <n v="900"/>
    <n v="4.3899999999999997"/>
    <n v="3950.9999999999995"/>
    <n v="310100"/>
    <s v="RESTAURANTE UNIVERSITÁRIO DO CAMPUS NOVA IGUAÇU"/>
    <x v="29"/>
    <s v="RESTAURANTE UNIVERSITÁRIO DO CAMPUS NOVA IGUAÇU"/>
    <s v="Alta"/>
    <s v="04/01/2021"/>
    <s v="23083.004101/2020-34"/>
    <m/>
  </r>
  <r>
    <s v="30.07"/>
    <x v="16"/>
    <m/>
    <n v="245598"/>
    <s v="Proteína texturizada soja, composição básica: proteína de soja 50% e carboidrato 30%, apresentação: farinha, aspecto físico: sólido"/>
    <s v="Embalagem 400,00 G"/>
    <n v="1300"/>
    <n v="6.21"/>
    <n v="8073"/>
    <n v="310100"/>
    <s v="RESTAURANTE UNIVERSITÁRIO DO CAMPUS NOVA IGUAÇU"/>
    <x v="29"/>
    <s v="RESTAURANTE UNIVERSITÁRIO DO CAMPUS NOVA IGUAÇU"/>
    <s v="Alta"/>
    <s v="04/01/2021"/>
    <s v="23083.004101/2020-34"/>
    <m/>
  </r>
  <r>
    <s v="30.07"/>
    <x v="16"/>
    <m/>
    <n v="298738"/>
    <s v="Requeijão, ingredientes: creme de leite, tipo: cremoso, conservação: 1 a 10 °c, peso: 500 g, tipo embalagem: bisnaga"/>
    <s v="Unidade"/>
    <n v="2000"/>
    <n v="9.68"/>
    <n v="19360"/>
    <n v="310100"/>
    <s v="RESTAURANTE UNIVERSITÁRIO DO CAMPUS NOVA IGUAÇU"/>
    <x v="29"/>
    <s v="RESTAURANTE UNIVERSITÁRIO DO CAMPUS NOVA IGUAÇU"/>
    <s v="Alta"/>
    <s v="04/01/2021"/>
    <s v="23083.004101/2020-34"/>
    <m/>
  </r>
  <r>
    <s v="30.07"/>
    <x v="16"/>
    <m/>
    <n v="448219"/>
    <s v="Sal, tipo: refinado, aplicação: alimentícia, aditivos: iodato de potássio"/>
    <s v="Pacote 1,00 KG"/>
    <n v="1200"/>
    <n v="1.54"/>
    <n v="1848"/>
    <n v="310100"/>
    <s v="RESTAURANTE UNIVERSITÁRIO DO CAMPUS NOVA IGUAÇU"/>
    <x v="29"/>
    <s v="RESTAURANTE UNIVERSITÁRIO DO CAMPUS NOVA IGUAÇU"/>
    <s v="Alta"/>
    <s v="04/01/2021"/>
    <s v="23083.004101/2020-34"/>
    <m/>
  </r>
  <r>
    <s v="30.07"/>
    <x v="16"/>
    <m/>
    <n v="457279"/>
    <s v="Soja, tipo: grãos, umidade: 13 per, aplicação: alimentação humana, características adicionais: ensacado, livre de impurezas e pragas"/>
    <s v="Quilograma"/>
    <n v="500"/>
    <n v="4.5999999999999996"/>
    <n v="2300"/>
    <n v="310100"/>
    <s v="RESTAURANTE UNIVERSITÁRIO DO CAMPUS NOVA IGUAÇU"/>
    <x v="29"/>
    <s v="RESTAURANTE UNIVERSITÁRIO DO CAMPUS NOVA IGUAÇU"/>
    <s v="Alta"/>
    <s v="04/01/2021"/>
    <s v="23083.004101/2020-34"/>
    <m/>
  </r>
  <r>
    <s v="30.07"/>
    <x v="16"/>
    <m/>
    <n v="300415"/>
    <s v="Suco, apresentação: líquido, sabor: abacaxi, características adicionais: concentrado, adoçado, pasteurizado e registro mapa"/>
    <s v="Galão 5,00 L"/>
    <n v="1000"/>
    <n v="69.900000000000006"/>
    <n v="69900"/>
    <n v="310100"/>
    <s v="RESTAURANTE UNIVERSITÁRIO DO CAMPUS NOVA IGUAÇU"/>
    <x v="29"/>
    <s v="RESTAURANTE UNIVERSITÁRIO DO CAMPUS NOVA IGUAÇU"/>
    <s v="Alta"/>
    <s v="04/01/2021"/>
    <s v="23083.004101/2020-34"/>
    <m/>
  </r>
  <r>
    <s v="30.07"/>
    <x v="16"/>
    <m/>
    <n v="300413"/>
    <s v="Suco, apresentação: líquido, sabor: laranja, características adicionais: concentrado, adoçado, pasteurizado e registro mapa"/>
    <s v="Galão 5,00 L"/>
    <n v="1000"/>
    <n v="38.450000000000003"/>
    <n v="38450"/>
    <n v="310100"/>
    <s v="RESTAURANTE UNIVERSITÁRIO DO CAMPUS NOVA IGUAÇU"/>
    <x v="29"/>
    <s v="RESTAURANTE UNIVERSITÁRIO DO CAMPUS NOVA IGUAÇU"/>
    <s v="Alta"/>
    <s v="04/01/2021"/>
    <s v="23083.004101/2020-34"/>
    <m/>
  </r>
  <r>
    <s v="30.07"/>
    <x v="16"/>
    <m/>
    <n v="457561"/>
    <s v="Suco, apresentação: líquido, sabor: pêssego, características adicionais: concentrado, adoçado, pasteurizado e registro mapa"/>
    <s v="Galão 5,00 L"/>
    <n v="1000"/>
    <n v="52.11"/>
    <n v="52110"/>
    <n v="310100"/>
    <s v="RESTAURANTE UNIVERSITÁRIO DO CAMPUS NOVA IGUAÇU"/>
    <x v="29"/>
    <s v="RESTAURANTE UNIVERSITÁRIO DO CAMPUS NOVA IGUAÇU"/>
    <s v="Alta"/>
    <s v="04/01/2021"/>
    <s v="23083.004101/2020-34"/>
    <m/>
  </r>
  <r>
    <s v="30.07"/>
    <x v="16"/>
    <m/>
    <n v="261503"/>
    <s v="Suco, apresentação: xarope, sabor: groselha, tipo: artificial, características adicionais: aroma artificial"/>
    <s v="Bombona 5,00 L"/>
    <n v="1000"/>
    <n v="12.57"/>
    <n v="12570"/>
    <n v="310100"/>
    <s v="RESTAURANTE UNIVERSITÁRIO DO CAMPUS NOVA IGUAÇU"/>
    <x v="29"/>
    <s v="RESTAURANTE UNIVERSITÁRIO DO CAMPUS NOVA IGUAÇU"/>
    <s v="Alta"/>
    <s v="04/01/2021"/>
    <s v="23083.004101/2020-34"/>
    <m/>
  </r>
  <r>
    <s v="30.07"/>
    <x v="16"/>
    <m/>
    <n v="256065"/>
    <s v="Suco, apresentação: xarope, sabor: guaraná, tipo: natural, características adicionais: concentrado"/>
    <s v="Bombona 5,00 L"/>
    <n v="1000"/>
    <n v="12.57"/>
    <n v="12570"/>
    <n v="310100"/>
    <s v="RESTAURANTE UNIVERSITÁRIO DO CAMPUS NOVA IGUAÇU"/>
    <x v="29"/>
    <s v="RESTAURANTE UNIVERSITÁRIO DO CAMPUS NOVA IGUAÇU"/>
    <s v="Alta"/>
    <s v="04/01/2021"/>
    <s v="23083.004101/2020-34"/>
    <m/>
  </r>
  <r>
    <s v="30.07"/>
    <x v="16"/>
    <m/>
    <n v="339478"/>
    <s v="Tempero, tipo: caldo, apresentação: pó, aplicação: uso culinário, sabor: galinha"/>
    <s v="Quilograma"/>
    <n v="100"/>
    <n v="6.3"/>
    <n v="630"/>
    <n v="310100"/>
    <s v="RESTAURANTE UNIVERSITÁRIO DO CAMPUS NOVA IGUAÇU"/>
    <x v="29"/>
    <s v="RESTAURANTE UNIVERSITÁRIO DO CAMPUS NOVA IGUAÇU"/>
    <s v="Alta"/>
    <s v="04/01/2021"/>
    <s v="23083.004101/2020-34"/>
    <m/>
  </r>
  <r>
    <s v="30.07"/>
    <x v="16"/>
    <m/>
    <n v="339479"/>
    <s v="Tempero, tipo: caldo, apresentação: pó, aplicação: uso culinário, sabor: carne"/>
    <s v="Quilograma"/>
    <n v="100"/>
    <n v="6.84"/>
    <n v="684"/>
    <n v="310100"/>
    <s v="RESTAURANTE UNIVERSITÁRIO DO CAMPUS NOVA IGUAÇU"/>
    <x v="29"/>
    <s v="RESTAURANTE UNIVERSITÁRIO DO CAMPUS NOVA IGUAÇU"/>
    <s v="Alta"/>
    <s v="04/01/2021"/>
    <s v="23083.004101/2020-34"/>
    <m/>
  </r>
  <r>
    <s v="30.07"/>
    <x v="16"/>
    <m/>
    <n v="463937"/>
    <s v="Condimento, tipo: urucum, apresentação: pó"/>
    <s v="Quilograma"/>
    <n v="50"/>
    <n v="5.16"/>
    <n v="258"/>
    <n v="310100"/>
    <s v="RESTAURANTE UNIVERSITÁRIO DO CAMPUS NOVA IGUAÇU"/>
    <x v="29"/>
    <s v="RESTAURANTE UNIVERSITÁRIO DO CAMPUS NOVA IGUAÇU"/>
    <s v="Alta"/>
    <s v="04/01/2021"/>
    <s v="23083.004101/2020-34"/>
    <m/>
  </r>
  <r>
    <s v="30.07"/>
    <x v="16"/>
    <m/>
    <n v="249817"/>
    <s v="Vinagre, matéria-prima: vinho tinto, tipo: neutro, acidez: 4 per, aspecto físico: líquido, aspecto visual: límpido e sem depósitos"/>
    <s v="Frasco 750,00 ML"/>
    <n v="1000"/>
    <n v="4.1100000000000003"/>
    <n v="4110"/>
    <n v="310100"/>
    <s v="RESTAURANTE UNIVERSITÁRIO DO CAMPUS NOVA IGUAÇU"/>
    <x v="29"/>
    <s v="RESTAURANTE UNIVERSITÁRIO DO CAMPUS NOVA IGUAÇU"/>
    <s v="Alta"/>
    <s v="04/01/2021"/>
    <s v="23083.004101/2020-34"/>
    <m/>
  </r>
  <r>
    <s v="30.07"/>
    <x v="16"/>
    <m/>
    <s v=" 463554"/>
    <s v="Achocolatado, apresentação: pó, sabor: tradicional, prazo validade mínimo: 18 meses, característica adicional: enriquecido com vitaminas"/>
    <s v="Lata 400,00 G"/>
    <n v="15"/>
    <n v="5.69"/>
    <n v="85.350000000000009"/>
    <n v="180000"/>
    <s v="CTUR"/>
    <x v="2"/>
    <s v="CTUR"/>
    <s v="Alta"/>
    <s v="01/02/2021"/>
    <s v="23083.004101/2020-34"/>
    <m/>
  </r>
  <r>
    <s v="30.07"/>
    <x v="16"/>
    <m/>
    <n v="463988"/>
    <s v="Açúcar, tipo: cristal"/>
    <s v="Embalagem 5,00 KG"/>
    <n v="10"/>
    <n v="7.36"/>
    <n v="73.600000000000009"/>
    <n v="180000"/>
    <s v="CTUR"/>
    <x v="2"/>
    <s v="CTUR"/>
    <s v="Alta"/>
    <s v="01/02/2021"/>
    <s v="23083.004101/2020-34"/>
    <m/>
  </r>
  <r>
    <s v="30.07"/>
    <x v="16"/>
    <m/>
    <n v="463991"/>
    <s v="Açúcar, tipo: de confeiteiro"/>
    <s v="Embalagem 1,00 KG"/>
    <n v="10"/>
    <n v="5.45"/>
    <n v="54.5"/>
    <n v="180000"/>
    <s v="CTUR"/>
    <x v="2"/>
    <s v="CTUR"/>
    <s v="Alta"/>
    <s v="01/02/2021"/>
    <s v="23083.004101/2020-34"/>
    <m/>
  </r>
  <r>
    <s v="30.07"/>
    <x v="16"/>
    <m/>
    <n v="463996"/>
    <s v="Açúcar, tipo: refinado, coloração: branca"/>
    <s v="Embalagem 1,00 KG"/>
    <n v="100"/>
    <n v="1.89"/>
    <n v="189"/>
    <n v="180000"/>
    <s v="CTUR"/>
    <x v="2"/>
    <s v="CTUR"/>
    <s v="Alta"/>
    <s v="01/02/2021"/>
    <s v="23083.004101/2020-34"/>
    <m/>
  </r>
  <r>
    <s v="30.07"/>
    <x v="16"/>
    <m/>
    <n v="235840"/>
    <s v="Adoçante, aspecto físico: líquido límpido transparente, ingredientes: ciclamato + sacarina"/>
    <s v="Frasco 200,00 ML"/>
    <n v="10"/>
    <n v="5.66"/>
    <n v="56.6"/>
    <n v="180000"/>
    <s v="CTUR"/>
    <x v="2"/>
    <s v="CTUR"/>
    <s v="Alta"/>
    <s v="01/02/2021"/>
    <s v="23083.004101/2020-34"/>
    <m/>
  </r>
  <r>
    <s v="30.07"/>
    <x v="16"/>
    <m/>
    <n v="407523"/>
    <s v="Adoçante, aspecto físico: líquido transparente, ingredientes: sucralose, prazo validade: 1 anos, tipo: dietético, características adicionais: bico dosador"/>
    <s v="Frasco 100,00 ML"/>
    <n v="10"/>
    <n v="4.74"/>
    <n v="47.400000000000006"/>
    <n v="180000"/>
    <s v="CTUR"/>
    <x v="2"/>
    <s v="CTUR"/>
    <s v="Alta"/>
    <s v="01/02/2021"/>
    <s v="23083.004101/2020-34"/>
    <m/>
  </r>
  <r>
    <s v="30.07"/>
    <x v="16"/>
    <m/>
    <n v="389763"/>
    <s v="Amendoim torrado, características adicionais: sem casca, sem sal"/>
    <s v="Pacote 1,00 KG"/>
    <n v="6"/>
    <n v="8.4"/>
    <n v="50.400000000000006"/>
    <n v="180000"/>
    <s v="CTUR"/>
    <x v="2"/>
    <s v="CTUR"/>
    <s v="Alta"/>
    <s v="01/02/2021"/>
    <s v="23083.004101/2020-34"/>
    <m/>
  </r>
  <r>
    <s v="30.07"/>
    <x v="16"/>
    <m/>
    <n v="459077"/>
    <s v="Amido, base: de milho"/>
    <s v="Embalagem 1,00 KG"/>
    <n v="15"/>
    <n v="1.99"/>
    <n v="29.85"/>
    <n v="180000"/>
    <s v="CTUR"/>
    <x v="2"/>
    <s v="CTUR"/>
    <s v="Alta"/>
    <s v="01/02/2021"/>
    <s v="23083.004101/2020-34"/>
    <m/>
  </r>
  <r>
    <s v="30.07"/>
    <x v="16"/>
    <m/>
    <n v="458904"/>
    <s v="Arroz beneficiado, tipo: agulhinha,branco, subgrupo: polido, classe: longo fino, qualidade: tipo 1"/>
    <s v="Embalagem 5,00 KG"/>
    <n v="20"/>
    <n v="11.4"/>
    <n v="228"/>
    <n v="180000"/>
    <s v="CTUR"/>
    <x v="2"/>
    <s v="CTUR"/>
    <s v="Alta"/>
    <s v="01/02/2021"/>
    <s v="23083.004101/2020-34"/>
    <m/>
  </r>
  <r>
    <s v="30.07"/>
    <x v="16"/>
    <m/>
    <n v="458913"/>
    <s v="Arroz beneficiado, tipo: japonês,cateto, subgrupo: integral, classe: curto, qualidade: tipo 1"/>
    <s v="Embalagem 1,00 KG"/>
    <n v="10"/>
    <n v="4.3"/>
    <n v="43"/>
    <n v="180000"/>
    <s v="CTUR"/>
    <x v="2"/>
    <s v="CTUR"/>
    <s v="Alta"/>
    <s v="01/02/2021"/>
    <s v="23083.004101/2020-34"/>
    <m/>
  </r>
  <r>
    <s v="30.07"/>
    <x v="16"/>
    <m/>
    <n v="460501"/>
    <s v="Aveia beneficiada, classe: branca, apresentação: em flocos finos, presença de glúten: contém glúten"/>
    <s v="Quilograma"/>
    <n v="5"/>
    <n v="3.8"/>
    <n v="19"/>
    <n v="180000"/>
    <s v="CTUR"/>
    <x v="2"/>
    <s v="CTUR"/>
    <s v="Alta"/>
    <s v="01/02/2021"/>
    <s v="23083.004101/2020-34"/>
    <m/>
  </r>
  <r>
    <s v="30.07"/>
    <x v="16"/>
    <m/>
    <s v=" 460502"/>
    <s v="Aveia beneficiada, classe: branca, apresentação: em flocos grossos, presença de glúten: contém glúten"/>
    <s v="Quilograma"/>
    <n v="5"/>
    <n v="3.49"/>
    <n v="17.450000000000003"/>
    <n v="180000"/>
    <s v="CTUR"/>
    <x v="2"/>
    <s v="CTUR"/>
    <s v="Alta"/>
    <s v="01/02/2021"/>
    <s v="23083.004101/2020-34"/>
    <m/>
  </r>
  <r>
    <s v="30.07"/>
    <x v="16"/>
    <m/>
    <n v="463696"/>
    <s v="Azeite, espécie vegetal: de oliva, tipo: puro, teor da acidez: extravirgem - menor que 0,8%"/>
    <s v="Embalagem 500,00 ML"/>
    <n v="50"/>
    <n v="9.3800000000000008"/>
    <n v="469.00000000000006"/>
    <n v="180000"/>
    <s v="CTUR"/>
    <x v="2"/>
    <s v="CTUR"/>
    <s v="Alta"/>
    <s v="01/02/2021"/>
    <s v="23083.004101/2020-34"/>
    <m/>
  </r>
  <r>
    <s v="30.07"/>
    <x v="16"/>
    <m/>
    <n v="459639"/>
    <s v="Legume em conserva, tipo: azeitona verde, tamanho: grande, apresentação: sem caroço"/>
    <s v="Quilograma"/>
    <n v="10"/>
    <n v="10.199999999999999"/>
    <n v="102"/>
    <n v="180000"/>
    <s v="CTUR"/>
    <x v="2"/>
    <s v="CTUR"/>
    <s v="Alta"/>
    <s v="01/02/2021"/>
    <s v="23083.004101/2020-34"/>
    <m/>
  </r>
  <r>
    <s v="30.07"/>
    <x v="16"/>
    <m/>
    <n v="463707"/>
    <s v="Batata processada, espécie: inglesa, tipo formato: palha, tipo: frita, apresentação: pronto para consumo"/>
    <s v="Embalagem 1,00 KG"/>
    <n v="10"/>
    <n v="11.9"/>
    <n v="119"/>
    <n v="180000"/>
    <s v="CTUR"/>
    <x v="2"/>
    <s v="CTUR"/>
    <s v="Alta"/>
    <s v="01/02/2021"/>
    <s v="23083.004101/2020-34"/>
    <m/>
  </r>
  <r>
    <s v="30.07"/>
    <x v="16"/>
    <m/>
    <n v="316837"/>
    <s v="Biscoito, apresentação: redondo, classificação: doce, características adicionais: com recheio de chocolate, tipo: tortinha, aplicação: alimentação humana"/>
    <s v="Pacote 160,00 G"/>
    <n v="20"/>
    <n v="1.99"/>
    <n v="39.799999999999997"/>
    <n v="180000"/>
    <s v="CTUR"/>
    <x v="2"/>
    <s v="CTUR"/>
    <s v="Alta"/>
    <s v="01/02/2021"/>
    <s v="23083.004101/2020-34"/>
    <m/>
  </r>
  <r>
    <s v="30.07"/>
    <x v="16"/>
    <m/>
    <n v="217138"/>
    <s v="Biscoito, apresentação: redondo, sabor: morango, classificação: doce, características adicionais: com recheio"/>
    <s v="Pacote 140,00 G"/>
    <n v="20"/>
    <n v="1.99"/>
    <n v="39.799999999999997"/>
    <n v="180000"/>
    <s v="CTUR"/>
    <x v="2"/>
    <s v="CTUR"/>
    <s v="Alta"/>
    <s v="01/02/2021"/>
    <s v="23083.004101/2020-34"/>
    <m/>
  </r>
  <r>
    <s v="30.07"/>
    <x v="16"/>
    <m/>
    <n v="217139"/>
    <s v="Biscoito, apresentação: redondo, sabor: chocolate, classificação: doce, características adicionais: com recheio"/>
    <s v="Pacote 140,00 G"/>
    <n v="10"/>
    <n v="1.59"/>
    <n v="15.9"/>
    <n v="180000"/>
    <s v="CTUR"/>
    <x v="2"/>
    <s v="CTUR"/>
    <s v="Alta"/>
    <s v="01/02/2021"/>
    <s v="23083.004101/2020-34"/>
    <m/>
  </r>
  <r>
    <s v="30.07"/>
    <x v="16"/>
    <m/>
    <n v="217132"/>
    <s v="Biscoito, apresentação: retangular, sabor: maizena, classificação: doce, características adicionais: sem recheio"/>
    <s v="Pacote 400,00 G"/>
    <n v="15"/>
    <n v="3.85"/>
    <n v="57.75"/>
    <n v="180000"/>
    <s v="CTUR"/>
    <x v="2"/>
    <s v="CTUR"/>
    <s v="Alta"/>
    <s v="01/02/2021"/>
    <s v="23083.004101/2020-34"/>
    <m/>
  </r>
  <r>
    <s v="30.07"/>
    <x v="16"/>
    <m/>
    <n v="226206"/>
    <s v="Biscoito, apresentação: waffer, sabor: chocolate, classificação: doce, características adicionais: com recheio"/>
    <s v="Pacote 40,00 G"/>
    <n v="20"/>
    <n v="0.69"/>
    <n v="13.799999999999999"/>
    <n v="180000"/>
    <s v="CTUR"/>
    <x v="2"/>
    <s v="CTUR"/>
    <s v="Alta"/>
    <s v="01/02/2021"/>
    <s v="23083.004101/2020-34"/>
    <m/>
  </r>
  <r>
    <s v="30.07"/>
    <x v="16"/>
    <m/>
    <n v="232385"/>
    <s v="Biscoito, apresentação: waffer, sabor: morango, classificação: doce, características adicionais: com recheio, aplicação: alimentação humana"/>
    <s v="Pacote 40,00 G"/>
    <n v="20"/>
    <n v="0.69"/>
    <n v="13.799999999999999"/>
    <n v="180000"/>
    <s v="CTUR"/>
    <x v="2"/>
    <s v="CTUR"/>
    <s v="Alta"/>
    <s v="01/02/2021"/>
    <s v="23083.004101/2020-34"/>
    <m/>
  </r>
  <r>
    <s v="30.07"/>
    <x v="16"/>
    <m/>
    <n v="353194"/>
    <s v="Biscoito, sabor: doce, características adicionais: com recheio de morango, tipo: tortinha"/>
    <s v="Pacote 160,00 G"/>
    <n v="20"/>
    <n v="1.99"/>
    <n v="39.799999999999997"/>
    <n v="180000"/>
    <s v="CTUR"/>
    <x v="2"/>
    <s v="CTUR"/>
    <s v="Alta"/>
    <s v="01/02/2021"/>
    <s v="23083.004101/2020-34"/>
    <m/>
  </r>
  <r>
    <s v="30.07"/>
    <x v="16"/>
    <m/>
    <n v="457738"/>
    <s v="Biscoito, sabor: doce, características adicionais: com recheio de limão, tipo: tortinha"/>
    <s v="Pacote 160,00 G"/>
    <n v="20"/>
    <n v="1.99"/>
    <n v="39.799999999999997"/>
    <n v="180000"/>
    <s v="CTUR"/>
    <x v="2"/>
    <s v="CTUR"/>
    <s v="Alta"/>
    <s v="01/02/2021"/>
    <s v="23083.004101/2020-34"/>
    <m/>
  </r>
  <r>
    <s v="30.07"/>
    <x v="16"/>
    <m/>
    <n v="266199"/>
    <s v="Bolo alimentício, sabor: chocolate, peso: 40 g, prazo validade: mínimo 6 meses"/>
    <s v="Unidade"/>
    <n v="100"/>
    <n v="0.99"/>
    <n v="99"/>
    <n v="180000"/>
    <s v="CTUR"/>
    <x v="2"/>
    <s v="CTUR"/>
    <s v="Alta"/>
    <s v="01/02/2021"/>
    <s v="23083.004101/2020-34"/>
    <m/>
  </r>
  <r>
    <s v="30.07"/>
    <x v="16"/>
    <m/>
    <n v="266200"/>
    <s v="Bolo alimentício, sabor: baunilha, peso: 40 g, prazo validade: mínimo 6 meses"/>
    <s v="Unidade"/>
    <n v="100"/>
    <n v="0.99"/>
    <n v="99"/>
    <n v="180000"/>
    <s v="CTUR"/>
    <x v="2"/>
    <s v="CTUR"/>
    <s v="Alta"/>
    <s v="01/02/2021"/>
    <s v="23083.004101/2020-34"/>
    <m/>
  </r>
  <r>
    <s v="30.07"/>
    <x v="16"/>
    <m/>
    <n v="464002"/>
    <s v="Bombom, cobertura: chocolate preto, recheio: com recheio, sabor: castanha de cajú"/>
    <s v="Embalagem 1,00 KG"/>
    <n v="10"/>
    <n v="27.89"/>
    <n v="278.89999999999998"/>
    <n v="180000"/>
    <s v="CTUR"/>
    <x v="2"/>
    <s v="CTUR"/>
    <s v="Alta"/>
    <s v="01/02/2021"/>
    <s v="23083.004101/2020-34"/>
    <m/>
  </r>
  <r>
    <s v="30.07"/>
    <x v="16"/>
    <m/>
    <n v="463587"/>
    <s v="Café, apresentação: torrado moído, intensidade: média, tipo: tradicional, empacotamento: vácuo"/>
    <s v="Pacote 500,00 G"/>
    <n v="100"/>
    <n v="7.99"/>
    <n v="799"/>
    <n v="180000"/>
    <s v="CTUR"/>
    <x v="2"/>
    <s v="CTUR"/>
    <s v="Alta"/>
    <s v="01/02/2021"/>
    <s v="23083.004101/2020-34"/>
    <m/>
  </r>
  <r>
    <s v="30.07"/>
    <x v="16"/>
    <m/>
    <n v="389677"/>
    <s v="Castanha para alimentacao, origem: cajú, tipo: torrada sem sal"/>
    <s v="Pacote 1,00 KG"/>
    <n v="10"/>
    <n v="49.99"/>
    <n v="499.90000000000003"/>
    <n v="180000"/>
    <s v="CTUR"/>
    <x v="2"/>
    <s v="CTUR"/>
    <s v="Alta"/>
    <s v="01/02/2021"/>
    <s v="23083.004101/2020-34"/>
    <m/>
  </r>
  <r>
    <s v="30.07"/>
    <x v="16"/>
    <m/>
    <s v=" 463546"/>
    <s v="Chocolate, tipo: preto, apresentação: pó, sabor: tradicional"/>
    <s v="Caixa 500,00 G"/>
    <n v="10"/>
    <n v="12.49"/>
    <n v="124.9"/>
    <n v="180000"/>
    <s v="CTUR"/>
    <x v="2"/>
    <s v="CTUR"/>
    <s v="Alta"/>
    <s v="01/02/2021"/>
    <s v="23083.004101/2020-34"/>
    <m/>
  </r>
  <r>
    <s v="30.07"/>
    <x v="16"/>
    <m/>
    <n v="427816"/>
    <s v="Côco ralado, ingredientes: amêndoa de côco, apresentação: desidratado e triturado, características adicionais: desengordura, sem glúten"/>
    <s v="Pacote 1,00 KG"/>
    <n v="10"/>
    <n v="14.87"/>
    <n v="148.69999999999999"/>
    <n v="180000"/>
    <s v="CTUR"/>
    <x v="2"/>
    <s v="CTUR"/>
    <s v="Alta"/>
    <s v="01/02/2021"/>
    <s v="23083.004101/2020-34"/>
    <m/>
  </r>
  <r>
    <s v="30.07"/>
    <x v="16"/>
    <m/>
    <n v="463857"/>
    <s v="Condimento, tipo: açafrão, apresentação: pó"/>
    <s v="Quilograma"/>
    <n v="1"/>
    <n v="14.9"/>
    <n v="14.9"/>
    <n v="180000"/>
    <s v="CTUR"/>
    <x v="2"/>
    <s v="CTUR"/>
    <s v="Alta"/>
    <s v="01/02/2021"/>
    <s v="23083.004101/2020-34"/>
    <m/>
  </r>
  <r>
    <s v="30.07"/>
    <x v="16"/>
    <m/>
    <n v="463856"/>
    <s v="Condimento, tipo: alecrim, apresentação: desidratado"/>
    <s v="Quilograma"/>
    <n v="1"/>
    <n v="20"/>
    <n v="20"/>
    <n v="180000"/>
    <s v="CTUR"/>
    <x v="2"/>
    <s v="CTUR"/>
    <s v="Alta"/>
    <s v="01/02/2021"/>
    <s v="23083.004101/2020-34"/>
    <m/>
  </r>
  <r>
    <s v="30.07"/>
    <x v="16"/>
    <m/>
    <n v="463938"/>
    <s v="Condimento, tipo: alho, apresentação: natural, adicional: cabeça"/>
    <s v="Quilograma"/>
    <n v="15"/>
    <n v="16.05"/>
    <n v="240.75"/>
    <n v="180000"/>
    <s v="CTUR"/>
    <x v="2"/>
    <s v="CTUR"/>
    <s v="Alta"/>
    <s v="01/02/2021"/>
    <s v="23083.004101/2020-34"/>
    <m/>
  </r>
  <r>
    <s v="30.07"/>
    <x v="16"/>
    <m/>
    <s v=" 463873"/>
    <s v="Condimento, tipo: canela, apresentação: casca"/>
    <s v="Quilograma"/>
    <n v="2"/>
    <n v="57"/>
    <n v="114"/>
    <n v="180000"/>
    <s v="CTUR"/>
    <x v="2"/>
    <s v="CTUR"/>
    <s v="Alta"/>
    <s v="01/02/2021"/>
    <s v="23083.004101/2020-34"/>
    <m/>
  </r>
  <r>
    <s v="30.07"/>
    <x v="16"/>
    <m/>
    <n v="463872"/>
    <s v="Condimento, tipo: canela, apresentação: pó"/>
    <s v="Quilograma"/>
    <n v="2"/>
    <n v="19.600000000000001"/>
    <n v="39.200000000000003"/>
    <n v="180000"/>
    <s v="CTUR"/>
    <x v="2"/>
    <s v="CTUR"/>
    <s v="Alta"/>
    <s v="01/02/2021"/>
    <s v="23083.004101/2020-34"/>
    <m/>
  </r>
  <r>
    <s v="30.07"/>
    <x v="16"/>
    <m/>
    <n v="463891"/>
    <s v="Condimento, tipo: cominho, apresentação: pó"/>
    <s v="Quilograma"/>
    <n v="1"/>
    <n v="12.9"/>
    <n v="12.9"/>
    <n v="180000"/>
    <s v="CTUR"/>
    <x v="2"/>
    <s v="CTUR"/>
    <s v="Alta"/>
    <s v="01/02/2021"/>
    <s v="23083.004101/2020-34"/>
    <m/>
  </r>
  <r>
    <s v="30.07"/>
    <x v="16"/>
    <m/>
    <n v="463892"/>
    <s v="Condimento, tipo: cravo da índia, apresentação: flor"/>
    <s v="Quilograma"/>
    <n v="1"/>
    <n v="58"/>
    <n v="58"/>
    <n v="180000"/>
    <s v="CTUR"/>
    <x v="2"/>
    <s v="CTUR"/>
    <s v="Alta"/>
    <s v="01/02/2021"/>
    <s v="23083.004101/2020-34"/>
    <m/>
  </r>
  <r>
    <s v="30.07"/>
    <x v="16"/>
    <m/>
    <n v="463904"/>
    <s v="Condimento, tipo: louro, apresentação: folha"/>
    <s v="Quilograma"/>
    <n v="1"/>
    <n v="25.5"/>
    <n v="25.5"/>
    <n v="180000"/>
    <s v="CTUR"/>
    <x v="2"/>
    <s v="CTUR"/>
    <s v="Alta"/>
    <s v="01/02/2021"/>
    <s v="23083.004101/2020-34"/>
    <m/>
  </r>
  <r>
    <s v="30.07"/>
    <x v="16"/>
    <m/>
    <n v="463905"/>
    <s v="Condimento, tipo: louro, apresentação: pó"/>
    <s v="Quilograma"/>
    <n v="1"/>
    <n v="14.66"/>
    <n v="14.66"/>
    <n v="180000"/>
    <s v="CTUR"/>
    <x v="2"/>
    <s v="CTUR"/>
    <s v="Alta"/>
    <s v="01/02/2021"/>
    <s v="23083.004101/2020-34"/>
    <m/>
  </r>
  <r>
    <s v="30.07"/>
    <x v="16"/>
    <m/>
    <n v="463912"/>
    <s v="Condimento, tipo: noz moscada, apresentação: pó"/>
    <s v="Quilograma"/>
    <n v="2"/>
    <n v="36.4"/>
    <n v="72.8"/>
    <n v="180000"/>
    <s v="CTUR"/>
    <x v="2"/>
    <s v="CTUR"/>
    <s v="Alta"/>
    <s v="01/02/2021"/>
    <s v="23083.004101/2020-34"/>
    <m/>
  </r>
  <r>
    <s v="30.07"/>
    <x v="16"/>
    <m/>
    <n v="463916"/>
    <s v="Condimento, tipo: orégano, apresentação: desidratado"/>
    <s v="Quilograma"/>
    <n v="2"/>
    <n v="20.99"/>
    <n v="41.98"/>
    <n v="180000"/>
    <s v="CTUR"/>
    <x v="2"/>
    <s v="CTUR"/>
    <s v="Alta"/>
    <s v="01/02/2021"/>
    <s v="23083.004101/2020-34"/>
    <m/>
  </r>
  <r>
    <s v="30.07"/>
    <x v="16"/>
    <m/>
    <n v="463925"/>
    <s v="Condimento, tipo: pimenta calabresa, apresentação: semente"/>
    <s v="Quilograma"/>
    <n v="2"/>
    <n v="24.9"/>
    <n v="49.8"/>
    <n v="180000"/>
    <s v="CTUR"/>
    <x v="2"/>
    <s v="CTUR"/>
    <s v="Alta"/>
    <s v="01/02/2021"/>
    <s v="23083.004101/2020-34"/>
    <m/>
  </r>
  <r>
    <s v="30.07"/>
    <x v="16"/>
    <m/>
    <n v="463921"/>
    <s v="Condimento, tipo: pimenta do reino, apresentação: grão"/>
    <s v="Quilograma"/>
    <n v="2"/>
    <n v="20.99"/>
    <n v="41.98"/>
    <n v="180000"/>
    <s v="CTUR"/>
    <x v="2"/>
    <s v="CTUR"/>
    <s v="Alta"/>
    <s v="01/02/2021"/>
    <s v="23083.004101/2020-34"/>
    <m/>
  </r>
  <r>
    <s v="30.07"/>
    <x v="16"/>
    <m/>
    <n v="462101"/>
    <s v="Condimento, matéria-prima: tomate seco, aspecto físico: desidratada, aplicação: alimentação, características adicionais: óleo de milho, azeite de oliva, sal, açúcar e es-"/>
    <s v="Balde 1,00 KG"/>
    <n v="5"/>
    <n v="21"/>
    <n v="105"/>
    <n v="180000"/>
    <s v="CTUR"/>
    <x v="2"/>
    <s v="CTUR"/>
    <s v="Alta"/>
    <s v="01/02/2021"/>
    <s v="23083.004101/2020-34"/>
    <m/>
  </r>
  <r>
    <s v="30.07"/>
    <x v="16"/>
    <m/>
    <n v="463931"/>
    <s v="Condimento, tipo: salsa, apresentação: desidratado"/>
    <s v="Quilograma"/>
    <n v="1"/>
    <n v="28.37"/>
    <n v="28.37"/>
    <n v="180000"/>
    <s v="CTUR"/>
    <x v="2"/>
    <s v="CTUR"/>
    <s v="Alta"/>
    <s v="01/02/2021"/>
    <s v="23083.004101/2020-34"/>
    <m/>
  </r>
  <r>
    <s v="30.07"/>
    <x v="16"/>
    <m/>
    <n v="446532"/>
    <s v="Creme de leite, teor gordura: até 20% de gordura, processamento: uht"/>
    <s v="Embalagem 200,00 G"/>
    <n v="50"/>
    <n v="1.89"/>
    <n v="94.5"/>
    <n v="180000"/>
    <s v="CTUR"/>
    <x v="2"/>
    <s v="CTUR"/>
    <s v="Alta"/>
    <s v="01/02/2021"/>
    <s v="23083.004101/2020-34"/>
    <m/>
  </r>
  <r>
    <s v="30.07"/>
    <x v="16"/>
    <m/>
    <n v="462598"/>
    <s v="Doce leite, tipo: tradicional, prazo validade mínimo: 03 meses"/>
    <s v="Lata 10,00 KG"/>
    <n v="1"/>
    <n v="54.63"/>
    <n v="54.63"/>
    <n v="180000"/>
    <s v="CTUR"/>
    <x v="2"/>
    <s v="CTUR"/>
    <s v="Alta"/>
    <s v="01/02/2021"/>
    <s v="23083.004101/2020-34"/>
    <m/>
  </r>
  <r>
    <s v="30.07"/>
    <x v="16"/>
    <m/>
    <n v="462590"/>
    <s v="Doce leite, tipo: com adições, ingrediente adicional: ameixa"/>
    <s v="Lata 10,00 KG"/>
    <n v="1"/>
    <n v="87.58"/>
    <n v="87.58"/>
    <n v="180000"/>
    <s v="CTUR"/>
    <x v="2"/>
    <s v="CTUR"/>
    <s v="Alta"/>
    <s v="01/02/2021"/>
    <s v="23083.004101/2020-34"/>
    <m/>
  </r>
  <r>
    <s v="30.07"/>
    <x v="16"/>
    <m/>
    <n v="462596"/>
    <s v="Doce leite, tipo: com adições, ingrediente adicional: côco, prazo validade mínimo: 03 meses"/>
    <s v="Quilograma"/>
    <n v="1"/>
    <n v="14.89"/>
    <n v="14.89"/>
    <n v="180000"/>
    <s v="CTUR"/>
    <x v="2"/>
    <s v="CTUR"/>
    <s v="Alta"/>
    <s v="01/02/2021"/>
    <s v="23083.004101/2020-34"/>
    <m/>
  </r>
  <r>
    <s v="30.07"/>
    <x v="16"/>
    <m/>
    <n v="464570"/>
    <s v="Leguminosa, variedade: ervilha seca"/>
    <s v="Quilograma"/>
    <n v="1"/>
    <n v="7.9"/>
    <n v="7.9"/>
    <n v="180000"/>
    <s v="CTUR"/>
    <x v="2"/>
    <s v="CTUR"/>
    <s v="Alta"/>
    <s v="01/02/2021"/>
    <s v="23083.004101/2020-34"/>
    <m/>
  </r>
  <r>
    <s v="30.07"/>
    <x v="16"/>
    <m/>
    <n v="459152"/>
    <s v="Farinha de rosca, base: de pão torrado, apresentação: granulos finos,médios"/>
    <s v="Quilograma"/>
    <n v="1"/>
    <n v="4.8899999999999997"/>
    <n v="4.8899999999999997"/>
    <n v="180000"/>
    <s v="CTUR"/>
    <x v="2"/>
    <s v="CTUR"/>
    <s v="Alta"/>
    <s v="01/02/2021"/>
    <s v="23083.004101/2020-34"/>
    <m/>
  </r>
  <r>
    <s v="30.07"/>
    <x v="16"/>
    <m/>
    <n v="458918"/>
    <s v="Farinha de mandioca, grupo: seca, subgrupo: branca, classe: fina, aspecto físico: tipo 1, acidez: baixa acidez"/>
    <s v="Embalagem 1,00 KG"/>
    <n v="10"/>
    <n v="5.5"/>
    <n v="55"/>
    <n v="180000"/>
    <s v="CTUR"/>
    <x v="2"/>
    <s v="CTUR"/>
    <s v="Alta"/>
    <s v="01/02/2021"/>
    <s v="23083.004101/2020-34"/>
    <m/>
  </r>
  <r>
    <s v="30.07"/>
    <x v="16"/>
    <m/>
    <n v="459072"/>
    <s v="Farinha de milho, grão: amarelo, tipo: canjiquinha, xerém, característica adicional: transgênico"/>
    <s v="Embalagem 500,00 G"/>
    <n v="10"/>
    <n v="2.5"/>
    <n v="25"/>
    <n v="180000"/>
    <s v="CTUR"/>
    <x v="2"/>
    <s v="CTUR"/>
    <s v="Alta"/>
    <s v="01/02/2021"/>
    <s v="23083.004101/2020-34"/>
    <m/>
  </r>
  <r>
    <s v="30.07"/>
    <x v="16"/>
    <m/>
    <n v="326330"/>
    <s v="Farinha quibe, composição: grãos de trigo selecionados e moídos, tipo: crú"/>
    <s v="Quilograma"/>
    <n v="5"/>
    <n v="4.9000000000000004"/>
    <n v="24.5"/>
    <n v="180000"/>
    <s v="CTUR"/>
    <x v="2"/>
    <s v="CTUR"/>
    <s v="Alta"/>
    <s v="01/02/2021"/>
    <s v="23083.004101/2020-34"/>
    <m/>
  </r>
  <r>
    <s v="30.07"/>
    <x v="16"/>
    <m/>
    <n v="460263"/>
    <s v="Farinha de trigo, grupo: doméstico, tipo: tipo 1, especial, ingrediente adicional: fortificada com ferro e ácido fólico"/>
    <s v="Quilograma"/>
    <n v="30"/>
    <n v="2.29"/>
    <n v="68.7"/>
    <n v="180000"/>
    <s v="CTUR"/>
    <x v="2"/>
    <s v="CTUR"/>
    <s v="Alta"/>
    <s v="01/02/2021"/>
    <s v="23083.004101/2020-34"/>
    <m/>
  </r>
  <r>
    <s v="30.07"/>
    <x v="16"/>
    <m/>
    <n v="464559"/>
    <s v="Leguminosa, variedade: feijão branco, tipo: tipo 1"/>
    <s v="Quilograma"/>
    <n v="10"/>
    <n v="7.59"/>
    <n v="75.900000000000006"/>
    <n v="180000"/>
    <s v="CTUR"/>
    <x v="2"/>
    <s v="CTUR"/>
    <s v="Alta"/>
    <s v="01/02/2021"/>
    <s v="23083.004101/2020-34"/>
    <m/>
  </r>
  <r>
    <s v="30.07"/>
    <x v="16"/>
    <m/>
    <n v="464553"/>
    <s v="Leguminosa, variedade: feijão carioca, tipo: tipo 1"/>
    <s v="Quilograma"/>
    <n v="10"/>
    <n v="4.55"/>
    <n v="45.5"/>
    <n v="180000"/>
    <s v="CTUR"/>
    <x v="2"/>
    <s v="CTUR"/>
    <s v="Alta"/>
    <s v="01/02/2021"/>
    <s v="23083.004101/2020-34"/>
    <m/>
  </r>
  <r>
    <s v="30.07"/>
    <x v="16"/>
    <m/>
    <n v="464562"/>
    <s v="Leguminosa, variedade: feijão fradinho, tipo: tipo 1"/>
    <s v="Quilograma"/>
    <n v="10"/>
    <n v="5.19"/>
    <n v="51.900000000000006"/>
    <n v="180000"/>
    <s v="CTUR"/>
    <x v="2"/>
    <s v="CTUR"/>
    <s v="Alta"/>
    <s v="01/02/2021"/>
    <s v="23083.004101/2020-34"/>
    <m/>
  </r>
  <r>
    <s v="30.07"/>
    <x v="16"/>
    <m/>
    <n v="464552"/>
    <s v="Leguminosa, variedade: feijão preto, tipo: tipo 1"/>
    <s v="Quilograma"/>
    <n v="20"/>
    <n v="3.39"/>
    <n v="67.8"/>
    <n v="180000"/>
    <s v="CTUR"/>
    <x v="2"/>
    <s v="CTUR"/>
    <s v="Alta"/>
    <s v="01/02/2021"/>
    <s v="23083.004101/2020-34"/>
    <m/>
  </r>
  <r>
    <s v="30.07"/>
    <x v="16"/>
    <m/>
    <n v="464558"/>
    <s v="Leguminosa, variedade: feijão vermelho, tipo: tipo 1"/>
    <s v="Quilograma"/>
    <n v="10"/>
    <n v="5.41"/>
    <n v="54.1"/>
    <n v="180000"/>
    <s v="CTUR"/>
    <x v="2"/>
    <s v="CTUR"/>
    <s v="Alta"/>
    <s v="01/02/2021"/>
    <s v="23083.004101/2020-34"/>
    <m/>
  </r>
  <r>
    <s v="30.07"/>
    <x v="16"/>
    <m/>
    <n v="459596"/>
    <s v="Fermento, tipo: biológico seco, apresentação: pó granulado"/>
    <s v="Quilograma"/>
    <n v="2"/>
    <n v="31.8"/>
    <n v="63.6"/>
    <n v="180000"/>
    <s v="CTUR"/>
    <x v="2"/>
    <s v="CTUR"/>
    <s v="Alta"/>
    <s v="01/02/2021"/>
    <s v="23083.004101/2020-34"/>
    <m/>
  </r>
  <r>
    <s v="30.07"/>
    <x v="16"/>
    <m/>
    <n v="459586"/>
    <s v="Fermento, tipo: químico, apresentação: pó"/>
    <s v="Quilograma"/>
    <n v="2"/>
    <n v="13.5"/>
    <n v="27"/>
    <n v="180000"/>
    <s v="CTUR"/>
    <x v="2"/>
    <s v="CTUR"/>
    <s v="Alta"/>
    <s v="01/02/2021"/>
    <s v="23083.004101/2020-34"/>
    <m/>
  </r>
  <r>
    <s v="30.07"/>
    <x v="16"/>
    <m/>
    <n v="462684"/>
    <s v="Doce não confeitado, tipo: em calda, sabor: pêssego"/>
    <s v="Lata 450,00 G"/>
    <n v="6"/>
    <n v="6.79"/>
    <n v="40.74"/>
    <n v="180000"/>
    <s v="CTUR"/>
    <x v="2"/>
    <s v="CTUR"/>
    <s v="Alta"/>
    <s v="01/02/2021"/>
    <s v="23083.004101/2020-34"/>
    <m/>
  </r>
  <r>
    <s v="30.07"/>
    <x v="16"/>
    <m/>
    <n v="459013"/>
    <s v="Farinha de milho, grão: amarelo, tipo: fubá, característica adicional: transgênico, ingrediente adicional: fortificada com ferro e ácido fólico"/>
    <s v="Embalagem 1,00 KG"/>
    <n v="10"/>
    <n v="2.13"/>
    <n v="21.299999999999997"/>
    <n v="180000"/>
    <s v="CTUR"/>
    <x v="2"/>
    <s v="CTUR"/>
    <s v="Alta"/>
    <s v="01/02/2021"/>
    <s v="23083.004101/2020-34"/>
    <m/>
  </r>
  <r>
    <s v="30.07"/>
    <x v="16"/>
    <m/>
    <n v="109231"/>
    <s v="Grão de bico, grao de bico"/>
    <s v="Saco 500,00 G"/>
    <n v="10"/>
    <n v="6.03"/>
    <n v="60.300000000000004"/>
    <n v="180000"/>
    <s v="CTUR"/>
    <x v="2"/>
    <s v="CTUR"/>
    <s v="Alta"/>
    <s v="01/02/2021"/>
    <s v="23083.004101/2020-34"/>
    <m/>
  </r>
  <r>
    <s v="30.07"/>
    <x v="16"/>
    <m/>
    <n v="446701"/>
    <s v="Iogurte natural, teor gordura: integral, sabor: sem sabor"/>
    <s v="Embalagem 170,00 G"/>
    <n v="30"/>
    <n v="1.69"/>
    <n v="50.699999999999996"/>
    <n v="180000"/>
    <s v="CTUR"/>
    <x v="2"/>
    <s v="CTUR"/>
    <s v="Alta"/>
    <s v="01/02/2021"/>
    <s v="23083.004101/2020-34"/>
    <m/>
  </r>
  <r>
    <s v="30.07"/>
    <x v="16"/>
    <m/>
    <n v="462823"/>
    <s v="Legume em conserva, tipo: ervilha"/>
    <s v="Lata 2,00 KG"/>
    <n v="2"/>
    <n v="11"/>
    <n v="22"/>
    <n v="180000"/>
    <s v="CTUR"/>
    <x v="2"/>
    <s v="CTUR"/>
    <s v="Alta"/>
    <s v="01/02/2021"/>
    <s v="23083.004101/2020-34"/>
    <m/>
  </r>
  <r>
    <s v="30.07"/>
    <x v="16"/>
    <m/>
    <n v="464011"/>
    <s v="Leite côco, tipo: integral, prazo validade mínimo: 12 meses"/>
    <s v="Garrafa 500,00 ML"/>
    <n v="20"/>
    <n v="5.0999999999999996"/>
    <n v="102"/>
    <n v="180000"/>
    <s v="CTUR"/>
    <x v="2"/>
    <s v="CTUR"/>
    <s v="Alta"/>
    <s v="01/02/2021"/>
    <s v="23083.004101/2020-34"/>
    <m/>
  </r>
  <r>
    <s v="30.07"/>
    <x v="16"/>
    <m/>
    <n v="464014"/>
    <s v="Leite condensado, tipo: integral, ingrediente básico: leite in natura"/>
    <s v="Caixa 395,00 G"/>
    <n v="100"/>
    <n v="3.18"/>
    <n v="318"/>
    <n v="180000"/>
    <s v="CTUR"/>
    <x v="2"/>
    <s v="CTUR"/>
    <s v="Alta"/>
    <s v="01/02/2021"/>
    <s v="23083.004101/2020-34"/>
    <m/>
  </r>
  <r>
    <s v="30.07"/>
    <x v="16"/>
    <m/>
    <n v="445995"/>
    <s v="Leite fluido, origem: de vaca, tipo: a, teor gordura: integral, processamento: uht"/>
    <s v="Caixa 1,00 L"/>
    <n v="50"/>
    <n v="2.29"/>
    <n v="114.5"/>
    <n v="180000"/>
    <s v="CTUR"/>
    <x v="2"/>
    <s v="CTUR"/>
    <s v="Alta"/>
    <s v="01/02/2021"/>
    <s v="23083.004101/2020-34"/>
    <m/>
  </r>
  <r>
    <s v="30.07"/>
    <x v="16"/>
    <m/>
    <n v="217198"/>
    <s v="Lentilha, tipo: 1, tipo classe: média"/>
    <s v="Pacote 1,00 KG"/>
    <n v="3"/>
    <n v="7.5"/>
    <n v="22.5"/>
    <n v="180000"/>
    <s v="CTUR"/>
    <x v="2"/>
    <s v="CTUR"/>
    <s v="Alta"/>
    <s v="01/02/2021"/>
    <s v="23083.004101/2020-34"/>
    <m/>
  </r>
  <r>
    <s v="30.07"/>
    <x v="16"/>
    <m/>
    <n v="459658"/>
    <s v="Molho de mesa, tipo: maionese, composição: tradicional, apresentação: creme"/>
    <s v="Embalagem 1,00 KG"/>
    <n v="15"/>
    <n v="6.46"/>
    <n v="96.9"/>
    <n v="180000"/>
    <s v="CTUR"/>
    <x v="2"/>
    <s v="CTUR"/>
    <s v="Alta"/>
    <s v="01/02/2021"/>
    <s v="23083.004101/2020-34"/>
    <m/>
  </r>
  <r>
    <s v="30.07"/>
    <x v="16"/>
    <m/>
    <n v="446384"/>
    <s v="Manteiga, tipo: extra, composição: com sal"/>
    <s v="Pote 500,00 G"/>
    <n v="20"/>
    <n v="15.08"/>
    <n v="301.60000000000002"/>
    <n v="180000"/>
    <s v="CTUR"/>
    <x v="2"/>
    <s v="CTUR"/>
    <s v="Alta"/>
    <s v="01/02/2021"/>
    <s v="23083.004101/2020-34"/>
    <m/>
  </r>
  <r>
    <s v="30.07"/>
    <x v="16"/>
    <m/>
    <n v="446384"/>
    <s v="Manteiga, tipo: extra, composição: com sal"/>
    <s v="Tablete 200,00 G"/>
    <n v="20"/>
    <n v="6.99"/>
    <n v="139.80000000000001"/>
    <n v="180000"/>
    <s v="CTUR"/>
    <x v="2"/>
    <s v="CTUR"/>
    <s v="Alta"/>
    <s v="01/02/2021"/>
    <s v="23083.004101/2020-34"/>
    <m/>
  </r>
  <r>
    <s v="30.07"/>
    <x v="16"/>
    <m/>
    <n v="463699"/>
    <s v="Gordura vegetal, tipo: margarina, subtipo: cremosa, composição básica: mínimo de 80% de gordura, sabor: com sal"/>
    <s v="Balde 15,00 KG"/>
    <n v="2"/>
    <n v="87.87"/>
    <n v="175.74"/>
    <n v="180000"/>
    <s v="CTUR"/>
    <x v="2"/>
    <s v="CTUR"/>
    <s v="Alta"/>
    <s v="01/02/2021"/>
    <s v="23083.004101/2020-34"/>
    <m/>
  </r>
  <r>
    <s v="30.07"/>
    <x v="16"/>
    <m/>
    <n v="459672"/>
    <s v="Massa de tomate, tipo: molho pronto, composição: tradicional, apresentação: líquido"/>
    <s v="Sachê 2,00 KG"/>
    <n v="6"/>
    <n v="7.14"/>
    <n v="42.839999999999996"/>
    <n v="180000"/>
    <s v="CTUR"/>
    <x v="2"/>
    <s v="CTUR"/>
    <s v="Alta"/>
    <s v="01/02/2021"/>
    <s v="23083.004101/2020-34"/>
    <m/>
  </r>
  <r>
    <s v="30.07"/>
    <x v="16"/>
    <m/>
    <n v="462824"/>
    <s v="Legume em conserva, tipo: milho verde"/>
    <s v="Lata 2,00 KG"/>
    <n v="2"/>
    <n v="13.8"/>
    <n v="27.6"/>
    <n v="180000"/>
    <s v="CTUR"/>
    <x v="2"/>
    <s v="CTUR"/>
    <s v="Alta"/>
    <s v="01/02/2021"/>
    <s v="23083.004101/2020-34"/>
    <m/>
  </r>
  <r>
    <s v="30.07"/>
    <x v="16"/>
    <m/>
    <n v="459663"/>
    <s v="Molho de mesa, tipo: catchup, composição: tradicional, apresentação: creme"/>
    <s v="Embalagem 1,00 KG"/>
    <n v="2"/>
    <n v="9.98"/>
    <n v="19.96"/>
    <n v="180000"/>
    <s v="CTUR"/>
    <x v="2"/>
    <s v="CTUR"/>
    <s v="Alta"/>
    <s v="01/02/2021"/>
    <s v="23083.004101/2020-34"/>
    <m/>
  </r>
  <r>
    <s v="30.07"/>
    <x v="16"/>
    <m/>
    <n v="459667"/>
    <s v="Molho de mesa, tipo: mostarda, composição: tradicional, apresentação: creme"/>
    <s v="Embalagem 1,00 KG"/>
    <n v="2"/>
    <n v="8.14"/>
    <n v="16.28"/>
    <n v="180000"/>
    <s v="CTUR"/>
    <x v="2"/>
    <s v="CTUR"/>
    <s v="Alta"/>
    <s v="01/02/2021"/>
    <s v="23083.004101/2020-34"/>
    <m/>
  </r>
  <r>
    <s v="30.07"/>
    <x v="16"/>
    <m/>
    <n v="241553"/>
    <s v="Molho pimenta, composição: água,pimenta vermelha moída,vinagre de álcool,sal, aplicação: alimentos, tipo uso: culinária em geral"/>
    <s v="Pote 1000,00 ML"/>
    <n v="4"/>
    <n v="6.68"/>
    <n v="26.72"/>
    <n v="180000"/>
    <s v="CTUR"/>
    <x v="2"/>
    <s v="CTUR"/>
    <s v="Alta"/>
    <s v="01/02/2021"/>
    <s v="23083.004101/2020-34"/>
    <m/>
  </r>
  <r>
    <s v="30.07"/>
    <x v="16"/>
    <m/>
    <n v="463692"/>
    <s v="Óleo vegetal comestível, tipo: puro, espécie vegetal: soja, tipo qualidade: tipo 1"/>
    <s v="Embalagem 900,00 ml"/>
    <n v="15"/>
    <n v="3.49"/>
    <n v="52.35"/>
    <n v="180000"/>
    <s v="CTUR"/>
    <x v="2"/>
    <s v="CTUR"/>
    <s v="Alta"/>
    <s v="01/02/2021"/>
    <s v="23083.004101/2020-34"/>
    <m/>
  </r>
  <r>
    <s v="30.07"/>
    <x v="16"/>
    <m/>
    <n v="460493"/>
    <s v="Pão de queijo, basa da massa: polvilho doce ou azedo e queijo, ingredientes adicionais: com outros sabores, formato: coquetel, mini, apresentação: cru congelado"/>
    <s v="Embalagem 1,00 KG"/>
    <n v="10"/>
    <n v="18.899999999999999"/>
    <n v="189"/>
    <n v="180000"/>
    <s v="CTUR"/>
    <x v="2"/>
    <s v="CTUR"/>
    <s v="Alta"/>
    <s v="01/02/2021"/>
    <s v="23083.004101/2020-34"/>
    <m/>
  </r>
  <r>
    <s v="30.07"/>
    <x v="16"/>
    <m/>
    <n v="448999"/>
    <s v="Peixe em conserva, variedade: atum, apresentação: ralado, meio de cobertura: com óleo comestível"/>
    <s v="Embalagem 170,00 G"/>
    <n v="20"/>
    <n v="4.3899999999999997"/>
    <n v="87.8"/>
    <n v="180000"/>
    <s v="CTUR"/>
    <x v="2"/>
    <s v="CTUR"/>
    <s v="Alta"/>
    <s v="01/02/2021"/>
    <s v="23083.004101/2020-34"/>
    <m/>
  </r>
  <r>
    <s v="30.07"/>
    <x v="16"/>
    <m/>
    <n v="298738"/>
    <s v="Requeijão, ingredientes: creme de leite, tipo: cremoso, conservação: 1 a 10 °c, peso: 500 g, tipo embalagem: bisnaga"/>
    <s v="Unidade"/>
    <n v="5"/>
    <n v="9.68"/>
    <n v="48.4"/>
    <n v="180000"/>
    <s v="CTUR"/>
    <x v="2"/>
    <s v="CTUR"/>
    <s v="Alta"/>
    <s v="01/02/2021"/>
    <s v="23083.004101/2020-34"/>
    <m/>
  </r>
  <r>
    <s v="30.07"/>
    <x v="16"/>
    <m/>
    <n v="459084"/>
    <s v="Amido, base: de mandioca, grupo: tapioca, subgrupo: sagu artificial, aspecto físico: tipo 1"/>
    <s v="Pacote 500,00 G"/>
    <n v="4"/>
    <n v="6.59"/>
    <n v="26.36"/>
    <n v="180000"/>
    <s v="CTUR"/>
    <x v="2"/>
    <s v="CTUR"/>
    <s v="Alta"/>
    <s v="01/02/2021"/>
    <s v="23083.004101/2020-34"/>
    <m/>
  </r>
  <r>
    <s v="30.07"/>
    <x v="16"/>
    <m/>
    <n v="448219"/>
    <s v="Sal, tipo: refinado, aplicação: alimentícia, aditivos: iodato de potássio"/>
    <s v="Pacote 1,00 KG"/>
    <n v="10"/>
    <n v="1.54"/>
    <n v="15.4"/>
    <n v="180000"/>
    <s v="CTUR"/>
    <x v="2"/>
    <s v="CTUR"/>
    <s v="Alta"/>
    <s v="01/02/2021"/>
    <s v="23083.004101/2020-34"/>
    <m/>
  </r>
  <r>
    <s v="30.07"/>
    <x v="16"/>
    <m/>
    <n v="301513"/>
    <s v="Semente, espécie: linhaça, aplicação: culinária"/>
    <s v="Embalagem 250,00 G"/>
    <n v="10"/>
    <n v="4.5"/>
    <n v="45"/>
    <n v="180000"/>
    <s v="CTUR"/>
    <x v="2"/>
    <s v="CTUR"/>
    <s v="Alta"/>
    <s v="01/02/2021"/>
    <s v="23083.004101/2020-34"/>
    <m/>
  </r>
  <r>
    <s v="30.07"/>
    <x v="16"/>
    <m/>
    <n v="298880"/>
    <s v="Suco, apresentação: líquido, sabor: laranja, tipo: natural, características adicionais: pronto para consumo e embalagem tipo longa vida"/>
    <s v="Embalagem 200,00 ML"/>
    <n v="30"/>
    <n v="1.0900000000000001"/>
    <n v="32.700000000000003"/>
    <n v="180000"/>
    <s v="CTUR"/>
    <x v="2"/>
    <s v="CTUR"/>
    <s v="Alta"/>
    <s v="01/02/2021"/>
    <s v="23083.004101/2020-34"/>
    <m/>
  </r>
  <r>
    <s v="30.07"/>
    <x v="16"/>
    <m/>
    <n v="442811"/>
    <s v="Suco, apresentação: líquido, sabor: laranja, tipo: integral, características adicionais: concentrado e sem adição de açúcar, validade: 5 meses"/>
    <s v="Litro"/>
    <n v="15"/>
    <n v="5.29"/>
    <n v="79.349999999999994"/>
    <n v="180000"/>
    <s v="CTUR"/>
    <x v="2"/>
    <s v="CTUR"/>
    <s v="Alta"/>
    <s v="01/02/2021"/>
    <s v="23083.004101/2020-34"/>
    <m/>
  </r>
  <r>
    <s v="30.07"/>
    <x v="16"/>
    <m/>
    <n v="442810"/>
    <s v="Suco, apresentação: líquido, sabor: uva, tipo: integral, características adicionais: concentrado e sem adição de açúcar, validade: 5 meses"/>
    <s v="Litro"/>
    <n v="30"/>
    <n v="9.2899999999999991"/>
    <n v="278.7"/>
    <n v="180000"/>
    <s v="CTUR"/>
    <x v="2"/>
    <s v="CTUR"/>
    <s v="Alta"/>
    <s v="01/02/2021"/>
    <s v="23083.004101/2020-34"/>
    <m/>
  </r>
  <r>
    <s v="30.07"/>
    <x v="16"/>
    <m/>
    <n v="256065"/>
    <s v="Suco, apresentação: xarope, sabor: guaraná, tipo: natural, características adicionais: concentrado"/>
    <s v="Bombona 5,00 L"/>
    <n v="4"/>
    <n v="12.57"/>
    <n v="50.28"/>
    <n v="180000"/>
    <s v="CTUR"/>
    <x v="2"/>
    <s v="CTUR"/>
    <s v="Alta"/>
    <s v="01/02/2021"/>
    <s v="23083.004101/2020-34"/>
    <m/>
  </r>
  <r>
    <s v="30.07"/>
    <x v="16"/>
    <m/>
    <n v="463937"/>
    <s v="Condimento, tipo: urucum, apresentação: pó"/>
    <s v="Quilograma"/>
    <n v="1"/>
    <n v="5.16"/>
    <n v="5.16"/>
    <n v="180000"/>
    <s v="CTUR"/>
    <x v="2"/>
    <s v="CTUR"/>
    <s v="Alta"/>
    <s v="01/02/2021"/>
    <s v="23083.004101/2020-34"/>
    <m/>
  </r>
  <r>
    <s v="30.07"/>
    <x v="16"/>
    <m/>
    <n v="464882"/>
    <s v="Fruta, tipo 1: uva passa, apresentação: desidratada, seca, adicional: branca"/>
    <s v="Quilograma"/>
    <n v="5"/>
    <n v="25.21"/>
    <n v="126.05000000000001"/>
    <n v="180000"/>
    <s v="CTUR"/>
    <x v="2"/>
    <s v="CTUR"/>
    <s v="Alta"/>
    <s v="01/02/2021"/>
    <s v="23083.004101/2020-34"/>
    <m/>
  </r>
  <r>
    <s v="30.07"/>
    <x v="16"/>
    <m/>
    <n v="464883"/>
    <s v="Fruta, tipo 1: uva passa, apresentação: desidratada, seca, adicional: preta"/>
    <s v="Quilograma"/>
    <n v="5"/>
    <n v="15.7"/>
    <n v="78.5"/>
    <n v="180000"/>
    <s v="CTUR"/>
    <x v="2"/>
    <s v="CTUR"/>
    <s v="Alta"/>
    <s v="01/02/2021"/>
    <s v="23083.004101/2020-34"/>
    <m/>
  </r>
  <r>
    <s v="30.07"/>
    <x v="16"/>
    <m/>
    <n v="249817"/>
    <s v="Vinagre, matéria-prima: vinho tinto, tipo: neutro, acidez: 4 per, aspecto físico: líquido, aspecto visual: límpido e sem depósitos"/>
    <s v="Frasco 750,00 ML"/>
    <n v="10"/>
    <n v="4.1100000000000003"/>
    <n v="41.1"/>
    <n v="180000"/>
    <s v="CTUR"/>
    <x v="2"/>
    <s v="CTUR"/>
    <s v="Alta"/>
    <s v="01/02/2021"/>
    <s v="23083.004101/2020-34"/>
    <m/>
  </r>
  <r>
    <s v="30.07"/>
    <x v="16"/>
    <m/>
    <n v="463996"/>
    <s v="Açúcar, tipo: refinado, coloração: branca"/>
    <s v="Embalagem 1,00 KG"/>
    <n v="300"/>
    <n v="1.89"/>
    <n v="567"/>
    <n v="100500"/>
    <s v="COORDENADORIA DE DESENVOLVIMENTO DA PRODUÇÃO"/>
    <x v="1"/>
    <s v="COORDENADORIA DE DESENVOLVIMENTO DA PRODUÇÃO"/>
    <s v="Alta"/>
    <s v="01/03/2021"/>
    <s v="23083.004101/2020-34"/>
    <m/>
  </r>
  <r>
    <s v="30.07"/>
    <x v="16"/>
    <m/>
    <n v="463587"/>
    <s v="Café, apresentação: torrado moído, intensidade: média, tipo: tradicional, empacotamento: vácuo"/>
    <s v="Pacote 500,00 G"/>
    <n v="100"/>
    <n v="7.99"/>
    <n v="799"/>
    <n v="100500"/>
    <s v="COORDENADORIA DE DESENVOLVIMENTO DA PRODUÇÃO"/>
    <x v="1"/>
    <s v="COORDENADORIA DE DESENVOLVIMENTO DA PRODUÇÃO"/>
    <s v="Alta"/>
    <s v="01/03/2021"/>
    <s v="23083.004101/2020-34"/>
    <m/>
  </r>
  <r>
    <s v="30.07"/>
    <x v="16"/>
    <m/>
    <n v="463692"/>
    <s v="Óleo vegetal comestível, tipo: puro, espécie vegetal: soja, tipo qualidade: tipo 1"/>
    <s v="Embalagem 900,00 ml"/>
    <n v="4000"/>
    <n v="3.49"/>
    <n v="13960"/>
    <n v="100500"/>
    <s v="COORDENADORIA DE DESENVOLVIMENTO DA PRODUÇÃO"/>
    <x v="1"/>
    <s v="COORDENADORIA DE DESENVOLVIMENTO DA PRODUÇÃO"/>
    <s v="Alta"/>
    <s v="01/03/2021"/>
    <s v="23083.004101/2020-34"/>
    <m/>
  </r>
  <r>
    <s v="30.31"/>
    <x v="17"/>
    <m/>
    <n v="381392"/>
    <s v="Ácido 2,4-diclorofenoxiacético, composição: sal dimetilamina, concentração: 80,6% p,v, apresentação: concentrado solúvel, número de referência química: cas 2008-39-1"/>
    <s v="Litro"/>
    <n v="1"/>
    <n v="18.63"/>
    <n v="18.63"/>
    <n v="220000"/>
    <s v="INSTITUTO DE BIOLOGIA"/>
    <x v="21"/>
    <s v="Instituto de Ciências Biológicas e da Saúde"/>
    <m/>
    <m/>
    <m/>
    <m/>
  </r>
  <r>
    <s v="30.31"/>
    <x v="17"/>
    <m/>
    <n v="246756"/>
    <s v="Adubo vegetal, aspecto físico: líquido, composição básica: macro e micronutrientes, aplicação: nutrição de vegetais via foliar"/>
    <s v="Litro"/>
    <n v="1"/>
    <n v="85"/>
    <n v="85"/>
    <n v="220000"/>
    <s v="INSTITUTO DE BIOLOGIA"/>
    <x v="21"/>
    <s v="Instituto de Ciências Biológicas e da Saúde"/>
    <m/>
    <m/>
    <m/>
    <m/>
  </r>
  <r>
    <s v="30.31"/>
    <x v="17"/>
    <m/>
    <n v="298975"/>
    <s v="Fertilizante natural, composição química: nitrato de potássio kno3, aplicação: hidroponia, tipo: mineral, apresentação: pó, tipo preparação: c, 130g,kg de n e 365g,kg k"/>
    <s v="Quilograma"/>
    <n v="2"/>
    <n v="6.56"/>
    <n v="13.12"/>
    <n v="220000"/>
    <s v="INSTITUTO DE BIOLOGIA"/>
    <x v="21"/>
    <s v="Instituto de Ciências Biológicas e da Saúde"/>
    <m/>
    <m/>
    <m/>
    <m/>
  </r>
  <r>
    <s v="30.31"/>
    <x v="17"/>
    <m/>
    <n v="378132"/>
    <s v="Óleo para pulverização agrícola, composição: óleo mineral associado a tensoativos, concentração: concentração de 756 g,l"/>
    <s v="Litro"/>
    <n v="1"/>
    <n v="36.020000000000003"/>
    <n v="36.020000000000003"/>
    <n v="220000"/>
    <s v="INSTITUTO DE BIOLOGIA"/>
    <x v="21"/>
    <s v="Instituto de Ciências Biológicas e da Saúde"/>
    <m/>
    <m/>
    <m/>
    <m/>
  </r>
  <r>
    <s v="30.31"/>
    <x v="17"/>
    <m/>
    <n v="243356"/>
    <s v="Regulador crescimento planta, tipo: fertilizante, grupo químico: etileno, composição: ethephon, aspecto físico: líquido, concentração: 240 g,l"/>
    <s v="Embalagem 1000,00 Ml"/>
    <n v="1"/>
    <n v="287.5"/>
    <n v="287.5"/>
    <n v="220000"/>
    <s v="INSTITUTO DE BIOLOGIA"/>
    <x v="21"/>
    <s v="Instituto de Ciências Biológicas e da Saúde"/>
    <m/>
    <m/>
    <m/>
    <m/>
  </r>
  <r>
    <s v="30.31"/>
    <x v="17"/>
    <m/>
    <n v="260265"/>
    <s v="Regulador crescimento planta, tipo: fertilizante, grupo químico: triazol, composição: paclobutrazol, aspecto físico: líquido, concentração: 750 g,l"/>
    <s v="Embalagem 1000,00 Ml"/>
    <n v="1"/>
    <n v="54.5"/>
    <n v="54.5"/>
    <n v="220000"/>
    <s v="INSTITUTO DE BIOLOGIA"/>
    <x v="21"/>
    <s v="Instituto de Ciências Biológicas e da Saúde"/>
    <m/>
    <m/>
    <m/>
    <m/>
  </r>
  <r>
    <s v="30.31"/>
    <x v="17"/>
    <m/>
    <n v="236161"/>
    <s v="Semente, tipo: gramínea, espécie: milho híbrido, classificação: ag1051"/>
    <s v="Quilograma"/>
    <n v="1"/>
    <n v="32"/>
    <n v="32"/>
    <n v="220000"/>
    <s v="INSTITUTO DE BIOLOGIA"/>
    <x v="21"/>
    <s v="Instituto de Ciências Biológicas e da Saúde"/>
    <m/>
    <m/>
    <m/>
    <m/>
  </r>
  <r>
    <s v="30.31"/>
    <x v="17"/>
    <m/>
    <n v="316273"/>
    <s v="Semente, tipo: leguminosa, características adicionais: valor cultural &gt;30per, germinação &gt;60per, pureza, aplicação: plantação agrícola, espécie 1: guandu anão"/>
    <s v="Quilograma"/>
    <n v="1"/>
    <n v="8.02"/>
    <n v="8.02"/>
    <n v="220000"/>
    <s v="INSTITUTO DE BIOLOGIA"/>
    <x v="21"/>
    <s v="Instituto de Ciências Biológicas e da Saúde"/>
    <m/>
    <m/>
    <m/>
    <m/>
  </r>
  <r>
    <s v="30.31"/>
    <x v="17"/>
    <m/>
    <n v="249552"/>
    <s v="Tubete cultivo mudas, material: plástico polipropileno, cor: preta, formato: cônico, comprimento: 130 mm, diâmetro superior: 63 mm, diâmetro inferior: 52 mm, capacidade: 180 cm3, aplicação: agricultura, jardinagem e paisagismo, características adicionais: com 8 estrias"/>
    <s v="Unidade"/>
    <n v="100"/>
    <n v="0.31"/>
    <n v="31"/>
    <n v="220000"/>
    <s v="INSTITUTO DE BIOLOGIA"/>
    <x v="21"/>
    <s v="Instituto de Ciências Biológicas e da Saúde"/>
    <m/>
    <m/>
    <m/>
    <m/>
  </r>
  <r>
    <s v="30.31"/>
    <x v="17"/>
    <m/>
    <n v="454920"/>
    <s v="Adubo vegetal, aspecto físico: farelo, composição básica: nitrogênio mínimo de 5%, torta de mamona Saco 50,00 KG"/>
    <s v="Unidade"/>
    <n v="6"/>
    <n v="73"/>
    <n v="438"/>
    <n v="250000"/>
    <s v="INSTITUTO DE EDUCAÇÃO"/>
    <x v="13"/>
    <s v="Instituto de Educação"/>
    <m/>
    <m/>
    <m/>
    <m/>
  </r>
  <r>
    <s v="30.31"/>
    <x v="17"/>
    <m/>
    <n v="237671"/>
    <s v="Semente, tipo: cucurbitácea, espécie: abóbora híbrido tetsukabuto"/>
    <s v="Pacote 100,00 G"/>
    <n v="1"/>
    <n v="111.97"/>
    <n v="111.97"/>
    <n v="250000"/>
    <s v="INSTITUTO DE EDUCAÇÃO"/>
    <x v="13"/>
    <s v="Instituto de Educação"/>
    <m/>
    <m/>
    <m/>
    <m/>
  </r>
  <r>
    <s v="30.31"/>
    <x v="17"/>
    <m/>
    <n v="237664"/>
    <s v="Semente, tipo: cucurbitácea, espécie: abobrinha caserta"/>
    <s v="Pacote 100,00 G"/>
    <n v="1"/>
    <n v="33.83"/>
    <n v="33.83"/>
    <n v="250000"/>
    <s v="INSTITUTO DE EDUCAÇÃO"/>
    <x v="13"/>
    <s v="Instituto de Educação"/>
    <m/>
    <m/>
    <m/>
    <m/>
  </r>
  <r>
    <s v="30.31"/>
    <x v="17"/>
    <m/>
    <n v="315379"/>
    <s v="Semente, tipo: vitória, aplicação: plantação agrícola, espécie 1: alface crespa"/>
    <s v="Envelope 100,00 G"/>
    <n v="1"/>
    <n v="29.99"/>
    <n v="29.99"/>
    <n v="250000"/>
    <s v="INSTITUTO DE EDUCAÇÃO"/>
    <x v="13"/>
    <s v="Instituto de Educação"/>
    <m/>
    <m/>
    <m/>
    <m/>
  </r>
  <r>
    <s v="30.31"/>
    <x v="17"/>
    <m/>
    <n v="388582"/>
    <s v="Semente, tipo: leguminosa, classificação: cultivar crotalária ochroleuca, espécie 1: crotalária"/>
    <s v="Quilograma"/>
    <n v="1"/>
    <n v="10.78"/>
    <n v="10.78"/>
    <n v="250000"/>
    <s v="INSTITUTO DE EDUCAÇÃO"/>
    <x v="13"/>
    <s v="Instituto de Educação"/>
    <m/>
    <m/>
    <m/>
    <m/>
  </r>
  <r>
    <s v="30.31"/>
    <x v="17"/>
    <m/>
    <n v="253887"/>
    <s v="Semente, tipo: leguminosa, espécie: canavalia ensiformis (feijão de porco)"/>
    <s v="Quilograma"/>
    <n v="2"/>
    <n v="23.85"/>
    <n v="47.7"/>
    <n v="250000"/>
    <s v="INSTITUTO DE EDUCAÇÃO"/>
    <x v="13"/>
    <s v="Instituto de Educação"/>
    <m/>
    <m/>
    <m/>
    <m/>
  </r>
  <r>
    <s v="30.31"/>
    <x v="17"/>
    <m/>
    <n v="253886"/>
    <s v="Semente, tipo: leguminosa, espécie: mucuna aterrina (mucuna preta)"/>
    <s v="Quilograma"/>
    <n v="2"/>
    <n v="9.0299999999999994"/>
    <n v="18.059999999999999"/>
    <n v="250000"/>
    <s v="INSTITUTO DE EDUCAÇÃO"/>
    <x v="13"/>
    <s v="Instituto de Educação"/>
    <m/>
    <m/>
    <m/>
    <m/>
  </r>
  <r>
    <s v="30.31"/>
    <x v="17"/>
    <m/>
    <n v="237672"/>
    <s v="Semente, tipo: quenopodiácea, espécie: beterraba early wonder"/>
    <s v="Quilograma"/>
    <n v="1"/>
    <n v="38.82"/>
    <n v="38.82"/>
    <n v="250000"/>
    <s v="INSTITUTO DE EDUCAÇÃO"/>
    <x v="13"/>
    <s v="Instituto de Educação"/>
    <m/>
    <m/>
    <m/>
    <m/>
  </r>
  <r>
    <s v="30.31"/>
    <x v="17"/>
    <m/>
    <n v="260805"/>
    <s v="Semente, tipo: umbelífera, espécie: cenoura brasília"/>
    <s v="Quilograma"/>
    <n v="1"/>
    <n v="75.23"/>
    <n v="75.23"/>
    <n v="250000"/>
    <s v="INSTITUTO DE EDUCAÇÃO"/>
    <x v="13"/>
    <s v="Instituto de Educação"/>
    <m/>
    <m/>
    <m/>
    <m/>
  </r>
  <r>
    <s v="30.31"/>
    <x v="17"/>
    <m/>
    <n v="246699"/>
    <s v="Semente, tipo: crucifera, espécie: couve flor híbrida"/>
    <s v="Pacote 1000,00 Un"/>
    <n v="1"/>
    <n v="179.14"/>
    <n v="179.14"/>
    <n v="250000"/>
    <s v="INSTITUTO DE EDUCAÇÃO"/>
    <x v="13"/>
    <s v="Instituto de Educação"/>
    <m/>
    <m/>
    <m/>
    <m/>
  </r>
  <r>
    <s v="30.31"/>
    <x v="17"/>
    <m/>
    <n v="246696"/>
    <s v="Semente, tipo: brassica oleracea, espécie: repolho híbrido"/>
    <s v="Pacote 1000,00 Un"/>
    <n v="1"/>
    <n v="43.72"/>
    <n v="43.72"/>
    <n v="250000"/>
    <s v="INSTITUTO DE EDUCAÇÃO"/>
    <x v="13"/>
    <s v="Instituto de Educação"/>
    <m/>
    <m/>
    <m/>
    <m/>
  </r>
  <r>
    <s v="30.31"/>
    <x v="17"/>
    <m/>
    <n v="369927"/>
    <s v="Semente, tipo: hortaliça, classificação: cultivar dynast, espécie 1: repolho roxo, apresentação: embalagem 1.000 sementes"/>
    <s v="Pacote 1000,00 Un"/>
    <n v="1"/>
    <n v="41.78"/>
    <n v="41.78"/>
    <n v="250000"/>
    <s v="INSTITUTO DE EDUCAÇÃO"/>
    <x v="13"/>
    <s v="Instituto de Educação"/>
    <m/>
    <m/>
    <m/>
    <m/>
  </r>
  <r>
    <s v="30.31"/>
    <x v="17"/>
    <m/>
    <n v="328708"/>
    <s v="Substrato agrícola, características adicionais: isento contaminação, aplicação: produção de muda de espécie florestal ou frutífera, material: a base de casca de pinus queimada"/>
    <s v="Saco 20,00 Kg"/>
    <n v="3"/>
    <n v="64"/>
    <n v="192"/>
    <n v="250000"/>
    <s v="INSTITUTO DE EDUCAÇÃO"/>
    <x v="13"/>
    <s v="Instituto de Educação"/>
    <m/>
    <m/>
    <m/>
    <m/>
  </r>
  <r>
    <s v="30.31"/>
    <x v="17"/>
    <m/>
    <n v="249552"/>
    <s v="Tubete cultivo mudas, material: plástico polipropileno, cor: preta, formato: cônico, comprimento: 130 mm, diâmetro superior: 63 mm, diâmetro inferior: 52 mm, capacidade: 180 cm3, aplicação: agricultura, jardinagem e paisagismo, características adicionais: com 8 estrias"/>
    <s v="Unidade"/>
    <n v="100"/>
    <n v="0.31"/>
    <n v="31"/>
    <n v="250000"/>
    <s v="INSTITUTO DE EDUCAÇÃO"/>
    <x v="13"/>
    <s v="Instituto de Educação"/>
    <m/>
    <m/>
    <m/>
    <m/>
  </r>
  <r>
    <s v="30.31"/>
    <x v="17"/>
    <m/>
    <n v="242410"/>
    <s v="Adubo químico, aspecto físico: pó,granulado, cor: branca, composição básica: npk (4.14.8)"/>
    <s v="Saco 50,00 Kg"/>
    <n v="15"/>
    <n v="102.56"/>
    <n v="1538.4"/>
    <n v="110000"/>
    <s v="PRÓ-REITORIA DE ASSUNTOS ADMINISTRATIVOS"/>
    <x v="27"/>
    <s v="Instituto de Agronomia - Fitotecnia"/>
    <m/>
    <m/>
    <m/>
    <m/>
  </r>
  <r>
    <s v="30.31"/>
    <x v="17"/>
    <m/>
    <n v="243870"/>
    <s v="Adubo químico, aspecto físico: granulado, cor: branca, composição básica: sulfato de amônio, nitrogênio - 20% e matéria físi"/>
    <s v="Saco 50,00 Kg"/>
    <n v="15"/>
    <n v="100.51"/>
    <n v="1507.65"/>
    <n v="110000"/>
    <s v="PRÓ-REITORIA DE ASSUNTOS ADMINISTRATIVOS"/>
    <x v="27"/>
    <s v="Instituto de Agronomia - Fitotecnia"/>
    <m/>
    <m/>
    <m/>
    <m/>
  </r>
  <r>
    <s v="30.31"/>
    <x v="17"/>
    <m/>
    <n v="252690"/>
    <s v="Adubo químico, aspecto físico: granulado, composição básica: ssp (super fosfato simples)"/>
    <s v="Saco 50,00 Kg"/>
    <n v="15"/>
    <n v="79.22"/>
    <n v="1188.3"/>
    <n v="110000"/>
    <s v="PRÓ-REITORIA DE ASSUNTOS ADMINISTRATIVOS"/>
    <x v="27"/>
    <s v="Instituto de Agronomia - Fitotecnia"/>
    <m/>
    <m/>
    <m/>
    <m/>
  </r>
  <r>
    <s v="30.31"/>
    <x v="17"/>
    <m/>
    <n v="252766"/>
    <s v="Adubo químico, aspecto físico: granulado, composição básica: kcl(cloreto de potassio)"/>
    <s v="Saco 50,00 Kg"/>
    <n v="15"/>
    <n v="109.24"/>
    <n v="1638.6"/>
    <n v="110000"/>
    <s v="PRÓ-REITORIA DE ASSUNTOS ADMINISTRATIVOS"/>
    <x v="27"/>
    <s v="Instituto de Agronomia - Fitotecnia"/>
    <m/>
    <m/>
    <m/>
    <m/>
  </r>
  <r>
    <s v="30.31"/>
    <x v="17"/>
    <m/>
    <n v="264492"/>
    <s v="Adubo químico, aspecto físico: pó, composição básica: fósforo e cálcio, características adicionais: fosfato natural"/>
    <s v="Saco 50,00 Kg"/>
    <n v="15"/>
    <n v="126.33"/>
    <n v="1894.95"/>
    <n v="110000"/>
    <s v="PRÓ-REITORIA DE ASSUNTOS ADMINISTRATIVOS"/>
    <x v="27"/>
    <s v="Instituto de Agronomia - Fitotecnia"/>
    <m/>
    <m/>
    <m/>
    <m/>
  </r>
  <r>
    <s v="30.31"/>
    <x v="17"/>
    <m/>
    <n v="454920"/>
    <s v="Adubo vegetal, aspecto físico: farelo, composição básica: nitrogênio mínimo de 5%, torta de mamona Saco 50,00 KG"/>
    <s v="Unidade"/>
    <n v="20"/>
    <n v="73"/>
    <n v="1460"/>
    <n v="110000"/>
    <s v="PRÓ-REITORIA DE ASSUNTOS ADMINISTRATIVOS"/>
    <x v="27"/>
    <s v="Instituto de Agronomia - Fitotecnia"/>
    <m/>
    <m/>
    <m/>
    <m/>
  </r>
  <r>
    <s v="30.31"/>
    <x v="17"/>
    <m/>
    <n v="237661"/>
    <s v="Calcário dolomitico, aspecto físico: po, cor: branca, granulometria: 100 per, composição: óxido de cálcio, de magnesio e material inerte., uso: correção do solo"/>
    <s v="Saco 50,00 Kg"/>
    <n v="20"/>
    <n v="14.25"/>
    <n v="285"/>
    <n v="110000"/>
    <s v="PRÓ-REITORIA DE ASSUNTOS ADMINISTRATIVOS"/>
    <x v="27"/>
    <s v="Instituto de Agronomia - Fitotecnia"/>
    <m/>
    <m/>
    <m/>
    <m/>
  </r>
  <r>
    <s v="30.31"/>
    <x v="17"/>
    <m/>
    <n v="355707"/>
    <s v="Semente, tipo: leguminosa, classificação: juncea, características adicionais: certificada, aplicação: plantação agrícola, espécie 1: crotalária"/>
    <s v="Quilograma"/>
    <n v="5"/>
    <n v="23.67"/>
    <n v="118.35000000000001"/>
    <n v="110000"/>
    <s v="PRÓ-REITORIA DE ASSUNTOS ADMINISTRATIVOS"/>
    <x v="27"/>
    <s v="Instituto de Agronomia - Fitotecnia"/>
    <m/>
    <m/>
    <m/>
    <m/>
  </r>
  <r>
    <s v="30.31"/>
    <x v="17"/>
    <m/>
    <n v="253887"/>
    <s v="Semente, tipo: leguminosa, espécie: canavalia ensiformis (feijão de porco)"/>
    <s v="Quilograma"/>
    <n v="8"/>
    <n v="23.85"/>
    <n v="190.8"/>
    <n v="110000"/>
    <s v="PRÓ-REITORIA DE ASSUNTOS ADMINISTRATIVOS"/>
    <x v="27"/>
    <s v="Instituto de Agronomia - Fitotecnia"/>
    <m/>
    <m/>
    <m/>
    <m/>
  </r>
  <r>
    <s v="30.31"/>
    <x v="17"/>
    <m/>
    <n v="456602"/>
    <s v="Substrato agrícola, características adicionais: inócuo ao meio ambiente e inodoro, aplicação: incorporado ao solo ou substrato, material: monômeros de carbono ligados por pontes de hidrogê, uso: polímero retentor de água, tipo: hidrogel"/>
    <s v="Saco 20,00 Kg"/>
    <n v="20"/>
    <n v="707"/>
    <n v="14140"/>
    <n v="110000"/>
    <s v="PRÓ-REITORIA DE ASSUNTOS ADMINISTRATIVOS"/>
    <x v="27"/>
    <s v="Instituto de Agronomia - Fitotecnia"/>
    <m/>
    <m/>
    <m/>
    <m/>
  </r>
  <r>
    <s v="30.31"/>
    <x v="17"/>
    <m/>
    <n v="382562"/>
    <s v="Sulfluramida, concentração: 0,2% p,p, apresentação: granulado, número de referência química: cas 4151-50-2"/>
    <s v="Quilograma"/>
    <n v="8"/>
    <n v="22"/>
    <n v="176"/>
    <n v="110000"/>
    <s v="PRÓ-REITORIA DE ASSUNTOS ADMINISTRATIVOS"/>
    <x v="27"/>
    <s v="Instituto de Agronomia - Fitotecnia"/>
    <m/>
    <m/>
    <m/>
    <m/>
  </r>
  <r>
    <s v="30.31"/>
    <x v="17"/>
    <m/>
    <n v="378137"/>
    <s v="Vaso, material: plástico, capacidade: 11,50 l, cor: preta, diâmetro externo: 30 cm, altura: 26 cm, tipo: com furo, características adicionais: sem prato"/>
    <s v="Unidade"/>
    <n v="50"/>
    <n v="9.06"/>
    <n v="453"/>
    <n v="110000"/>
    <s v="PRÓ-REITORIA DE ASSUNTOS ADMINISTRATIVOS"/>
    <x v="27"/>
    <s v="Instituto de Agronomia - Fitotecnia"/>
    <m/>
    <m/>
    <m/>
    <m/>
  </r>
  <r>
    <s v="30.31"/>
    <x v="17"/>
    <m/>
    <n v="454920"/>
    <s v="Adubo vegetal, aspecto físico: farelo, composição básica: nitrogênio mínimo de 5%, torta de mamona Saco 50,00 KG"/>
    <s v="Unidade"/>
    <n v="20"/>
    <n v="73"/>
    <n v="1460"/>
    <n v="180000"/>
    <s v="CTUR"/>
    <x v="2"/>
    <s v="Ctur"/>
    <m/>
    <m/>
    <m/>
    <m/>
  </r>
  <r>
    <s v="30.31"/>
    <x v="17"/>
    <m/>
    <n v="390315"/>
    <s v="Azadiractina, concentração: 80% + 15% p,v de óleo de neem e extratos vegetais, forma física: concentrado solúvel"/>
    <s v="Litro"/>
    <n v="2"/>
    <n v="88.87"/>
    <n v="177.74"/>
    <n v="180000"/>
    <s v="CTUR"/>
    <x v="2"/>
    <s v="Ctur"/>
    <m/>
    <m/>
    <m/>
    <m/>
  </r>
  <r>
    <s v="30.31"/>
    <x v="17"/>
    <m/>
    <n v="298453"/>
    <s v="Bandeja cultivo mudas, material: isopor, quantidade cavidades: 72 un, aplicação: hortaliças"/>
    <s v="Unidade"/>
    <n v="20"/>
    <n v="17.2"/>
    <n v="344"/>
    <n v="180000"/>
    <s v="CTUR"/>
    <x v="2"/>
    <s v="Ctur"/>
    <m/>
    <m/>
    <m/>
    <m/>
  </r>
  <r>
    <s v="30.31"/>
    <x v="17"/>
    <m/>
    <n v="239137"/>
    <s v="Bandeja cultivo mudas, material: isopor, comprimento: 67 cm, largura: 34 cm, altura: 5 cm, quantidade cavidades: 128, aplicação: hortaliças"/>
    <s v="Unidade"/>
    <n v="80"/>
    <n v="20.22"/>
    <n v="1617.6"/>
    <n v="180000"/>
    <s v="CTUR"/>
    <x v="2"/>
    <s v="Ctur"/>
    <m/>
    <m/>
    <m/>
    <m/>
  </r>
  <r>
    <s v="30.31"/>
    <x v="17"/>
    <m/>
    <n v="296099"/>
    <s v="Bandeja cultivo mudas, material: isopor, comprimento: 67 cm, largura: 34 cm, altura: 5 cm, quantidade cavidades: 200 un, aplicação: hortaliças"/>
    <s v="Unidade"/>
    <n v="50"/>
    <n v="20.72"/>
    <n v="1036"/>
    <n v="180000"/>
    <s v="CTUR"/>
    <x v="2"/>
    <s v="Ctur"/>
    <m/>
    <m/>
    <m/>
    <m/>
  </r>
  <r>
    <s v="30.31"/>
    <x v="17"/>
    <m/>
    <n v="387736"/>
    <s v="Biopesticida, composição: à base de bacillus thuringiensis, concentração: 3,2% p,p, forma física: pó molhável"/>
    <s v="Quilograma"/>
    <n v="3"/>
    <n v="82.26"/>
    <n v="246.78000000000003"/>
    <n v="180000"/>
    <s v="CTUR"/>
    <x v="2"/>
    <s v="Ctur"/>
    <m/>
    <m/>
    <m/>
    <m/>
  </r>
  <r>
    <s v="30.31"/>
    <x v="17"/>
    <m/>
    <n v="389407"/>
    <s v="Biopesticida, composição: à base de beauveria bassiana, concentração: 5% p,p, forma física: pó molhável"/>
    <s v="Quilograma"/>
    <n v="1"/>
    <n v="158.28"/>
    <n v="158.28"/>
    <n v="180000"/>
    <s v="CTUR"/>
    <x v="2"/>
    <s v="Ctur"/>
    <m/>
    <m/>
    <m/>
    <m/>
  </r>
  <r>
    <s v="30.31"/>
    <x v="17"/>
    <m/>
    <n v="237661"/>
    <s v="Calcário dolomitico, aspecto físico: po, cor: branca, granulometria: 100 per, composição: óxido de cálcio, de magnesio e material inerte., uso: correção do solo"/>
    <s v="Saco 50,00 Kg"/>
    <n v="30"/>
    <n v="14.25"/>
    <n v="427.5"/>
    <n v="180000"/>
    <s v="CTUR"/>
    <x v="2"/>
    <s v="Ctur"/>
    <m/>
    <m/>
    <m/>
    <m/>
  </r>
  <r>
    <s v="30.31"/>
    <x v="17"/>
    <m/>
    <n v="339939"/>
    <s v="Fertilizante natural, composição química: 17% p2o5 e 7% mg, aplicação: agricultura, tipo: termofosfato magnesiano, apresentação: pó"/>
    <s v="Saco 50,00 Kg"/>
    <n v="10"/>
    <n v="181"/>
    <n v="1810"/>
    <n v="180000"/>
    <s v="CTUR"/>
    <x v="2"/>
    <s v="Ctur"/>
    <m/>
    <m/>
    <m/>
    <m/>
  </r>
  <r>
    <s v="30.31"/>
    <x v="17"/>
    <m/>
    <n v="453379"/>
    <s v="Fertilizante natural, composição química: sulfato de potássio, 50% k2o e 17% s, aplicação: agricultura, apresentação: pó"/>
    <s v="Saco 25,00 Kg"/>
    <n v="5"/>
    <n v="171.2"/>
    <n v="856"/>
    <n v="180000"/>
    <s v="CTUR"/>
    <x v="2"/>
    <s v="Ctur"/>
    <m/>
    <m/>
    <m/>
    <m/>
  </r>
  <r>
    <s v="30.31"/>
    <x v="17"/>
    <m/>
    <n v="241628"/>
    <s v="Saco, material: plástico, tipo uso: produção plantio mudas, cor: preto, aplicação: produção de mudas, características adicionais: com furos, altura: 30 cm, largura: 20 cm, espessura: 0,2 cm"/>
    <s v="Quilograma"/>
    <n v="5"/>
    <n v="45.97"/>
    <n v="229.85"/>
    <n v="180000"/>
    <s v="CTUR"/>
    <x v="2"/>
    <s v="Ctur"/>
    <m/>
    <m/>
    <m/>
    <m/>
  </r>
  <r>
    <s v="30.31"/>
    <x v="17"/>
    <m/>
    <n v="241629"/>
    <s v="Saco, material: plástico, tipo uso: produção plantio mudas, cor: preto, aplicação: produção de mudas, características adicionais: com furos, altura: 25 cm, largura: 10 cm, espessura: 0,2 cm"/>
    <s v="Pacote 1000,00 Un"/>
    <n v="3"/>
    <n v="68"/>
    <n v="204"/>
    <n v="180000"/>
    <s v="CTUR"/>
    <x v="2"/>
    <s v="Ctur"/>
    <m/>
    <m/>
    <m/>
    <m/>
  </r>
  <r>
    <s v="30.31"/>
    <x v="17"/>
    <m/>
    <n v="241630"/>
    <s v="Saco, material: plástico, tipo uso: produção plantio mudas, cor: preto, aplicação: produção de mudas, características adicionais: com furos, altura: 25 cm, largura: 18 cm, espessura: 0,2 cm"/>
    <s v="Pacote 1000,00 Un"/>
    <n v="3"/>
    <n v="84"/>
    <n v="252"/>
    <n v="180000"/>
    <s v="CTUR"/>
    <x v="2"/>
    <s v="Ctur"/>
    <m/>
    <m/>
    <m/>
    <m/>
  </r>
  <r>
    <s v="30.31"/>
    <x v="17"/>
    <m/>
    <n v="241631"/>
    <s v="Saco, material: plástico, tipo uso: produção plantio mudas, cor: preto, aplicação: produção de mudas, características adicionais: com furos, altura: 40 cm, largura: 25 cm, espessura: 0,2 cm"/>
    <s v="Quilograma"/>
    <n v="5"/>
    <n v="14.87"/>
    <n v="74.349999999999994"/>
    <n v="180000"/>
    <s v="CTUR"/>
    <x v="2"/>
    <s v="Ctur"/>
    <m/>
    <m/>
    <m/>
    <m/>
  </r>
  <r>
    <s v="30.31"/>
    <x v="17"/>
    <m/>
    <n v="281354"/>
    <s v="Semente, espécie: rúcula, características adicionais: nua"/>
    <s v="Pacote 100,00 G"/>
    <n v="10"/>
    <n v="16.989999999999998"/>
    <n v="169.89999999999998"/>
    <n v="180000"/>
    <s v="CTUR"/>
    <x v="2"/>
    <s v="Ctur"/>
    <m/>
    <m/>
    <m/>
    <m/>
  </r>
  <r>
    <s v="30.31"/>
    <x v="17"/>
    <m/>
    <n v="265142"/>
    <s v="Semente, tipo: bahia periforme, espécie: cebola"/>
    <s v="Pacote 100,00 G"/>
    <n v="1"/>
    <n v="61.65"/>
    <n v="61.65"/>
    <n v="180000"/>
    <s v="CTUR"/>
    <x v="2"/>
    <s v="Ctur"/>
    <m/>
    <m/>
    <m/>
    <m/>
  </r>
  <r>
    <s v="30.31"/>
    <x v="17"/>
    <m/>
    <n v="237664"/>
    <s v="Semente, tipo: cucurbitácea, espécie: abobrinha caserta"/>
    <s v="Pacote 100,00 G"/>
    <n v="2"/>
    <n v="33.83"/>
    <n v="67.66"/>
    <n v="180000"/>
    <s v="CTUR"/>
    <x v="2"/>
    <s v="Ctur"/>
    <m/>
    <m/>
    <m/>
    <m/>
  </r>
  <r>
    <s v="30.31"/>
    <x v="17"/>
    <m/>
    <n v="264095"/>
    <s v="Semente, tipo: curcubitácea, espécie: abóbora menina brasileirinha"/>
    <s v="Pacote 100,00 G"/>
    <n v="2"/>
    <n v="36.79"/>
    <n v="73.58"/>
    <n v="180000"/>
    <s v="CTUR"/>
    <x v="2"/>
    <s v="Ctur"/>
    <m/>
    <m/>
    <m/>
    <m/>
  </r>
  <r>
    <s v="30.31"/>
    <x v="17"/>
    <m/>
    <n v="262517"/>
    <s v="Semente, tipo: malvácea, espécie: quiabo santa cruz"/>
    <s v="Pacote 100,00 G"/>
    <n v="2"/>
    <n v="10.62"/>
    <n v="21.24"/>
    <n v="180000"/>
    <s v="CTUR"/>
    <x v="2"/>
    <s v="Ctur"/>
    <m/>
    <m/>
    <m/>
    <m/>
  </r>
  <r>
    <s v="30.31"/>
    <x v="17"/>
    <m/>
    <n v="265141"/>
    <s v="Semente, tipo: graúda portuguesa, espécie: salsa"/>
    <s v="Pacote 100,00 G"/>
    <n v="2"/>
    <n v="17.899999999999999"/>
    <n v="35.799999999999997"/>
    <n v="180000"/>
    <s v="CTUR"/>
    <x v="2"/>
    <s v="Ctur"/>
    <m/>
    <m/>
    <m/>
    <m/>
  </r>
  <r>
    <s v="30.31"/>
    <x v="17"/>
    <m/>
    <n v="237672"/>
    <s v="Semente, tipo: quenopodiácea, espécie: beterraba early wonder"/>
    <s v="Quilograma"/>
    <n v="1"/>
    <n v="38.82"/>
    <n v="38.82"/>
    <n v="180000"/>
    <s v="CTUR"/>
    <x v="2"/>
    <s v="Ctur"/>
    <m/>
    <m/>
    <m/>
    <m/>
  </r>
  <r>
    <s v="30.31"/>
    <x v="17"/>
    <m/>
    <n v="260805"/>
    <s v="Semente, tipo: umbelífera, espécie: cenoura brasília"/>
    <s v="Quilograma"/>
    <n v="1"/>
    <n v="75.23"/>
    <n v="75.23"/>
    <n v="180000"/>
    <s v="CTUR"/>
    <x v="2"/>
    <s v="Ctur"/>
    <m/>
    <m/>
    <m/>
    <m/>
  </r>
  <r>
    <s v="30.31"/>
    <x v="17"/>
    <m/>
    <n v="328708"/>
    <s v="Substrato agrícola, características adicionais: isento contaminação, aplicação: produção de muda de espécie florestal ou frutífera, material: a base de casca de pinus queimada"/>
    <s v="Saco 20,00 Kg"/>
    <n v="10"/>
    <n v="64"/>
    <n v="640"/>
    <n v="180000"/>
    <s v="CTUR"/>
    <x v="2"/>
    <s v="Ctur"/>
    <m/>
    <m/>
    <m/>
    <m/>
  </r>
  <r>
    <s v="30.31"/>
    <x v="17"/>
    <m/>
    <n v="249552"/>
    <s v="Tubete cultivo mudas, material: plástico polipropileno, cor: preta, formato: cônico, comprimento: 130 mm, diâmetro superior: 63 mm, diâmetro inferior: 52 mm, capacidade: 180 cm3, aplicação: agricultura, jardinagem e paisagismo, características adicionais: com 8 estrias"/>
    <s v="Unidade"/>
    <n v="100"/>
    <n v="0.31"/>
    <n v="31"/>
    <n v="180000"/>
    <s v="CTUR"/>
    <x v="2"/>
    <s v="Ctur"/>
    <m/>
    <m/>
    <m/>
    <m/>
  </r>
  <r>
    <s v="30.31"/>
    <x v="17"/>
    <m/>
    <n v="243360"/>
    <s v="Vaso, material: plástico, capacidade: 11,50 l, cor: preta, diâmetro externo: 30 cm, altura: 26 cm, tipo: com furo, características adicionais: com prato"/>
    <s v="Unidade"/>
    <n v="20"/>
    <n v="10.36"/>
    <n v="207.2"/>
    <n v="180000"/>
    <s v="CTUR"/>
    <x v="2"/>
    <s v="Ctur"/>
    <m/>
    <m/>
    <m/>
    <m/>
  </r>
  <r>
    <s v="30.31"/>
    <x v="17"/>
    <m/>
    <n v="243839"/>
    <s v="Vaso, material: plástico, capacidade: 3,30 l, cor: preta, diâmetro externo: 20 cm, altura: 17 cm, tipo: com furo, características adicionais: com prato"/>
    <s v="Unidade"/>
    <n v="20"/>
    <n v="3.63"/>
    <n v="72.599999999999994"/>
    <n v="180000"/>
    <s v="CTUR"/>
    <x v="2"/>
    <s v="Ctur"/>
    <m/>
    <m/>
    <m/>
    <m/>
  </r>
  <r>
    <s v="30.31"/>
    <x v="17"/>
    <m/>
    <n v="256398"/>
    <s v="Vaso, material: plástico, capacidade: 6 l, cor: preta, diâmetro externo: 24 cm, altura: 20 cm, tipo: com furo, características adicionais: sem prato"/>
    <s v="Unidade"/>
    <n v="20"/>
    <n v="6.5"/>
    <n v="130"/>
    <n v="180000"/>
    <s v="CTUR"/>
    <x v="2"/>
    <s v="Ctur"/>
    <m/>
    <m/>
    <m/>
    <m/>
  </r>
  <r>
    <s v="30.31"/>
    <x v="17"/>
    <m/>
    <n v="242410"/>
    <s v="Adubo químico, aspecto físico: pó,granulado, cor: branca, composição básica: npk (4.14.8)"/>
    <s v="Saco 50,00 Kg"/>
    <n v="4"/>
    <n v="102.56"/>
    <n v="410.24"/>
    <n v="100300"/>
    <s v="PREFEITURA UNIVERSITÁRIA"/>
    <x v="6"/>
    <s v="Setor de Conservação de Parques e Jardins (SCPJ)"/>
    <m/>
    <m/>
    <m/>
    <m/>
  </r>
  <r>
    <s v="30.31"/>
    <x v="17"/>
    <m/>
    <n v="243870"/>
    <s v="Adubo químico, aspecto físico: granulado, cor: branca, composição básica: sulfato de amônio, nitrogênio - 20% e matéria físi"/>
    <s v="Saco 50,00 Kg"/>
    <n v="1"/>
    <n v="100.51"/>
    <n v="100.51"/>
    <n v="100300"/>
    <s v="PREFEITURA UNIVERSITÁRIA"/>
    <x v="6"/>
    <s v="Setor de Conservação de Parques e Jardins (SCPJ)"/>
    <m/>
    <m/>
    <m/>
    <m/>
  </r>
  <r>
    <s v="30.31"/>
    <x v="17"/>
    <m/>
    <n v="252690"/>
    <s v="Adubo químico, aspecto físico: granulado, composição básica: ssp (super fosfato simples)"/>
    <s v="Saco 50,00 Kg"/>
    <n v="2"/>
    <n v="79.22"/>
    <n v="158.44"/>
    <n v="100300"/>
    <s v="PREFEITURA UNIVERSITÁRIA"/>
    <x v="6"/>
    <s v="Setor de Conservação de Parques e Jardins (SCPJ)"/>
    <m/>
    <m/>
    <m/>
    <m/>
  </r>
  <r>
    <s v="30.31"/>
    <x v="17"/>
    <m/>
    <n v="264492"/>
    <s v="Adubo químico, aspecto físico: pó, composição básica: fósforo e cálcio, características adicionais: fosfato natural"/>
    <s v="Saco 50,00 Kg"/>
    <n v="3"/>
    <n v="126.33"/>
    <n v="378.99"/>
    <n v="100300"/>
    <s v="PREFEITURA UNIVERSITÁRIA"/>
    <x v="6"/>
    <s v="Setor de Conservação de Parques e Jardins (SCPJ)"/>
    <m/>
    <m/>
    <m/>
    <m/>
  </r>
  <r>
    <s v="30.31"/>
    <x v="17"/>
    <m/>
    <n v="266902"/>
    <s v="Adubo químico, aspecto físico: granulado, composição básica: npk (20.00.20)"/>
    <s v="Saco 50,00 Kg"/>
    <n v="5"/>
    <n v="144"/>
    <n v="720"/>
    <n v="100300"/>
    <s v="PREFEITURA UNIVERSITÁRIA"/>
    <x v="6"/>
    <s v="Setor de Conservação de Parques e Jardins (SCPJ)"/>
    <m/>
    <m/>
    <m/>
    <m/>
  </r>
  <r>
    <s v="30.31"/>
    <x v="17"/>
    <m/>
    <n v="296908"/>
    <s v="Adubo químico, aspecto físico: pó, composição básica: 60% p2o5 + 11% n, características adicionais: map - fosfato monoamônico, aplicação: agrícola, prazo validade: indeterminado"/>
    <s v="Saco 50,00 Kg"/>
    <n v="2"/>
    <n v="257.2"/>
    <n v="514.4"/>
    <n v="100300"/>
    <s v="PREFEITURA UNIVERSITÁRIA"/>
    <x v="6"/>
    <s v="Setor de Conservação de Parques e Jardins (SCPJ)"/>
    <m/>
    <m/>
    <m/>
    <m/>
  </r>
  <r>
    <s v="30.31"/>
    <x v="17"/>
    <m/>
    <n v="304569"/>
    <s v="Adubo químico, aspecto físico: granulado, composição básica: ureia, 44% de nitrogênio, aplicação: agrícola"/>
    <s v="Saco 50,00 Kg"/>
    <n v="2"/>
    <n v="129.16"/>
    <n v="258.32"/>
    <n v="100300"/>
    <s v="PREFEITURA UNIVERSITÁRIA"/>
    <x v="6"/>
    <s v="Setor de Conservação de Parques e Jardins (SCPJ)"/>
    <m/>
    <m/>
    <m/>
    <m/>
  </r>
  <r>
    <s v="30.31"/>
    <x v="17"/>
    <m/>
    <n v="427045"/>
    <s v="Adubo químico, aspecto físico: pó, cor: branca, composição básica: 20% de cálcio, 15% de enxofre, características adicionais: fosfogesso agrícola"/>
    <s v="Saco 50,00 Kg"/>
    <n v="5"/>
    <n v="41.9"/>
    <n v="209.5"/>
    <n v="100300"/>
    <s v="PREFEITURA UNIVERSITÁRIA"/>
    <x v="6"/>
    <s v="Setor de Conservação de Parques e Jardins (SCPJ)"/>
    <m/>
    <m/>
    <m/>
    <m/>
  </r>
  <r>
    <s v="30.31"/>
    <x v="17"/>
    <m/>
    <n v="246756"/>
    <s v="Adubo vegetal, aspecto físico: líquido, composição básica: macro e micronutrientes, aplicação: nutrição de vegetais via foliar"/>
    <s v="Litro"/>
    <n v="100"/>
    <n v="85"/>
    <n v="8500"/>
    <n v="100300"/>
    <s v="PREFEITURA UNIVERSITÁRIA"/>
    <x v="6"/>
    <s v="Setor de Conservação de Parques e Jardins (SCPJ)"/>
    <m/>
    <m/>
    <m/>
    <m/>
  </r>
  <r>
    <s v="30.31"/>
    <x v="17"/>
    <m/>
    <n v="454920"/>
    <s v="Adubo vegetal, aspecto físico: farelo, composição básica: nitrogênio mínimo de 5%, torta de mamona Saco 50,00 KG"/>
    <s v="Unidade"/>
    <n v="10"/>
    <n v="73"/>
    <n v="730"/>
    <n v="100300"/>
    <s v="PREFEITURA UNIVERSITÁRIA"/>
    <x v="6"/>
    <s v="Setor de Conservação de Parques e Jardins (SCPJ)"/>
    <m/>
    <m/>
    <m/>
    <m/>
  </r>
  <r>
    <s v="30.31"/>
    <x v="17"/>
    <m/>
    <n v="237661"/>
    <s v="Calcário dolomitico, aspecto físico: po, cor: branca, granulometria: 100 per, composição: óxido de cálcio, de magnesio e material inerte., uso: correção do solo"/>
    <s v="Saco 50,00 Kg"/>
    <n v="10"/>
    <n v="14.25"/>
    <n v="142.5"/>
    <n v="100300"/>
    <s v="PREFEITURA UNIVERSITÁRIA"/>
    <x v="6"/>
    <s v="Setor de Conservação de Parques e Jardins (SCPJ)"/>
    <m/>
    <m/>
    <m/>
    <m/>
  </r>
  <r>
    <s v="30.31"/>
    <x v="17"/>
    <m/>
    <n v="239710"/>
    <s v="Fertilizante natural, aplicação: agricultura, tipo: farinha de osso, apresentação: fina, prazo validade: 6 meses"/>
    <s v="Saco 50,00 Kg"/>
    <n v="5"/>
    <n v="169.3"/>
    <n v="846.5"/>
    <n v="100300"/>
    <s v="PREFEITURA UNIVERSITÁRIA"/>
    <x v="6"/>
    <s v="Setor de Conservação de Parques e Jardins (SCPJ)"/>
    <m/>
    <m/>
    <m/>
    <m/>
  </r>
  <r>
    <s v="30.31"/>
    <x v="17"/>
    <m/>
    <n v="339939"/>
    <s v="Fertilizante natural, composição química: 17% p2o5 e 7% mg, aplicação: agricultura, tipo: termofosfato magnesiano, apresentação: pó"/>
    <s v="Saco 50,00 Kg"/>
    <n v="5"/>
    <n v="181"/>
    <n v="905"/>
    <n v="100300"/>
    <s v="PREFEITURA UNIVERSITÁRIA"/>
    <x v="6"/>
    <s v="Setor de Conservação de Parques e Jardins (SCPJ)"/>
    <m/>
    <m/>
    <m/>
    <m/>
  </r>
  <r>
    <s v="30.31"/>
    <x v="17"/>
    <m/>
    <n v="453379"/>
    <s v="Fertilizante natural, composição química: sulfato de potássio, 50% k2o e 17% s, aplicação: agricultura, apresentação: pó"/>
    <s v="Saco 25,00 Kg"/>
    <n v="5"/>
    <n v="171.2"/>
    <n v="856"/>
    <n v="100300"/>
    <s v="PREFEITURA UNIVERSITÁRIA"/>
    <x v="6"/>
    <s v="Setor de Conservação de Parques e Jardins (SCPJ)"/>
    <m/>
    <m/>
    <m/>
    <m/>
  </r>
  <r>
    <s v="30.31"/>
    <x v="17"/>
    <m/>
    <n v="241628"/>
    <s v="Saco, material: plástico, tipo uso: produção plantio mudas, cor: preto, aplicação: produção de mudas, características adicionais: com furos, altura: 30 cm, largura: 20 cm, espessura: 0,2 cm"/>
    <s v="Quilograma"/>
    <n v="5"/>
    <n v="45.97"/>
    <n v="229.85"/>
    <n v="100300"/>
    <s v="PREFEITURA UNIVERSITÁRIA"/>
    <x v="6"/>
    <s v="Setor de Conservação de Parques e Jardins (SCPJ)"/>
    <m/>
    <m/>
    <m/>
    <m/>
  </r>
  <r>
    <s v="30.31"/>
    <x v="17"/>
    <m/>
    <n v="241629"/>
    <s v="Saco, material: plástico, tipo uso: produção plantio mudas, cor: preto, aplicação: produção de mudas, características adicionais: com furos, altura: 25 cm, largura: 10 cm, espessura: 0,2 cm"/>
    <s v="Pacote 1000,00 Un"/>
    <n v="2"/>
    <n v="68"/>
    <n v="136"/>
    <n v="100300"/>
    <s v="PREFEITURA UNIVERSITÁRIA"/>
    <x v="6"/>
    <s v="Setor de Conservação de Parques e Jardins (SCPJ)"/>
    <m/>
    <m/>
    <m/>
    <m/>
  </r>
  <r>
    <s v="30.31"/>
    <x v="17"/>
    <m/>
    <n v="241630"/>
    <s v="Saco, material: plástico, tipo uso: produção plantio mudas, cor: preto, aplicação: produção de mudas, características adicionais: com furos, altura: 25 cm, largura: 18 cm, espessura: 0,2 cm"/>
    <s v="Pacote 1000,00 Un"/>
    <n v="2"/>
    <n v="84"/>
    <n v="168"/>
    <n v="100300"/>
    <s v="PREFEITURA UNIVERSITÁRIA"/>
    <x v="6"/>
    <s v="Setor de Conservação de Parques e Jardins (SCPJ)"/>
    <m/>
    <m/>
    <m/>
    <m/>
  </r>
  <r>
    <s v="30.31"/>
    <x v="17"/>
    <m/>
    <n v="241631"/>
    <s v="Saco, material: plástico, tipo uso: produção plantio mudas, cor: preto, aplicação: produção de mudas, características adicionais: com furos, altura: 40 cm, largura: 25 cm, espessura: 0,2 cm"/>
    <s v="Quilograma"/>
    <n v="10"/>
    <n v="14.87"/>
    <n v="148.69999999999999"/>
    <n v="100300"/>
    <s v="PREFEITURA UNIVERSITÁRIA"/>
    <x v="6"/>
    <s v="Setor de Conservação de Parques e Jardins (SCPJ)"/>
    <m/>
    <m/>
    <m/>
    <m/>
  </r>
  <r>
    <s v="30.31"/>
    <x v="17"/>
    <m/>
    <n v="456539"/>
    <s v="Semente, tipo: gramínea, aplicação: plantio, espécie 1: grama-esmeralda"/>
    <s v="Quilograma"/>
    <n v="50"/>
    <n v="140"/>
    <n v="7000"/>
    <n v="100300"/>
    <s v="PREFEITURA UNIVERSITÁRIA"/>
    <x v="6"/>
    <s v="Setor de Conservação de Parques e Jardins (SCPJ)"/>
    <m/>
    <m/>
    <m/>
    <m/>
  </r>
  <r>
    <s v="30.31"/>
    <x v="17"/>
    <m/>
    <n v="456540"/>
    <s v="Semente, tipo: gramínea, aplicação: plantio, espécie 1: grama-batatais"/>
    <s v="Quilograma"/>
    <n v="50"/>
    <n v="64.61"/>
    <n v="3230.5"/>
    <n v="100300"/>
    <s v="PREFEITURA UNIVERSITÁRIA"/>
    <x v="6"/>
    <s v="Setor de Conservação de Parques e Jardins (SCPJ)"/>
    <m/>
    <m/>
    <m/>
    <m/>
  </r>
  <r>
    <s v="30.31"/>
    <x v="17"/>
    <m/>
    <n v="257835"/>
    <s v="Substrato agrícola, acidez: 5,50 a 6,20 ph, condutividade elétrica: 0,50 a 1,30 milisimens por cm2, capacidade retenção água: 150 per, características adicionais: isento contaminação"/>
    <s v="Saco 20,00 Kg"/>
    <n v="50"/>
    <n v="25.27"/>
    <n v="1263.5"/>
    <n v="100300"/>
    <s v="PREFEITURA UNIVERSITÁRIA"/>
    <x v="6"/>
    <s v="Setor de Conservação de Parques e Jardins (SCPJ)"/>
    <m/>
    <m/>
    <m/>
    <m/>
  </r>
  <r>
    <s v="30.31"/>
    <x v="17"/>
    <m/>
    <n v="342574"/>
    <s v="Substrato agrícola, aplicação: produção de mudas de pinus e nativas por sementes, material: vermiculita e adubação de base, tipo: florestal 3"/>
    <s v="Saco 25,00 Kg"/>
    <n v="5"/>
    <n v="24.22"/>
    <n v="121.1"/>
    <n v="100300"/>
    <s v="PREFEITURA UNIVERSITÁRIA"/>
    <x v="6"/>
    <s v="Setor de Conservação de Parques e Jardins (SCPJ)"/>
    <m/>
    <m/>
    <m/>
    <m/>
  </r>
  <r>
    <s v="30.31"/>
    <x v="17"/>
    <m/>
    <n v="436258"/>
    <s v="Substrato agrícola, material: suspensão aquosa de microorganismos, tipo: acelerador de compostagem"/>
    <s v="Litro"/>
    <n v="10"/>
    <n v="76"/>
    <n v="760"/>
    <n v="100300"/>
    <s v="PREFEITURA UNIVERSITÁRIA"/>
    <x v="6"/>
    <s v="Setor de Conservação de Parques e Jardins (SCPJ)"/>
    <m/>
    <m/>
    <m/>
    <m/>
  </r>
  <r>
    <s v="30.31"/>
    <x v="17"/>
    <m/>
    <n v="378137"/>
    <s v="Vaso, material: plástico, capacidade: 11,50 l, cor: preta, diâmetro externo: 30 cm, altura: 26 cm, tipo: com furo, características adicionais: sem prato"/>
    <s v="Unidade"/>
    <n v="50"/>
    <n v="9.06"/>
    <n v="453"/>
    <n v="100300"/>
    <s v="PREFEITURA UNIVERSITÁRIA"/>
    <x v="6"/>
    <s v="Setor de Conservação de Parques e Jardins (SCPJ)"/>
    <m/>
    <m/>
    <m/>
    <m/>
  </r>
  <r>
    <s v="30.31"/>
    <x v="17"/>
    <m/>
    <n v="255220"/>
    <s v="Vaso, material: plástico, capacidade: 2,20 l, cor: preta, diâmetro externo: 17 cm, altura: 15 cm, tipo: com furo"/>
    <s v="Unidade"/>
    <n v="100"/>
    <n v="1.9"/>
    <n v="190"/>
    <n v="100300"/>
    <s v="PREFEITURA UNIVERSITÁRIA"/>
    <x v="6"/>
    <s v="Setor de Conservação de Parques e Jardins (SCPJ)"/>
    <m/>
    <m/>
    <m/>
    <m/>
  </r>
  <r>
    <s v="30.31"/>
    <x v="17"/>
    <m/>
    <n v="256398"/>
    <s v="Vaso, material: plástico, capacidade: 6 l, cor: preta, diâmetro externo: 24 cm, altura: 20 cm, tipo: com furo, características adicionais: sem prato"/>
    <s v="Unidade"/>
    <n v="50"/>
    <n v="6.5"/>
    <n v="325"/>
    <n v="100300"/>
    <s v="PREFEITURA UNIVERSITÁRIA"/>
    <x v="6"/>
    <s v="Setor de Conservação de Parques e Jardins (SCPJ)"/>
    <m/>
    <m/>
    <m/>
    <m/>
  </r>
  <r>
    <s v="30.31"/>
    <x v="17"/>
    <m/>
    <n v="252690"/>
    <s v="Adubo químico, aspecto físico: granulado, composição básica: ssp (super fosfato simples)"/>
    <s v="Saco 50,00 Kg"/>
    <n v="300"/>
    <n v="79.22"/>
    <n v="23766"/>
    <n v="100500"/>
    <s v="COORDENADORIA DE DESENVOLVIMENTO DA PRODUÇÃO"/>
    <x v="1"/>
    <s v="Coordenadoria de Produção Integrada ao Ensino, Pesquisa e Extensão"/>
    <m/>
    <m/>
    <m/>
    <m/>
  </r>
  <r>
    <s v="30.31"/>
    <x v="17"/>
    <m/>
    <n v="252766"/>
    <s v="Adubo químico, aspecto físico: granulado, composição básica: kcl(cloreto de potassio)"/>
    <s v="Saco 50,00 Kg"/>
    <n v="150"/>
    <n v="109.24"/>
    <n v="16386"/>
    <n v="100500"/>
    <s v="COORDENADORIA DE DESENVOLVIMENTO DA PRODUÇÃO"/>
    <x v="1"/>
    <s v="Coordenadoria de Produção Integrada ao Ensino, Pesquisa e Extensão"/>
    <m/>
    <m/>
    <m/>
    <m/>
  </r>
  <r>
    <s v="30.31"/>
    <x v="17"/>
    <m/>
    <n v="304569"/>
    <s v="Adubo químico, aspecto físico: granulado, composição básica: ureia, 44% de nitrogênio, aplicação: agrícola"/>
    <s v="Saco 50,00 Kg"/>
    <n v="200"/>
    <n v="129.16"/>
    <n v="25832"/>
    <n v="100500"/>
    <s v="COORDENADORIA DE DESENVOLVIMENTO DA PRODUÇÃO"/>
    <x v="1"/>
    <s v="Coordenadoria de Produção Integrada ao Ensino, Pesquisa e Extensão"/>
    <m/>
    <m/>
    <m/>
    <m/>
  </r>
  <r>
    <s v="30.31"/>
    <x v="17"/>
    <m/>
    <n v="237661"/>
    <s v="Calcário dolomitico, aspecto físico: po, cor: branca, granulometria: 100 per, composição: óxido de cálcio, de magnesio e material inerte., uso: correção do solo"/>
    <s v="Saco 50,00 Kg"/>
    <n v="1000"/>
    <n v="14.25"/>
    <n v="14250"/>
    <n v="100500"/>
    <s v="COORDENADORIA DE DESENVOLVIMENTO DA PRODUÇÃO"/>
    <x v="1"/>
    <s v="Coordenadoria de Produção Integrada ao Ensino, Pesquisa e Extensão"/>
    <m/>
    <m/>
    <m/>
    <m/>
  </r>
  <r>
    <s v="30.31"/>
    <x v="17"/>
    <m/>
    <n v="336814"/>
    <s v="Saco, material: ráfia trançado, cor: branca, aplicação: acondicionamento de objetos variados, características adicionais: com ilhoses de no mínimo 1cm de diâmetro, altura: 120 cm, largura: 100 cm"/>
    <s v="Unidade"/>
    <n v="500"/>
    <n v="1.2"/>
    <n v="600"/>
    <n v="100500"/>
    <s v="COORDENADORIA DE DESENVOLVIMENTO DA PRODUÇÃO"/>
    <x v="1"/>
    <s v="Coordenadoria de Produção Integrada ao Ensino, Pesquisa e Extensão"/>
    <m/>
    <m/>
    <m/>
    <m/>
  </r>
  <r>
    <s v="30.31"/>
    <x v="17"/>
    <m/>
    <n v="236161"/>
    <s v="Semente, tipo: gramínea, espécie: milho híbrido, classificação: ag1051"/>
    <s v="Quilograma"/>
    <n v="50"/>
    <n v="32"/>
    <n v="1600"/>
    <n v="100500"/>
    <s v="COORDENADORIA DE DESENVOLVIMENTO DA PRODUÇÃO"/>
    <x v="1"/>
    <s v="Coordenadoria de Produção Integrada ao Ensino, Pesquisa e Extensão"/>
    <m/>
    <m/>
    <m/>
    <m/>
  </r>
  <r>
    <s v="30.31"/>
    <x v="17"/>
    <m/>
    <n v="316273"/>
    <s v="Semente, tipo: leguminosa, características adicionais: valor cultural &gt;30per, germinação &gt;60per, pureza, aplicação: plantação agrícola, espécie 1: guandu anão"/>
    <s v="Quilograma"/>
    <n v="50"/>
    <n v="8.02"/>
    <n v="401"/>
    <n v="100500"/>
    <s v="COORDENADORIA DE DESENVOLVIMENTO DA PRODUÇÃO"/>
    <x v="1"/>
    <s v="Coordenadoria de Produção Integrada ao Ensino, Pesquisa e Extensão"/>
    <m/>
    <m/>
    <m/>
    <m/>
  </r>
  <r>
    <s v="30.31"/>
    <x v="17"/>
    <m/>
    <n v="253886"/>
    <s v="Semente, tipo: leguminosa, espécie: mucuna aterrina (mucuna preta)"/>
    <s v="Quilograma"/>
    <n v="100"/>
    <n v="9.0299999999999994"/>
    <n v="902.99999999999989"/>
    <n v="100500"/>
    <s v="COORDENADORIA DE DESENVOLVIMENTO DA PRODUÇÃO"/>
    <x v="1"/>
    <s v="Coordenadoria de Produção Integrada ao Ensino, Pesquisa e Extensão"/>
    <m/>
    <m/>
    <m/>
    <m/>
  </r>
  <r>
    <s v="30.31"/>
    <x v="17"/>
    <m/>
    <n v="298494"/>
    <s v="Semente, tipo: granífero,forrageiro, espécie: sorgo híbrido, classificação: volumax , ag 2005e"/>
    <s v="Quilograma"/>
    <n v="100"/>
    <n v="22.5"/>
    <n v="2250"/>
    <n v="100500"/>
    <s v="COORDENADORIA DE DESENVOLVIMENTO DA PRODUÇÃO"/>
    <x v="1"/>
    <s v="Coordenadoria de Produção Integrada ao Ensino, Pesquisa e Extensão"/>
    <m/>
    <m/>
    <m/>
    <m/>
  </r>
  <r>
    <s v="30.31"/>
    <x v="17"/>
    <m/>
    <n v="388597"/>
    <s v="Semente, tipo: gramínea, espécie 1: capim tanzânia"/>
    <s v="Embalagem 10,00 KG"/>
    <n v="20"/>
    <n v="91.25"/>
    <n v="1825"/>
    <n v="100500"/>
    <s v="COORDENADORIA DE DESENVOLVIMENTO DA PRODUÇÃO"/>
    <x v="1"/>
    <s v="Coordenadoria de Produção Integrada ao Ensino, Pesquisa e Extensão"/>
    <m/>
    <m/>
    <m/>
    <m/>
  </r>
  <r>
    <m/>
    <x v="18"/>
    <m/>
    <m/>
    <m/>
    <m/>
    <m/>
    <m/>
    <m/>
    <m/>
    <m/>
    <x v="30"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342">
  <r>
    <s v="30.01"/>
    <x v="0"/>
    <m/>
    <n v="461563"/>
    <s v="Óleo lubrificante, uso: automotivo, tipo: sintético, classificação: api sn, viscosidade: sae 5w-30"/>
    <s v="Litro"/>
    <n v="20"/>
    <n v="17.559999999999999"/>
    <n v="351.2"/>
    <n v="190000"/>
    <s v="CAMPUS DR. LEONEL MIRANDA"/>
    <x v="0"/>
    <s v="CAMPUS DR. LEONEL MIRANDA"/>
    <s v="Alta"/>
    <d v="2021-01-01T00:00:00"/>
    <s v="23083.004087/2020-79"/>
    <m/>
  </r>
  <r>
    <s v="30.01"/>
    <x v="0"/>
    <n v="300107"/>
    <n v="461566"/>
    <s v="Óleo lubrificante, uso: automotivo, tipo: semissintético, classificação: api sl, viscosidade:_x000a_sae 15w-40"/>
    <s v="Litro"/>
    <n v="20"/>
    <n v="15.7"/>
    <n v="314"/>
    <n v="190000"/>
    <s v="CAMPUS DR. LEONEL MIRANDA"/>
    <x v="0"/>
    <s v="CAMPUS DR. LEONEL MIRANDA"/>
    <s v="Alta"/>
    <d v="2021-01-01T00:00:00"/>
    <s v="23083.004087/2020-79"/>
    <m/>
  </r>
  <r>
    <s v="30.01"/>
    <x v="0"/>
    <n v="300116"/>
    <n v="461663"/>
    <s v="Óleo lubrificante, uso: para equipamentos agrícolas, tipo: mineral, classificação: api gl-4,_x000a_viscosidade: sae 10w-30"/>
    <s v="Litro"/>
    <n v="100"/>
    <n v="19.05"/>
    <n v="1905"/>
    <n v="190000"/>
    <s v="CAMPUS DR. LEONEL MIRANDA"/>
    <x v="0"/>
    <s v="CAMPUS DR. LEONEL MIRANDA"/>
    <s v="Alta"/>
    <d v="2021-01-01T00:00:00"/>
    <s v="23083.004087/2020-79"/>
    <m/>
  </r>
  <r>
    <s v="30.01"/>
    <x v="0"/>
    <n v="300102"/>
    <n v="214604"/>
    <s v="Graxa, tipo base: óleo mineral, tipo espessante: cálcio, ponto gota: 260 ° c, tipo aditivos: antioxidante, anticorrosivo, aplicação: caixa engrenagem, consistência nlgi: 1, características adicionais: grafitada"/>
    <s v="Balde 20 kg"/>
    <n v="5"/>
    <n v="177.49"/>
    <n v="887.45"/>
    <n v="100500"/>
    <s v="COORDENADORIA DE DESENVOLVIMENTO DA PRODUÇÃO"/>
    <x v="1"/>
    <s v="CASA DE AGRICULTURA, SUSTENTABILIDADE, TERRIRÓRIO E EDUCAÇÃO POPULAR (CASTE)"/>
    <s v="Alta"/>
    <d v="2021-01-04T00:00:00"/>
    <s v="23083.004087/2020-79"/>
    <m/>
  </r>
  <r>
    <s v="30.01"/>
    <x v="0"/>
    <n v="300107"/>
    <n v="461566"/>
    <s v="Óleo lubrificante, uso: automotivo, tipo: semissintético, classificação: api sl, viscosidade:_x000a_sae 15w-40"/>
    <s v="Litro"/>
    <n v="60"/>
    <n v="15.7"/>
    <n v="942"/>
    <n v="100500"/>
    <s v="COORDENADORIA DE DESENVOLVIMENTO DA PRODUÇÃO"/>
    <x v="1"/>
    <s v="CASA DE AGRICULTURA, SUSTENTABILIDADE, TERRIRÓRIO E EDUCAÇÃO POPULAR (CASTE)"/>
    <s v="Alta"/>
    <d v="2021-01-04T00:00:00"/>
    <s v="23083.004087/2020-79"/>
    <m/>
  </r>
  <r>
    <s v="30.01"/>
    <x v="0"/>
    <n v="300119"/>
    <n v="452398"/>
    <s v="Graxa, tipo base: óleo mineral, tipo espessante: lítio, ponto gota: 150 °c, tipo aditivos: lubrificante"/>
    <s v="Quilograma"/>
    <n v="20"/>
    <n v="49"/>
    <n v="980"/>
    <n v="100500"/>
    <s v="COORDENADORIA DE DESENVOLVIMENTO DA PRODUÇÃO"/>
    <x v="1"/>
    <s v="CASA DE AGRICULTURA, SUSTENTABILIDADE, TERRIRÓRIO E EDUCAÇÃO POPULAR (CASTE)"/>
    <s v="Alta"/>
    <d v="2021-01-04T00:00:00"/>
    <s v="23083.004087/2020-79"/>
    <m/>
  </r>
  <r>
    <s v="30.01"/>
    <x v="0"/>
    <n v="300124"/>
    <n v="462022"/>
    <s v="Óleo lubrificante, uso: marítimo, tipo: semissintético, classificação: api sn, viscosidade: sae 90"/>
    <s v="Litro"/>
    <n v="5"/>
    <n v="17.100000000000001"/>
    <n v="85.5"/>
    <n v="100500"/>
    <s v="COORDENADORIA DE DESENVOLVIMENTO DA PRODUÇÃO"/>
    <x v="1"/>
    <s v="CASA DE AGRICULTURA, SUSTENTABILIDADE, TERRIRÓRIO E EDUCAÇÃO POPULAR (CASTE)"/>
    <s v="Alta"/>
    <d v="2021-01-04T00:00:00"/>
    <s v="23083.004087/2020-79"/>
    <m/>
  </r>
  <r>
    <s v="30.01"/>
    <x v="0"/>
    <n v="300102"/>
    <n v="214604"/>
    <s v="Graxa, tipo base: óleo mineral, tipo espessante: cálcio, ponto gota: 260 ° c, tipo aditivos: antioxidante, anticorrosivo, aplicação: caixa engrenagem, consistência nlgi: 1, características adicionais: grafitada"/>
    <s v="Balde 20 kg"/>
    <n v="3"/>
    <n v="177.49"/>
    <n v="532.47"/>
    <n v="100500"/>
    <s v="COORDENADORIA DE DESENVOLVIMENTO DA PRODUÇÃO"/>
    <x v="1"/>
    <s v="COORDENADORIA DE PRODUÇÃO INTEGRADA AO ENSINO, PESQUISA E EXTENSÃO"/>
    <s v="Alta"/>
    <d v="2021-01-04T00:00:00"/>
    <s v="23083.004087/2020-79"/>
    <m/>
  </r>
  <r>
    <s v="30.01"/>
    <x v="0"/>
    <n v="300104"/>
    <n v="214602"/>
    <s v="Graxa, tipo base: óleo sintético, tipo espessante: lítio, ponto gota: 170 ° c, tipo aditivos: antioxidante, anticorrosivo, aplicação: múltipla, consistência nlgi: 2, características adicionais:_x000a_não aplicável"/>
    <s v="Balde 20 kg"/>
    <n v="3"/>
    <n v="281.5"/>
    <n v="844.5"/>
    <n v="100500"/>
    <s v="COORDENADORIA DE DESENVOLVIMENTO DA PRODUÇÃO"/>
    <x v="1"/>
    <s v="COORDENADORIA DE PRODUÇÃO INTEGRADA AO ENSINO, PESQUISA E EXTENSÃO"/>
    <s v="Alta"/>
    <d v="2021-01-04T00:00:00"/>
    <s v="23083.004087/2020-79"/>
    <m/>
  </r>
  <r>
    <s v="30.01"/>
    <x v="0"/>
    <n v="300107"/>
    <n v="461566"/>
    <s v="Óleo lubrificante, uso: automotivo, tipo: semissintético, classificação: api sl, viscosidade:_x000a_sae 15w-40"/>
    <s v="Litro"/>
    <n v="20"/>
    <n v="15.7"/>
    <n v="314"/>
    <n v="100500"/>
    <s v="COORDENADORIA DE DESENVOLVIMENTO DA PRODUÇÃO"/>
    <x v="1"/>
    <s v="COORDENADORIA DE PRODUÇÃO INTEGRADA AO ENSINO, PESQUISA E EXTENSÃO"/>
    <s v="Alta"/>
    <d v="2021-01-04T00:00:00"/>
    <s v="23083.004087/2020-79"/>
    <m/>
  </r>
  <r>
    <s v="30.01"/>
    <x v="0"/>
    <n v="300108"/>
    <n v="461569"/>
    <s v="Óleo lubrificante, uso: automotivo, tipo: mineral, classificação: api sl,cf, viscosidade: sae 15w-40"/>
    <s v="Litro"/>
    <n v="120"/>
    <n v="24"/>
    <n v="2880"/>
    <n v="100500"/>
    <s v="COORDENADORIA DE DESENVOLVIMENTO DA PRODUÇÃO"/>
    <x v="1"/>
    <s v="COORDENADORIA DE PRODUÇÃO INTEGRADA AO ENSINO, PESQUISA E EXTENSÃO"/>
    <s v="Alta"/>
    <d v="2021-01-04T00:00:00"/>
    <s v="23083.004087/2020-79"/>
    <m/>
  </r>
  <r>
    <s v="30.01"/>
    <x v="0"/>
    <n v="300110"/>
    <n v="461662"/>
    <s v="Óleo lubrificante, uso: para equipamentos agrícolas, tipo: sintético, classificação: din 51524, viscosidade: iso 68"/>
    <s v="Litro"/>
    <n v="40"/>
    <n v="61.25"/>
    <n v="2450"/>
    <n v="100500"/>
    <s v="COORDENADORIA DE DESENVOLVIMENTO DA PRODUÇÃO"/>
    <x v="1"/>
    <s v="COORDENADORIA DE PRODUÇÃO INTEGRADA AO ENSINO, PESQUISA E EXTENSÃO"/>
    <s v="Alta"/>
    <d v="2021-01-04T00:00:00"/>
    <s v="23083.004087/2020-79"/>
    <m/>
  </r>
  <r>
    <s v="30.01"/>
    <x v="0"/>
    <n v="300116"/>
    <n v="461663"/>
    <s v="Óleo lubrificante, uso: para equipamentos agrícolas, tipo: mineral, classificação: api gl-4,_x000a_viscosidade: sae 10w-30"/>
    <s v="Litro"/>
    <n v="40"/>
    <n v="19.05"/>
    <n v="762"/>
    <n v="100500"/>
    <s v="COORDENADORIA DE DESENVOLVIMENTO DA PRODUÇÃO"/>
    <x v="1"/>
    <s v="COORDENADORIA DE PRODUÇÃO INTEGRADA AO ENSINO, PESQUISA E EXTENSÃO"/>
    <s v="Alta"/>
    <d v="2021-01-04T00:00:00"/>
    <s v="23083.004087/2020-79"/>
    <m/>
  </r>
  <r>
    <s v="30.01"/>
    <x v="0"/>
    <n v="300122"/>
    <n v="242215"/>
    <s v="Desengrimpante, composição: aditivos inibidores corrosão e oxidação, tensoativo, apresentação: spray, finalidade: eliminar ferrugem, repelir umidade, lubrificar, aplicação:_x000a_lubrificante e anticorrosivo"/>
    <s v="Frasco 300 ml"/>
    <n v="48"/>
    <n v="5.4"/>
    <n v="259.20000000000005"/>
    <n v="100500"/>
    <s v="COORDENADORIA DE DESENVOLVIMENTO DA PRODUÇÃO"/>
    <x v="1"/>
    <s v="COORDENADORIA DE PRODUÇÃO INTEGRADA AO ENSINO, PESQUISA E EXTENSÃO"/>
    <s v="Alta"/>
    <d v="2021-01-04T00:00:00"/>
    <s v="23083.004087/2020-79"/>
    <m/>
  </r>
  <r>
    <s v="30.01"/>
    <x v="0"/>
    <n v="300124"/>
    <n v="462022"/>
    <s v="Óleo lubrificante, uso: marítimo, tipo: semissintético, classificação: api sn, viscosidade: sae 90"/>
    <s v="Litro"/>
    <n v="18"/>
    <n v="17.100000000000001"/>
    <n v="307.8"/>
    <n v="100500"/>
    <s v="COORDENADORIA DE DESENVOLVIMENTO DA PRODUÇÃO"/>
    <x v="1"/>
    <s v="COORDENADORIA DE PRODUÇÃO INTEGRADA AO ENSINO, PESQUISA E EXTENSÃO"/>
    <s v="Alta"/>
    <d v="2021-01-04T00:00:00"/>
    <s v="23083.004087/2020-79"/>
    <m/>
  </r>
  <r>
    <s v="30.01"/>
    <x v="0"/>
    <n v="300101"/>
    <n v="234300"/>
    <s v="Desengraxante, aspecto físico: líquido viscoso, composição: lauril éter, sulfato de sódio, espessante, inibi-, características adicionais: líquido concentrado, base alcalina, solúvel em aplicação: limpador veículo automotivo"/>
    <s v="Bombona 20 Litros"/>
    <n v="5"/>
    <n v="53.8"/>
    <n v="269"/>
    <n v="180000"/>
    <s v="CTUR"/>
    <x v="2"/>
    <s v="CTUR"/>
    <s v="Alta"/>
    <d v="2021-02-01T00:00:00"/>
    <s v="23083.004087/2020-79"/>
    <m/>
  </r>
  <r>
    <s v="30.01"/>
    <x v="0"/>
    <n v="300102"/>
    <n v="214604"/>
    <s v="Graxa, tipo base: óleo mineral, tipo espessante: cálcio, ponto gota: 260 ° c, tipo aditivos: antioxidante, anticorrosivo, aplicação: caixa engrenagem, consistência nlgi: 1, características adicionais: grafitada"/>
    <s v="Balde 20 kg"/>
    <n v="3"/>
    <n v="177.49"/>
    <n v="532.47"/>
    <n v="180000"/>
    <s v="CTUR"/>
    <x v="2"/>
    <s v="CTUR"/>
    <s v="Alta"/>
    <d v="2021-02-01T00:00:00"/>
    <s v="23083.004087/2020-79"/>
    <m/>
  </r>
  <r>
    <s v="30.01"/>
    <x v="0"/>
    <n v="300103"/>
    <n v="233181"/>
    <s v="Graxa, tipo base: óleo mineral, tipo espessante: lítio, tipo aditivos: anticorrosivo, antioxidante, adesividade, anti-ferrugem, aplicação: automotiva, características adicionais: não aplicável"/>
    <s v="Recipiente 15 kg"/>
    <n v="3"/>
    <n v="420"/>
    <n v="1260"/>
    <n v="180000"/>
    <s v="CTUR"/>
    <x v="2"/>
    <s v="CTUR"/>
    <s v="Alta"/>
    <d v="2021-02-01T00:00:00"/>
    <s v="23083.004087/2020-79"/>
    <m/>
  </r>
  <r>
    <s v="30.01"/>
    <x v="0"/>
    <n v="300105"/>
    <n v="461563"/>
    <s v="Óleo lubrificante, uso: automotivo, tipo: sintético, classificação: api sn, viscosidade: sae 5w-30"/>
    <s v="Litro"/>
    <n v="100"/>
    <n v="17.559999999999999"/>
    <n v="1755.9999999999998"/>
    <n v="180000"/>
    <s v="CTUR"/>
    <x v="2"/>
    <s v="CTUR"/>
    <s v="Alta"/>
    <d v="2021-02-01T00:00:00"/>
    <s v="23083.004087/2020-79"/>
    <m/>
  </r>
  <r>
    <s v="30.01"/>
    <x v="0"/>
    <n v="300108"/>
    <n v="461569"/>
    <s v="Óleo lubrificante, uso: automotivo, tipo: mineral, classificação: api sl,cf, viscosidade: sae 15w-40"/>
    <s v="Litro"/>
    <n v="300"/>
    <n v="24"/>
    <n v="7200"/>
    <n v="180000"/>
    <s v="CTUR"/>
    <x v="2"/>
    <s v="CTUR"/>
    <s v="Alta"/>
    <d v="2021-02-01T00:00:00"/>
    <s v="23083.004087/2020-79"/>
    <m/>
  </r>
  <r>
    <s v="30.01"/>
    <x v="0"/>
    <n v="300110"/>
    <n v="461662"/>
    <s v="Óleo lubrificante, uso: para equipamentos agrícolas, tipo: sintético, classificação: din 51524, viscosidade: iso 68"/>
    <s v="Litro"/>
    <n v="90"/>
    <n v="61.25"/>
    <n v="5512.5"/>
    <n v="180000"/>
    <s v="CTUR"/>
    <x v="2"/>
    <s v="CTUR"/>
    <s v="Alta"/>
    <d v="2021-02-01T00:00:00"/>
    <s v="23083.004087/2020-79"/>
    <m/>
  </r>
  <r>
    <s v="30.01"/>
    <x v="0"/>
    <n v="300112"/>
    <n v="438910"/>
    <s v="Solução, composição: 32,50% uréia pura e água deionizada, tipo: arla-32, apresentação: líquido"/>
    <s v="Embalagem_x000a_20 Litros"/>
    <n v="200"/>
    <n v="41.99"/>
    <n v="8398"/>
    <n v="180000"/>
    <s v="CTUR"/>
    <x v="2"/>
    <s v="CTUR"/>
    <s v="Alta"/>
    <d v="2021-02-01T00:00:00"/>
    <s v="23083.004087/2020-79"/>
    <m/>
  </r>
  <r>
    <s v="30.01"/>
    <x v="0"/>
    <n v="300113"/>
    <n v="442500"/>
    <s v="Aditivo radiador, características adicionais: anticorrosivo e tensoativo, inibidor de corrosão, aplicação: motores automotivos a gasolina, álcool e diesel, componentes: etilenoglicol 50,50"/>
    <s v="Litro"/>
    <n v="10"/>
    <n v="16.2"/>
    <n v="162"/>
    <n v="180000"/>
    <s v="CTUR"/>
    <x v="2"/>
    <s v="CTUR"/>
    <s v="Alta"/>
    <d v="2021-02-01T00:00:00"/>
    <s v="23083.004087/2020-79"/>
    <m/>
  </r>
  <r>
    <s v="30.01"/>
    <x v="0"/>
    <n v="300115"/>
    <n v="263657"/>
    <s v="Fluido de sistema de freio, aplicação: veículo automotivo, característica adicionais: dot 4"/>
    <s v="Frasco 500_x000a_ml"/>
    <n v="5"/>
    <n v="9.73"/>
    <n v="48.650000000000006"/>
    <n v="180000"/>
    <s v="CTUR"/>
    <x v="2"/>
    <s v="CTUR"/>
    <s v="Alta"/>
    <d v="2021-02-01T00:00:00"/>
    <s v="23083.004087/2020-79"/>
    <m/>
  </r>
  <r>
    <s v="30.01"/>
    <x v="0"/>
    <n v="300122"/>
    <n v="242215"/>
    <s v="Desengrimpante, composição: aditivos inibidores corrosão e oxidação, tensoativo, apresentação: spray, finalidade: eliminar ferrugem, repelir umidade, lubrificar, aplicação:_x000a_lubrificante e anticorrosivo"/>
    <s v="Frasco 300 ml"/>
    <n v="10"/>
    <n v="5.4"/>
    <n v="54"/>
    <n v="180000"/>
    <s v="CTUR"/>
    <x v="2"/>
    <s v="CTUR"/>
    <s v="Alta"/>
    <d v="2021-02-01T00:00:00"/>
    <s v="23083.004087/2020-79"/>
    <m/>
  </r>
  <r>
    <s v="30.01"/>
    <x v="0"/>
    <n v="300101"/>
    <n v="234300"/>
    <s v="Desengraxante, aspecto físico: líquido viscoso, composição: lauril éter, sulfato de sódio, espessante, inibi-, características adicionais: líquido concentrado, base alcalina, solúvel em aplicação: limpador veículo automotivo"/>
    <s v="Bombona 20 Litros"/>
    <n v="2"/>
    <n v="53.8"/>
    <n v="107.6"/>
    <n v="270200"/>
    <s v="DEPARTAMENTO DE ENGENHARIA"/>
    <x v="3"/>
    <s v="DEPARTAMENTO DE ENGENHARIA"/>
    <s v="Alta"/>
    <d v="2021-03-08T00:00:00"/>
    <s v="23083.004087/2020-79"/>
    <m/>
  </r>
  <r>
    <s v="30.01"/>
    <x v="0"/>
    <n v="300102"/>
    <n v="214604"/>
    <s v="Graxa, tipo base: óleo mineral, tipo espessante: cálcio, ponto gota: 260 ° c, tipo aditivos: antioxidante, anticorrosivo, aplicação: caixa engrenagem, consistência nlgi: 1, características adicionais: grafitada"/>
    <s v="Balde 20 kg"/>
    <n v="1"/>
    <n v="177.49"/>
    <n v="177.49"/>
    <n v="270200"/>
    <s v="DEPARTAMENTO DE ENGENHARIA"/>
    <x v="3"/>
    <s v="DEPARTAMENTO DE ENGENHARIA"/>
    <s v="Alta"/>
    <d v="2021-03-08T00:00:00"/>
    <s v="23083.004087/2020-79"/>
    <m/>
  </r>
  <r>
    <s v="30.01"/>
    <x v="0"/>
    <n v="300104"/>
    <n v="214602"/>
    <s v="Graxa, tipo base: óleo sintético, tipo espessante: lítio, ponto gota: 170 ° c, tipo aditivos: antioxidante, anticorrosivo, aplicação: múltipla, consistência nlgi: 2, características adicionais:_x000a_não aplicável"/>
    <s v="Balde 20 kg"/>
    <n v="1"/>
    <n v="281.5"/>
    <n v="281.5"/>
    <n v="270200"/>
    <s v="DEPARTAMENTO DE ENGENHARIA"/>
    <x v="3"/>
    <s v="DEPARTAMENTO DE ENGENHARIA"/>
    <s v="Alta"/>
    <d v="2021-03-08T00:00:00"/>
    <s v="23083.004087/2020-79"/>
    <m/>
  </r>
  <r>
    <s v="30.01"/>
    <x v="0"/>
    <n v="300107"/>
    <n v="461566"/>
    <s v="Óleo lubrificante, uso: automotivo, tipo: semissintético, classificação: api sl, viscosidade:_x000a_sae 15w-40"/>
    <s v="Litro"/>
    <n v="100"/>
    <n v="15.7"/>
    <n v="1570"/>
    <n v="270200"/>
    <s v="DEPARTAMENTO DE ENGENHARIA"/>
    <x v="3"/>
    <s v="DEPARTAMENTO DE ENGENHARIA"/>
    <s v="Alta"/>
    <d v="2021-03-08T00:00:00"/>
    <s v="23083.004087/2020-79"/>
    <m/>
  </r>
  <r>
    <s v="30.01"/>
    <x v="0"/>
    <n v="300110"/>
    <n v="461662"/>
    <s v="Óleo lubrificante, uso: para equipamentos agrícolas, tipo: sintético, classificação: din 51524, viscosidade: iso 68"/>
    <s v="Litro"/>
    <n v="60"/>
    <n v="61.25"/>
    <n v="3675"/>
    <n v="270200"/>
    <s v="DEPARTAMENTO DE ENGENHARIA"/>
    <x v="3"/>
    <s v="DEPARTAMENTO DE ENGENHARIA"/>
    <s v="Alta"/>
    <d v="2021-03-08T00:00:00"/>
    <s v="23083.004087/2020-79"/>
    <m/>
  </r>
  <r>
    <s v="30.01"/>
    <x v="0"/>
    <n v="300113"/>
    <n v="442500"/>
    <s v="Aditivo radiador, características adicionais: anticorrosivo e tensoativo, inibidor de corrosão, aplicação: motores automotivos a gasolina, álcool e diesel, componentes: etilenoglicol 50,50"/>
    <s v="Litro"/>
    <n v="80"/>
    <n v="16.2"/>
    <n v="1296"/>
    <n v="270200"/>
    <s v="DEPARTAMENTO DE ENGENHARIA"/>
    <x v="3"/>
    <s v="DEPARTAMENTO DE ENGENHARIA"/>
    <s v="Alta"/>
    <d v="2021-03-08T00:00:00"/>
    <s v="23083.004087/2020-79"/>
    <m/>
  </r>
  <r>
    <s v="30.01"/>
    <x v="0"/>
    <n v="300115"/>
    <n v="263657"/>
    <s v="Fluido de sistema de freio, aplicação: veículo automotivo, característica adicionais: dot 4"/>
    <s v="Frasco 500_x000a_ml"/>
    <n v="10"/>
    <n v="9.73"/>
    <n v="97.300000000000011"/>
    <n v="270200"/>
    <s v="DEPARTAMENTO DE ENGENHARIA"/>
    <x v="3"/>
    <s v="DEPARTAMENTO DE ENGENHARIA"/>
    <s v="Alta"/>
    <d v="2021-03-08T00:00:00"/>
    <s v="23083.004087/2020-79"/>
    <m/>
  </r>
  <r>
    <s v="30.01"/>
    <x v="0"/>
    <n v="300116"/>
    <n v="461663"/>
    <s v="Óleo lubrificante, uso: para equipamentos agrícolas, tipo: mineral, classificação: api gl-4,_x000a_viscosidade: sae 10w-30"/>
    <s v="Litro"/>
    <n v="60"/>
    <n v="19.05"/>
    <n v="1143"/>
    <n v="270200"/>
    <s v="DEPARTAMENTO DE ENGENHARIA"/>
    <x v="3"/>
    <s v="DEPARTAMENTO DE ENGENHARIA"/>
    <s v="Alta"/>
    <d v="2021-03-08T00:00:00"/>
    <s v="23083.004087/2020-79"/>
    <m/>
  </r>
  <r>
    <s v="30.01"/>
    <x v="0"/>
    <n v="300121"/>
    <n v="243810"/>
    <s v="Grafite, aspecto físico: pó, aplicação: redutor atrito, lubrificação em geral"/>
    <s v="Quilograma"/>
    <n v="4"/>
    <n v="23.34"/>
    <n v="93.36"/>
    <n v="270200"/>
    <s v="DEPARTAMENTO DE ENGENHARIA"/>
    <x v="3"/>
    <s v="DEPARTAMENTO DE ENGENHARIA"/>
    <s v="Alta"/>
    <d v="2021-03-08T00:00:00"/>
    <s v="23083.004087/2020-79"/>
    <m/>
  </r>
  <r>
    <s v="30.01"/>
    <x v="0"/>
    <n v="300122"/>
    <n v="242215"/>
    <s v="Desengrimpante, composição: aditivos inibidores corrosão e oxidação, tensoativo, apresentação: spray, finalidade: eliminar ferrugem, repelir umidade, lubrificar, aplicação:_x000a_lubrificante e anticorrosivo"/>
    <s v="Frasco 300 ml"/>
    <n v="50"/>
    <n v="5.4"/>
    <n v="270"/>
    <n v="270200"/>
    <s v="DEPARTAMENTO DE ENGENHARIA"/>
    <x v="3"/>
    <s v="DEPARTAMENTO DE ENGENHARIA"/>
    <s v="Alta"/>
    <d v="2021-03-08T00:00:00"/>
    <s v="23083.004087/2020-79"/>
    <m/>
  </r>
  <r>
    <s v="30.01"/>
    <x v="0"/>
    <n v="300104"/>
    <n v="214602"/>
    <s v="Graxa, tipo base: óleo sintético, tipo espessante: lítio, ponto gota: 170 ° c, tipo aditivos: antioxidante, anticorrosivo, aplicação: múltipla, consistência nlgi: 2, características adicionais:_x000a_não aplicável"/>
    <s v="Balde 20 kg"/>
    <n v="1"/>
    <n v="281.5"/>
    <n v="281.5"/>
    <n v="260200"/>
    <s v="DEPARTAMENTO DE PRODUTOS FLORESTAIS"/>
    <x v="4"/>
    <s v="DEPARTAMENTO DE PRODUTOS FLORESTAIS"/>
    <s v="Alta"/>
    <d v="2021-01-04T00:00:00"/>
    <s v="23083.004087/2020-79"/>
    <m/>
  </r>
  <r>
    <s v="30.01"/>
    <x v="0"/>
    <n v="300105"/>
    <n v="461563"/>
    <s v="Óleo lubrificante, uso: automotivo, tipo: sintético, classificação: api sn, viscosidade: sae 5w-30"/>
    <s v="Litro"/>
    <n v="40"/>
    <n v="17.559999999999999"/>
    <n v="702.4"/>
    <n v="260200"/>
    <s v="DEPARTAMENTO DE PRODUTOS FLORESTAIS"/>
    <x v="4"/>
    <s v="DEPARTAMENTO DE PRODUTOS FLORESTAIS"/>
    <s v="Alta"/>
    <d v="2021-01-04T00:00:00"/>
    <s v="23083.004087/2020-79"/>
    <m/>
  </r>
  <r>
    <s v="30.01"/>
    <x v="0"/>
    <n v="300116"/>
    <n v="461663"/>
    <s v="Óleo lubrificante, uso: para equipamentos agrícolas, tipo: mineral, classificação: api gl-4,_x000a_viscosidade: sae 10w-30"/>
    <s v="Litro"/>
    <n v="20"/>
    <n v="19.05"/>
    <n v="381"/>
    <n v="260200"/>
    <s v="DEPARTAMENTO DE PRODUTOS FLORESTAIS"/>
    <x v="4"/>
    <s v="DEPARTAMENTO DE PRODUTOS FLORESTAIS"/>
    <s v="Alta"/>
    <d v="2021-01-04T00:00:00"/>
    <s v="23083.004087/2020-79"/>
    <m/>
  </r>
  <r>
    <s v="30.01"/>
    <x v="0"/>
    <n v="300102"/>
    <n v="214604"/>
    <s v="Graxa, tipo base: óleo mineral, tipo espessante: cálcio, ponto gota: 260 ° c, tipo aditivos: antioxidante, anticorrosivo, aplicação: caixa engrenagem, consistência nlgi: 1, características adicionais: grafitada"/>
    <s v="Balde 20 kg"/>
    <n v="1"/>
    <n v="177.49"/>
    <n v="177.49"/>
    <n v="260000"/>
    <s v="INSTITUTO DE FLORESTAS"/>
    <x v="5"/>
    <s v="INSTITUTO DE FLORESTAS"/>
    <s v="Alta"/>
    <d v="2021-01-04T00:00:00"/>
    <s v="23083.004087/2020-79"/>
    <m/>
  </r>
  <r>
    <s v="30.01"/>
    <x v="0"/>
    <n v="300103"/>
    <n v="233181"/>
    <s v="Graxa, tipo base: óleo mineral, tipo espessante: lítio, tipo aditivos: anticorrosivo, antioxidante, adesividade, anti-ferrugem, aplicação: automotiva, características adicionais: não aplicável"/>
    <s v="Recipiente 15 kg"/>
    <n v="1"/>
    <n v="420"/>
    <n v="420"/>
    <n v="260000"/>
    <s v="INSTITUTO DE FLORESTAS"/>
    <x v="5"/>
    <s v="INSTITUTO DE FLORESTAS"/>
    <s v="Alta"/>
    <d v="2021-01-04T00:00:00"/>
    <s v="23083.004087/2020-79"/>
    <m/>
  </r>
  <r>
    <s v="30.01"/>
    <x v="0"/>
    <n v="300107"/>
    <n v="461566"/>
    <s v="Óleo lubrificante, uso: automotivo, tipo: semissintético, classificação: api sl, viscosidade:_x000a_sae 15w-40"/>
    <s v="Litro"/>
    <n v="8"/>
    <n v="15.7"/>
    <n v="125.6"/>
    <n v="260000"/>
    <s v="INSTITUTO DE FLORESTAS"/>
    <x v="5"/>
    <s v="INSTITUTO DE FLORESTAS"/>
    <s v="Alta"/>
    <d v="2021-01-04T00:00:00"/>
    <s v="23083.004087/2020-79"/>
    <m/>
  </r>
  <r>
    <s v="30.01"/>
    <x v="0"/>
    <n v="300108"/>
    <n v="461569"/>
    <s v="Óleo lubrificante, uso: automotivo, tipo: mineral, classificação: api sl,cf, viscosidade: sae 15w-40"/>
    <s v="Litro"/>
    <n v="12"/>
    <n v="24"/>
    <n v="288"/>
    <n v="260000"/>
    <s v="INSTITUTO DE FLORESTAS"/>
    <x v="5"/>
    <s v="INSTITUTO DE FLORESTAS"/>
    <s v="Alta"/>
    <d v="2021-01-04T00:00:00"/>
    <s v="23083.004087/2020-79"/>
    <m/>
  </r>
  <r>
    <s v="30.01"/>
    <x v="0"/>
    <n v="300110"/>
    <n v="461662"/>
    <s v="Óleo lubrificante, uso: para equipamentos agrícolas, tipo: sintético, classificação: din 51524, viscosidade: iso 68"/>
    <s v="Litro"/>
    <n v="10"/>
    <n v="61.25"/>
    <n v="612.5"/>
    <n v="260000"/>
    <s v="INSTITUTO DE FLORESTAS"/>
    <x v="5"/>
    <s v="INSTITUTO DE FLORESTAS"/>
    <s v="Alta"/>
    <d v="2021-01-04T00:00:00"/>
    <s v="23083.004087/2020-79"/>
    <m/>
  </r>
  <r>
    <s v="30.01"/>
    <x v="0"/>
    <n v="300113"/>
    <n v="442500"/>
    <s v="Aditivo radiador, características adicionais: anticorrosivo e tensoativo, inibidor de corrosão, aplicação: motores automotivos a gasolina, álcool e diesel, componentes: etilenoglicol 50,50"/>
    <s v="Litro"/>
    <n v="2"/>
    <n v="16.2"/>
    <n v="32.4"/>
    <n v="260000"/>
    <s v="INSTITUTO DE FLORESTAS"/>
    <x v="5"/>
    <s v="INSTITUTO DE FLORESTAS"/>
    <s v="Alta"/>
    <d v="2021-01-04T00:00:00"/>
    <s v="23083.004087/2020-79"/>
    <m/>
  </r>
  <r>
    <s v="30.01"/>
    <x v="0"/>
    <n v="300119"/>
    <n v="452398"/>
    <s v="Graxa, tipo base: óleo mineral, tipo espessante: lítio, ponto gota: 150 °c, tipo aditivos: lubrificante"/>
    <s v="Quilograma"/>
    <n v="10"/>
    <n v="49"/>
    <n v="490"/>
    <n v="260000"/>
    <s v="INSTITUTO DE FLORESTAS"/>
    <x v="5"/>
    <s v="INSTITUTO DE FLORESTAS"/>
    <s v="Alta"/>
    <d v="2021-01-04T00:00:00"/>
    <s v="23083.004087/2020-79"/>
    <m/>
  </r>
  <r>
    <s v="30.01"/>
    <x v="0"/>
    <n v="300101"/>
    <n v="234300"/>
    <s v="Desengraxante, aspecto físico: líquido viscoso, composição: lauril éter, sulfato de sódio, espessante, inibi-, características adicionais: líquido concentrado, base alcalina, solúvel em aplicação: limpador veículo automotivo"/>
    <s v="Bombona 20 Litros"/>
    <n v="1"/>
    <n v="53.8"/>
    <n v="53.8"/>
    <n v="100300"/>
    <s v="PREFEITURA UNIVERSITÁRIA"/>
    <x v="6"/>
    <s v="SETOR DE CONSERVAÇÃO DE PARQUES E JARDINS (SCPJ)"/>
    <s v="Alta"/>
    <d v="2021-01-04T00:00:00"/>
    <s v="23083.004087/2020-79"/>
    <m/>
  </r>
  <r>
    <s v="30.01"/>
    <x v="0"/>
    <n v="300101"/>
    <n v="234300"/>
    <s v="Desengraxante, aspecto físico: líquido viscoso, composição: lauril éter, sulfato de sódio, espessante, inibi-, características adicionais: líquido concentrado, base alcalina, solúvel em aplicação: limpador veículo automotivo"/>
    <s v="Bombona 20 Litros"/>
    <n v="50"/>
    <n v="53.8"/>
    <n v="2690"/>
    <n v="100300"/>
    <s v="PREFEITURA UNIVERSITÁRIA"/>
    <x v="6"/>
    <s v="DIVISÃO DE SERVIÇOS GERAIS"/>
    <s v="Alta"/>
    <d v="2021-01-03T00:00:00"/>
    <s v="23083.004087/2020-79"/>
    <m/>
  </r>
  <r>
    <s v="30.01"/>
    <x v="0"/>
    <n v="300102"/>
    <n v="214604"/>
    <s v="Graxa, tipo base: óleo mineral, tipo espessante: cálcio, ponto gota: 260 ° c, tipo aditivos: antioxidante, anticorrosivo, aplicação: caixa engrenagem, consistência nlgi: 1, características adicionais: grafitada"/>
    <s v="Balde 20 kg"/>
    <n v="15"/>
    <n v="177.49"/>
    <n v="2662.3500000000004"/>
    <n v="100300"/>
    <s v="PREFEITURA UNIVERSITÁRIA"/>
    <x v="6"/>
    <s v="DIVISÃO DE SERVIÇOS GERAIS"/>
    <s v="Alta"/>
    <d v="2021-01-03T00:00:00"/>
    <s v="23083.004087/2020-79"/>
    <m/>
  </r>
  <r>
    <s v="30.01"/>
    <x v="0"/>
    <n v="300104"/>
    <n v="214602"/>
    <s v="Graxa, tipo base: óleo sintético, tipo espessante: lítio, ponto gota: 170 ° c, tipo aditivos: antioxidante, anticorrosivo, aplicação: múltipla, consistência nlgi: 2, características adicionais:_x000a_não aplicável"/>
    <s v="Balde 20 kg"/>
    <n v="13"/>
    <n v="281.5"/>
    <n v="3659.5"/>
    <n v="100300"/>
    <s v="PREFEITURA UNIVERSITÁRIA"/>
    <x v="6"/>
    <s v="DIVISÃO DE SERVIÇOS GERAIS"/>
    <s v="Alta"/>
    <d v="2021-01-03T00:00:00"/>
    <s v="23083.004087/2020-79"/>
    <m/>
  </r>
  <r>
    <s v="30.01"/>
    <x v="0"/>
    <n v="300105"/>
    <n v="461563"/>
    <s v="Óleo lubrificante, uso: automotivo, tipo: sintético, classificação: api sn, viscosidade: sae 5w-30"/>
    <s v="Litro"/>
    <n v="300"/>
    <n v="17.559999999999999"/>
    <n v="5268"/>
    <n v="100300"/>
    <s v="PREFEITURA UNIVERSITÁRIA"/>
    <x v="6"/>
    <s v="DIVISÃO DE SERVIÇOS GERAIS"/>
    <s v="Alta"/>
    <d v="2021-01-03T00:00:00"/>
    <s v="23083.004087/2020-79"/>
    <m/>
  </r>
  <r>
    <s v="30.01"/>
    <x v="0"/>
    <n v="300107"/>
    <n v="461566"/>
    <s v="Óleo lubrificante, uso: automotivo, tipo: semissintético, classificação: api sl, viscosidade:_x000a_sae 15w-40"/>
    <s v="Litro"/>
    <n v="240"/>
    <n v="15.7"/>
    <n v="3768"/>
    <n v="100300"/>
    <s v="PREFEITURA UNIVERSITÁRIA"/>
    <x v="6"/>
    <s v="DIVISÃO DE SERVIÇOS GERAIS"/>
    <s v="Alta"/>
    <d v="2021-01-03T00:00:00"/>
    <s v="23083.004087/2020-79"/>
    <m/>
  </r>
  <r>
    <s v="30.01"/>
    <x v="0"/>
    <n v="300110"/>
    <n v="461662"/>
    <s v="Óleo lubrificante, uso: para equipamentos agrícolas, tipo: sintético, classificação: din 51524, viscosidade: iso 68"/>
    <s v="Litro"/>
    <n v="100"/>
    <n v="61.25"/>
    <n v="6125"/>
    <n v="100300"/>
    <s v="PREFEITURA UNIVERSITÁRIA"/>
    <x v="6"/>
    <s v="DIVISÃO DE SERVIÇOS GERAIS"/>
    <s v="Alta"/>
    <d v="2021-01-03T00:00:00"/>
    <s v="23083.004087/2020-79"/>
    <m/>
  </r>
  <r>
    <s v="30.01"/>
    <x v="0"/>
    <n v="300113"/>
    <n v="442500"/>
    <s v="Aditivo radiador, características adicionais: anticorrosivo e tensoativo, inibidor de corrosão, aplicação: motores automotivos a gasolina, álcool e diesel, componentes: etilenoglicol 50,50"/>
    <s v="Litro"/>
    <n v="300"/>
    <n v="16.2"/>
    <n v="4860"/>
    <n v="100300"/>
    <s v="PREFEITURA UNIVERSITÁRIA"/>
    <x v="6"/>
    <s v="DIVISÃO DE SERVIÇOS GERAIS"/>
    <s v="Alta"/>
    <d v="2021-01-03T00:00:00"/>
    <s v="23083.004087/2020-79"/>
    <m/>
  </r>
  <r>
    <s v="30.01"/>
    <x v="0"/>
    <n v="300114"/>
    <n v="273222"/>
    <s v="Fluido de sistema de freio, aplicação: veículo automotivo, característica adicionais: dot 3"/>
    <s v="Frasco 500_x000a_ml"/>
    <n v="400"/>
    <n v="9.56"/>
    <n v="3824"/>
    <n v="100300"/>
    <s v="PREFEITURA UNIVERSITÁRIA"/>
    <x v="6"/>
    <s v="DIVISÃO DE SERVIÇOS GERAIS"/>
    <s v="Alta"/>
    <d v="2021-01-03T00:00:00"/>
    <s v="23083.004087/2020-79"/>
    <m/>
  </r>
  <r>
    <s v="30.01"/>
    <x v="0"/>
    <n v="300115"/>
    <n v="263657"/>
    <s v="Fluido de sistema de freio, aplicação: veículo automotivo, característica adicionais: dot 4"/>
    <s v="Frasco 500_x000a_ml"/>
    <n v="400"/>
    <n v="9.73"/>
    <n v="3892"/>
    <n v="100300"/>
    <s v="PREFEITURA UNIVERSITÁRIA"/>
    <x v="6"/>
    <s v="DIVISÃO DE SERVIÇOS GERAIS"/>
    <s v="Alta"/>
    <d v="2021-01-03T00:00:00"/>
    <s v="23083.004087/2020-79"/>
    <m/>
  </r>
  <r>
    <s v="30.01"/>
    <x v="0"/>
    <n v="300116"/>
    <n v="461663"/>
    <s v="Óleo lubrificante, uso: para equipamentos agrícolas, tipo: mineral, classificação: api gl-4,_x000a_viscosidade: sae 10w-30"/>
    <s v="Litro"/>
    <n v="300"/>
    <n v="19.05"/>
    <n v="5715"/>
    <n v="100300"/>
    <s v="PREFEITURA UNIVERSITÁRIA"/>
    <x v="6"/>
    <s v="DIVISÃO DE SERVIÇOS GERAIS"/>
    <s v="Alta"/>
    <d v="2021-01-03T00:00:00"/>
    <s v="23083.004087/2020-79"/>
    <m/>
  </r>
  <r>
    <s v="30.01"/>
    <x v="0"/>
    <n v="300117"/>
    <n v="461574"/>
    <s v="Óleo lubrificante, uso: motocicleta, tipo: mineral, classificação: api sl, viscosidade: sae 20w-50"/>
    <s v="Litro"/>
    <n v="200"/>
    <n v="17.5"/>
    <n v="3500"/>
    <n v="100300"/>
    <s v="PREFEITURA UNIVERSITÁRIA"/>
    <x v="6"/>
    <s v="DIVISÃO DE SERVIÇOS GERAIS"/>
    <s v="Alta"/>
    <d v="2021-01-03T00:00:00"/>
    <s v="23083.004087/2020-79"/>
    <m/>
  </r>
  <r>
    <s v="30.01"/>
    <x v="0"/>
    <n v="300119"/>
    <n v="452398"/>
    <s v="Graxa, tipo base: óleo mineral, tipo espessante: lítio, ponto gota: 150 °c, tipo aditivos: lubrificante"/>
    <s v="Quilograma"/>
    <n v="200"/>
    <n v="49"/>
    <n v="9800"/>
    <n v="100300"/>
    <s v="PREFEITURA UNIVERSITÁRIA"/>
    <x v="6"/>
    <s v="DIVISÃO DE SERVIÇOS GERAIS"/>
    <s v="Alta"/>
    <d v="2021-01-03T00:00:00"/>
    <s v="23083.004087/2020-79"/>
    <m/>
  </r>
  <r>
    <s v="30.01"/>
    <x v="0"/>
    <n v="300120"/>
    <n v="427333"/>
    <s v="Fluído para aplicação específica, aplicação: veículos movidos a óleo diesel, característica adicionais: redutor de emissões de óxidos de nitrogênio"/>
    <s v="Embalagem 20 Litros"/>
    <n v="40"/>
    <n v="2666.17"/>
    <n v="106646.8"/>
    <n v="100300"/>
    <s v="PREFEITURA UNIVERSITÁRIA"/>
    <x v="6"/>
    <s v="DIVISÃO DE SERVIÇOS GERAIS"/>
    <s v="Alta"/>
    <d v="2021-01-03T00:00:00"/>
    <s v="23083.004087/2020-79"/>
    <m/>
  </r>
  <r>
    <s v="30.01"/>
    <x v="0"/>
    <n v="300121"/>
    <n v="243810"/>
    <s v="Grafite, aspecto físico: pó, aplicação: redutor atrito, lubrificação em geral"/>
    <s v="Quilograma"/>
    <n v="10"/>
    <n v="23.34"/>
    <n v="233.4"/>
    <n v="100300"/>
    <s v="PREFEITURA UNIVERSITÁRIA"/>
    <x v="6"/>
    <s v="DIVISÃO DE SERVIÇOS GERAIS"/>
    <s v="Alta"/>
    <d v="2021-01-03T00:00:00"/>
    <s v="23083.004087/2020-79"/>
    <m/>
  </r>
  <r>
    <s v="30.01"/>
    <x v="0"/>
    <n v="300122"/>
    <n v="242215"/>
    <s v="Desengrimpante, composição: aditivos inibidores corrosão e oxidação, tensoativo, apresentação: spray, finalidade: eliminar ferrugem, repelir umidade, lubrificar, aplicação:_x000a_lubrificante e anticorrosivo"/>
    <s v="Frasco 300 ml"/>
    <n v="10"/>
    <n v="5.4"/>
    <n v="54"/>
    <n v="100300"/>
    <s v="PREFEITURA UNIVERSITÁRIA"/>
    <x v="6"/>
    <s v="DIVISÃO DE SERVIÇOS GERAIS"/>
    <s v="Alta"/>
    <d v="2021-01-03T00:00:00"/>
    <s v="23083.004087/2020-79"/>
    <m/>
  </r>
  <r>
    <s v="30.01"/>
    <x v="0"/>
    <n v="300123"/>
    <n v="463190"/>
    <s v="Óleo lubrificante, uso: industrial, tipo: mineral, classificação: atf, viscosidade: a sufixo a"/>
    <s v="Litro"/>
    <n v="340"/>
    <n v="20.9"/>
    <n v="7105.9999999999991"/>
    <n v="100300"/>
    <s v="PREFEITURA UNIVERSITÁRIA"/>
    <x v="6"/>
    <s v="DIVISÃO DE SERVIÇOS GERAIS"/>
    <s v="Alta"/>
    <d v="2021-01-03T00:00:00"/>
    <s v="23083.004087/2020-79"/>
    <m/>
  </r>
  <r>
    <s v="30.01"/>
    <x v="0"/>
    <n v="300124"/>
    <n v="462022"/>
    <s v="Óleo lubrificante, uso: marítimo, tipo: semissintético, classificação: api sn, viscosidade: sae 90"/>
    <s v="Litro"/>
    <n v="400"/>
    <n v="17.100000000000001"/>
    <n v="6840.0000000000009"/>
    <n v="100300"/>
    <s v="PREFEITURA UNIVERSITÁRIA"/>
    <x v="6"/>
    <s v="DIVISÃO DE SERVIÇOS GERAIS"/>
    <s v="Alta"/>
    <d v="2021-01-03T00:00:00"/>
    <s v="23083.004087/2020-79"/>
    <m/>
  </r>
  <r>
    <s v="30.01"/>
    <x v="0"/>
    <n v="300125"/>
    <n v="461660"/>
    <s v="Óleo lubrificante, uso: marítimo, tipo: mineral, classificação: api ci-4,sl, viscosidade: sae 15w- 40"/>
    <s v="Litro"/>
    <n v="1000"/>
    <n v="17.5"/>
    <n v="17500"/>
    <n v="100300"/>
    <s v="PREFEITURA UNIVERSITÁRIA"/>
    <x v="6"/>
    <s v="DIVISÃO DE SERVIÇOS GERAIS"/>
    <s v="Alta"/>
    <d v="2021-01-03T00:00:00"/>
    <s v="23083.004087/2020-79"/>
    <m/>
  </r>
  <r>
    <s v="30.01"/>
    <x v="0"/>
    <n v="300108"/>
    <n v="461569"/>
    <s v="Óleo lubrificante, uso: automotivo, tipo: mineral, classificação: api sl,cf, viscosidade: sae 15w-40"/>
    <s v="Litro"/>
    <n v="40"/>
    <n v="24"/>
    <n v="960"/>
    <n v="130000"/>
    <s v="PRÓ-REITORIA DE ASSUNTOS ESTUDANTIS"/>
    <x v="7"/>
    <s v="PRÓ-REITORIA DE ASSUNTOS ESTUDANTIS"/>
    <s v="Alta"/>
    <d v="2021-03-01T00:00:00"/>
    <s v="23083.004087/2020-79"/>
    <m/>
  </r>
  <r>
    <s v="30.01"/>
    <x v="0"/>
    <n v="300116"/>
    <n v="461663"/>
    <s v="Óleo lubrificante, uso: para equipamentos agrícolas, tipo: mineral, classificação: api gl-4,_x000a_viscosidade: sae 10w-30"/>
    <s v="Litro"/>
    <n v="10"/>
    <n v="19.05"/>
    <n v="190.5"/>
    <n v="130000"/>
    <s v="PRÓ-REITORIA DE ASSUNTOS ESTUDANTIS"/>
    <x v="7"/>
    <s v="PRÓ-REITORIA DE ASSUNTOS ESTUDANTIS"/>
    <s v="Alta"/>
    <d v="2021-03-01T00:00:00"/>
    <s v="23083.004087/2020-79"/>
    <m/>
  </r>
  <r>
    <s v="30.06"/>
    <x v="1"/>
    <m/>
    <n v="293606"/>
    <s v="Farelo trigo, dosagem: proteína bruta - mínimo 14 e fibra bruta - máximo per, características adicionais: ensacado no máximo 13,5% de umidade "/>
    <s v="Saco 40 KG"/>
    <n v="80"/>
    <n v="67.3"/>
    <n v="5384"/>
    <n v="100500"/>
    <s v="COORDENADORIA DE DESENVOLVIMENTO DA PRODUÇÃO"/>
    <x v="1"/>
    <s v="Casa de Agricultura, Sustentabilidade, Território e Educação Popular (CASTE)"/>
    <s v="Alta"/>
    <d v="2021-01-04T00:00:00"/>
    <s v="23083.004099/2020-01"/>
    <m/>
  </r>
  <r>
    <s v="30.06"/>
    <x v="1"/>
    <m/>
    <n v="241543"/>
    <s v="Milho, tipo: grão, aplicação: alimento para animais, características adicionais: umidade máxima de 13,00% e sem presença de insetos "/>
    <s v="Saco 50 KG"/>
    <n v="6"/>
    <s v="R$ 59,92"/>
    <n v="359.52"/>
    <n v="100500"/>
    <s v="COORDENADORIA DE DESENVOLVIMENTO DA PRODUÇÃO"/>
    <x v="1"/>
    <s v="Casa de Agricultura, Sustentabilidade, Território e Educação Popular (CASTE)"/>
    <s v="Alta"/>
    <d v="2021-01-04T00:00:00"/>
    <s v="23083.004099/2020-01"/>
    <m/>
  </r>
  <r>
    <s v="30.06"/>
    <x v="1"/>
    <m/>
    <n v="293606"/>
    <s v="Farelo trigo, dosagem: proteína bruta - mínimo 14 e fibra bruta - máximo per, características adicionais: ensacado no máximo 13,5% de umidade "/>
    <s v="Saco 40 KG"/>
    <n v="1600"/>
    <n v="67.3"/>
    <n v="107680"/>
    <n v="100500"/>
    <s v="COORDENADORIA DE DESENVOLVIMENTO DA PRODUÇÃO"/>
    <x v="1"/>
    <s v="Coordenação de Produção integrada ao ensino, Pesquisa e Extensão"/>
    <s v="Alta"/>
    <d v="2021-03-01T00:00:00"/>
    <s v="23083.004099/2020-01"/>
    <m/>
  </r>
  <r>
    <s v="30.06"/>
    <x v="1"/>
    <m/>
    <n v="246740"/>
    <s v="Farelo, ingrediente básico: soja, aplicação: alimento animal, características adicionais: tostado, composição: proteína bruta mínimo 46%; extrato etéreo máximo, umidade: máximo 12 per, atividade ureática: 0,05 a 0,30 per, solubilidade: 80 per"/>
    <s v="Saco 50 KG"/>
    <n v="1600"/>
    <s v="R$ 116,00"/>
    <n v="185600"/>
    <n v="100500"/>
    <s v="COORDENADORIA DE DESENVOLVIMENTO DA PRODUÇÃO"/>
    <x v="1"/>
    <s v="Coordenação de Produção integrada ao ensino, Pesquisa e Extensão"/>
    <s v="Alta"/>
    <d v="2021-03-01T00:00:00"/>
    <s v="23083.004099/2020-01"/>
    <m/>
  </r>
  <r>
    <s v="30.06"/>
    <x v="1"/>
    <m/>
    <n v="453421"/>
    <s v="Feno, composição: feno de capim tifton 85, características adicionais: mínimo de 12% proteína bruta, aplicação: alimentação animal"/>
    <s v="Embalagem 25 KG"/>
    <n v="500"/>
    <s v="R$ 77,13"/>
    <n v="38565"/>
    <n v="100500"/>
    <s v="COORDENADORIA DE DESENVOLVIMENTO DA PRODUÇÃO"/>
    <x v="1"/>
    <s v="Coordenação de Produção integrada ao ensino, Pesquisa e Extensão"/>
    <s v="Alta"/>
    <d v="2021-03-01T00:00:00"/>
    <s v="23083.004099/2020-01"/>
    <m/>
  </r>
  <r>
    <s v="30.06"/>
    <x v="1"/>
    <m/>
    <n v="287607"/>
    <s v="Fosfato bicálcico, composição básica: pca (18.22), aspecto físico: pó, aplicação: alimento animal"/>
    <s v="Saco 50 KG"/>
    <n v="200"/>
    <s v="R$ 254,98"/>
    <n v="50996"/>
    <n v="100500"/>
    <s v="COORDENADORIA DE DESENVOLVIMENTO DA PRODUÇÃO"/>
    <x v="1"/>
    <s v="Coordenação de Produção integrada ao ensino, Pesquisa e Extensão"/>
    <s v="Alta"/>
    <d v="2021-03-01T00:00:00"/>
    <s v="23083.004099/2020-01"/>
    <m/>
  </r>
  <r>
    <s v="30.06"/>
    <x v="1"/>
    <m/>
    <n v="241543"/>
    <s v="Milho, tipo: grão, aplicação: alimento para animais, características adicionais: umidade máxima de 13,00% e sem presença de insetos "/>
    <s v="Saco 50 KG"/>
    <n v="4000"/>
    <s v="R$ 59,92"/>
    <n v="239680"/>
    <n v="100500"/>
    <s v="COORDENADORIA DE DESENVOLVIMENTO DA PRODUÇÃO"/>
    <x v="1"/>
    <s v="Coordenação de Produção integrada ao ensino, Pesquisa e Extensão"/>
    <s v="Alta"/>
    <d v="2021-03-01T00:00:00"/>
    <s v="23083.004099/2020-01"/>
    <m/>
  </r>
  <r>
    <s v="30.06"/>
    <x v="1"/>
    <m/>
    <n v="456715"/>
    <s v="Multivitaminas, composição sais minerais: minerais: co, cu, fe, i, mn, zn, forma farmacêutica: pó, aplicação: uso veterinário"/>
    <s v="Saco 20 KG"/>
    <n v="6"/>
    <s v="R$ 450,00"/>
    <n v="2700"/>
    <n v="100500"/>
    <s v="COORDENADORIA DE DESENVOLVIMENTO DA PRODUÇÃO"/>
    <x v="1"/>
    <s v="Coordenação de Produção integrada ao ensino, Pesquisa e Extensão"/>
    <s v="Alta"/>
    <d v="2021-03-01T00:00:00"/>
    <s v="23083.004099/2020-01"/>
    <m/>
  </r>
  <r>
    <s v="30.06"/>
    <x v="1"/>
    <m/>
    <n v="456713"/>
    <s v="Multivitaminas, composição vitaminas: vits: a, b1, b2, b3, b5, b6, b7, b12, d, e, k, composição sais minerais: minerais: co, cu, fe, i, mn, se, zn, composição adicional: ácido fólico, bht, colina e fitase, forma farmacêutica: pó, aplicação: uso veterinário "/>
    <s v="Saco 20 KG"/>
    <n v="5"/>
    <s v="R$ 550,00"/>
    <n v="2750"/>
    <n v="100500"/>
    <s v="COORDENADORIA DE DESENVOLVIMENTO DA PRODUÇÃO"/>
    <x v="1"/>
    <s v="Coordenação de Produção integrada ao ensino, Pesquisa e Extensão"/>
    <s v="Alta"/>
    <d v="2021-03-01T00:00:00"/>
    <s v="23083.004099/2020-01"/>
    <m/>
  </r>
  <r>
    <s v="30.06"/>
    <x v="1"/>
    <m/>
    <n v="456711"/>
    <s v="Multivitaminas, composição vitaminas: vits: a, b1, b2, b3, b5, b6, b7, b12, d, e, k, composição sais minerais: minerais: se, composição adicional: ácido fólico e bht, forma farmacêutica: pó, aplicação: uso veterinário"/>
    <s v="Saco 20 KG"/>
    <n v="4"/>
    <s v="R$ 380,00"/>
    <n v="1520"/>
    <n v="100500"/>
    <s v="COORDENADORIA DE DESENVOLVIMENTO DA PRODUÇÃO"/>
    <x v="1"/>
    <s v="Coordenação de Produção integrada ao ensino, Pesquisa e Extensão"/>
    <s v="Alta"/>
    <d v="2021-03-01T00:00:00"/>
    <s v="23083.004099/2020-01"/>
    <m/>
  </r>
  <r>
    <s v="30.06"/>
    <x v="1"/>
    <m/>
    <n v="450384"/>
    <s v="Ração animal peletizada, ingredientes: fibras e proteínas, dosagem: umidade (-)13%, proteína (+)17%, fibra bruta 12 a 1, aplicação: coelho"/>
    <s v="Saco 20 KG"/>
    <n v="800"/>
    <s v="R$ 62,49"/>
    <n v="49992"/>
    <n v="100500"/>
    <s v="COORDENADORIA DE DESENVOLVIMENTO DA PRODUÇÃO"/>
    <x v="1"/>
    <s v="Coordenação de Produção integrada ao ensino, Pesquisa e Extensão"/>
    <s v="Alta"/>
    <d v="2021-03-01T00:00:00"/>
    <s v="23083.004099/2020-01"/>
    <m/>
  </r>
  <r>
    <s v="30.06"/>
    <x v="1"/>
    <m/>
    <n v="454135"/>
    <s v="Ração animal, ingredientes: carne de frango, quirela de arroz, farinha de fran, espécie animal: filhote de cães, dosagem máxima umidade: 12 per, dosagem mínima proteína: 29 per, dosagem mínima extrato etéreo: 18 per, características adicionais: estabilizada com tocoferóis, tipo: peletizada "/>
    <s v="Embalagem 20 KG"/>
    <n v="96"/>
    <s v="R$ 240,00"/>
    <n v="23040"/>
    <n v="100500"/>
    <s v="COORDENADORIA DE DESENVOLVIMENTO DA PRODUÇÃO"/>
    <x v="1"/>
    <s v="Coordenação de Produção integrada ao ensino, Pesquisa e Extensão"/>
    <s v="Alta"/>
    <d v="2021-03-01T00:00:00"/>
    <s v="23083.004099/2020-01"/>
    <m/>
  </r>
  <r>
    <s v="30.06"/>
    <x v="1"/>
    <m/>
    <n v="454118"/>
    <s v="Ração animal, ingredientes: farinha de carne e de vísceras de frango, proteína, espécie animal: gato adulto, dosagem máxima umidade: 10 per, dosagem mínima proteína: 30 per, dosagem mínima extrato etéreo: 12 per, dosagem máxima matéria mineral: 9 per, características adicionais:óleo de peixe e ômega 6(mín) 1,8%, tipo: peletizada"/>
    <s v="Saco 10 KG"/>
    <n v="54"/>
    <s v="R$ 110,00"/>
    <n v="5940"/>
    <n v="100500"/>
    <s v="COORDENADORIA DE DESENVOLVIMENTO DA PRODUÇÃO"/>
    <x v="1"/>
    <s v="Coordenação de Produção integrada ao ensino, Pesquisa e Extensão"/>
    <s v="Alta"/>
    <d v="2021-03-01T00:00:00"/>
    <s v="23083.004099/2020-01"/>
    <m/>
  </r>
  <r>
    <s v="30.06"/>
    <x v="1"/>
    <m/>
    <n v="454130"/>
    <s v="Ração animal, ingredientes: farinha de vísceras de frango, proteína isolada de espécie animal: cão, dosagem máxima umidade: 10 per, dosagem mínima proteína: 27 per, dosagem mínima extrato etéreo: 13 per, dosagem máxima matéria mineral: 8 per, características adicionais: óleo de peixe e hidrolizado de suíno e frango, tipo: peletizada "/>
    <s v="Saco 10 KG"/>
    <n v="180"/>
    <s v="R$ 195,00"/>
    <n v="35100"/>
    <n v="100500"/>
    <s v="COORDENADORIA DE DESENVOLVIMENTO DA PRODUÇÃO"/>
    <x v="1"/>
    <s v="Coordenação de Produção integrada ao ensino, Pesquisa e Extensão"/>
    <s v="Alta"/>
    <d v="2021-03-01T00:00:00"/>
    <s v="23083.004099/2020-01"/>
    <m/>
  </r>
  <r>
    <s v="30.06"/>
    <x v="1"/>
    <m/>
    <n v="454119"/>
    <s v="Ração animal, ingredientes: farinha de vísceras de frango, proteína isolada de espécie animal: gato adulto, dosagem máxima umidade: 10 per, dosagem mínima proteína: 34 per, dosagem mínima extrato etéreo: 12 per, dosagem máxima matéria mineral: 8 per, características adicionais: óleo de peixe, tipo: peletizada_x000a_"/>
    <s v="Saco 10 KG"/>
    <n v="30"/>
    <s v="R$ 200,00"/>
    <n v="6000"/>
    <n v="100500"/>
    <s v="COORDENADORIA DE DESENVOLVIMENTO DA PRODUÇÃO"/>
    <x v="1"/>
    <s v="Coordenação de Produção integrada ao ensino, Pesquisa e Extensão"/>
    <s v="Alta"/>
    <d v="2021-03-01T00:00:00"/>
    <s v="23083.004099/2020-01"/>
    <m/>
  </r>
  <r>
    <s v="30.06"/>
    <x v="1"/>
    <m/>
    <n v="454123"/>
    <s v="Ração animal, ingredientes: miúdos bovinos, de aves, de suínos, plasma suíno, espécie animal: cão, dosagem máxima umidade: 84 per, dosagem mínima proteína: 8 per, dosagem mínima extrato etéreo: 3 per, dosagem máxima matéria mineral: 3 per, tipo: úmida"/>
    <s v="Embalagem 280 Gramas"/>
    <n v="30"/>
    <s v="R$ 9,50"/>
    <n v="285"/>
    <n v="100500"/>
    <s v="COORDENADORIA DE DESENVOLVIMENTO DA PRODUÇÃO"/>
    <x v="1"/>
    <s v="Coordenação de Produção integrada ao ensino, Pesquisa e Extensão"/>
    <s v="Alta"/>
    <d v="2021-03-01T00:00:00"/>
    <s v="23083.004099/2020-01"/>
    <m/>
  </r>
  <r>
    <s v="30.06"/>
    <x v="1"/>
    <m/>
    <n v="454120"/>
    <s v="Ração animal, ingredientes: miúdos bovinos, de aves e suínos; plasma suíno, espécie animal: gato adulto, dosagem máxima umidade: 84 per, dosagem mínima proteína: 8 per, dosagem mínima extrato etéreo: 3 per, dosagem máxima matéria mineral: 3 per, tipo: úmida"/>
    <s v="Embalagem 280 Gramas"/>
    <n v="30"/>
    <s v="R$ 10,00"/>
    <n v="300"/>
    <n v="100500"/>
    <s v="COORDENADORIA DE DESENVOLVIMENTO DA PRODUÇÃO"/>
    <x v="1"/>
    <s v="Coordenação de Produção integrada ao ensino, Pesquisa e Extensão"/>
    <s v="Alta"/>
    <d v="2021-03-01T00:00:00"/>
    <s v="23083.004099/2020-01"/>
    <m/>
  </r>
  <r>
    <s v="30.06"/>
    <x v="1"/>
    <m/>
    <n v="453425"/>
    <s v="Ração peixe, aplicação: alimentação de alevinos espécie onívoros, dosagem componentes: proteína bruta - mínimo 45%, umidade 12 a 13%, ex-, apresentação: microextrusada, características adicionais: granulometria de 0,8 a 1,3 mm"/>
    <s v="Saco 25 KG"/>
    <n v="2"/>
    <s v="R$ 352,50"/>
    <n v="705"/>
    <n v="100500"/>
    <s v="COORDENADORIA DE DESENVOLVIMENTO DA PRODUÇÃO"/>
    <x v="1"/>
    <s v="Coordenação de Produção integrada ao ensino, Pesquisa e Extensão"/>
    <s v="Alta"/>
    <d v="2021-03-01T00:00:00"/>
    <s v="23083.004099/2020-01"/>
    <m/>
  </r>
  <r>
    <s v="30.06"/>
    <x v="1"/>
    <m/>
    <n v="453426"/>
    <s v="Ração peixe, aplicação: alimentação peixes juvenís, onívoros, dosagem componentes: proteína bruta - mínimo 45%, umidade 9 a 10%, ex-, apresentação: extrusada, características adicionais: granulometria de 3 a 4 mm"/>
    <s v="Saco 25 KG"/>
    <n v="4"/>
    <s v="R$ 377,50"/>
    <n v="1510"/>
    <n v="100500"/>
    <s v="COORDENADORIA DE DESENVOLVIMENTO DA PRODUÇÃO"/>
    <x v="1"/>
    <s v="Coordenação de Produção integrada ao ensino, Pesquisa e Extensão"/>
    <s v="Alta"/>
    <d v="2021-03-01T00:00:00"/>
    <s v="23083.004099/2020-01"/>
    <m/>
  </r>
  <r>
    <s v="30.06"/>
    <x v="1"/>
    <m/>
    <n v="453428"/>
    <s v="Ração peixe, aplicação: fase de crescimento, onívoros, dosagem componentes: proteína bruta - mínimo 32%, umidade 9 a 10%, ex-, características adicionais: extrusada, granulometria de 4 a 6 mm "/>
    <s v="Saco 25 KG"/>
    <n v="22"/>
    <s v="R$ 115,00"/>
    <n v="2530"/>
    <n v="100500"/>
    <s v="COORDENADORIA DE DESENVOLVIMENTO DA PRODUÇÃO"/>
    <x v="1"/>
    <s v="Coordenação de Produção integrada ao ensino, Pesquisa e Extensão"/>
    <s v="Alta"/>
    <d v="2021-03-01T00:00:00"/>
    <s v="23083.004099/2020-01"/>
    <m/>
  </r>
  <r>
    <s v="30.06"/>
    <x v="1"/>
    <m/>
    <n v="453430"/>
    <s v="Ração peixe, aplicação: fase de crescimento, onívoros, dosagem componentes: proteína bruta - mínimo 32%, umidade 9 a 10%, ex=, características adicionais: extrusada, granulometria de 6 a 8 mm "/>
    <s v="Saco 25 KG"/>
    <n v="7"/>
    <s v="R$ 115,00"/>
    <n v="805"/>
    <n v="100500"/>
    <s v="COORDENADORIA DE DESENVOLVIMENTO DA PRODUÇÃO"/>
    <x v="1"/>
    <s v="Coordenação de Produção integrada ao ensino, Pesquisa e Extensão"/>
    <s v="Alta"/>
    <d v="2021-03-01T00:00:00"/>
    <s v="23083.004099/2020-01"/>
    <m/>
  </r>
  <r>
    <s v="30.06"/>
    <x v="1"/>
    <m/>
    <n v="315758"/>
    <s v="Sal mineral, ingredientes: micro e macro elementos minerais, cloreto de sódio, aplicação: animal "/>
    <s v="Saco 25 KG"/>
    <n v="32"/>
    <s v="R$ 108,15"/>
    <n v="3460.8"/>
    <n v="100500"/>
    <s v="COORDENADORIA DE DESENVOLVIMENTO DA PRODUÇÃO"/>
    <x v="1"/>
    <s v="Coordenação de Produção integrada ao ensino, Pesquisa e Extensão"/>
    <s v="Alta"/>
    <d v="2021-03-01T00:00:00"/>
    <s v="23083.004099/2020-01"/>
    <m/>
  </r>
  <r>
    <s v="30.06"/>
    <x v="1"/>
    <m/>
    <n v="233061"/>
    <s v="Suplemento alimentar animal, tipo: calcário calcítico, ingredientes: cálcio, fluor, magnésio e matéria mineral, aplicação: em ração para aves"/>
    <s v="Embalagem 50 KG"/>
    <n v="250"/>
    <s v="R$ 29,50"/>
    <n v="7375"/>
    <n v="100500"/>
    <s v="COORDENADORIA DE DESENVOLVIMENTO DA PRODUÇÃO"/>
    <x v="1"/>
    <s v="Coordenação de Produção integrada ao ensino, Pesquisa e Extensão"/>
    <s v="Alta"/>
    <d v="2021-03-01T00:00:00"/>
    <s v="23083.004099/2020-01"/>
    <m/>
  </r>
  <r>
    <s v="30.06"/>
    <x v="1"/>
    <m/>
    <n v="238241"/>
    <s v="Suplemento alimentar animal, tipo: higroscópico, ingredientes: cloreto de colina e material inerte, aplicação: ração animal, aspecto físico: pó, cor: cinza"/>
    <s v="Quilograma"/>
    <n v="50"/>
    <s v="R$ 12,00"/>
    <n v="600"/>
    <n v="100500"/>
    <s v="COORDENADORIA DE DESENVOLVIMENTO DA PRODUÇÃO"/>
    <x v="1"/>
    <s v="Coordenação de Produção integrada ao ensino, Pesquisa e Extensão"/>
    <s v="Alta"/>
    <d v="2021-03-01T00:00:00"/>
    <s v="23083.004099/2020-01"/>
    <m/>
  </r>
  <r>
    <s v="30.06"/>
    <x v="1"/>
    <m/>
    <n v="453376"/>
    <s v="Suplemento alimentar animal, tipo: mineral com no máximo 0,1% de inclusão, ingredientes: sulfato ferroso, sulfato de cobre, iodato de calci, aplicação: suíno"/>
    <s v="Saco 20 KG"/>
    <n v="4"/>
    <s v="R$ 415,10"/>
    <n v="1660.4"/>
    <n v="100500"/>
    <s v="COORDENADORIA DE DESENVOLVIMENTO DA PRODUÇÃO"/>
    <x v="1"/>
    <s v="Coordenação de Produção integrada ao ensino, Pesquisa e Extensão"/>
    <s v="Alta"/>
    <d v="2021-03-01T00:00:00"/>
    <s v="23083.004099/2020-01"/>
    <m/>
  </r>
  <r>
    <s v="30.06"/>
    <x v="1"/>
    <m/>
    <n v="453378"/>
    <s v="Suplemento alimentar animal, tipo: mineral vitamínico com no máximo 0,5% de inclusão, ingredientes: vitamina a,d,e,k, complexo b, niacicina, biotina,, aplicação: p, equinos - "/>
    <s v="Saco 25 KG"/>
    <n v="15"/>
    <s v="R$ 430,00"/>
    <n v="6450"/>
    <n v="100500"/>
    <s v="COORDENADORIA DE DESENVOLVIMENTO DA PRODUÇÃO"/>
    <x v="1"/>
    <s v="Coordenação de Produção integrada ao ensino, Pesquisa e Extensão"/>
    <s v="Alta"/>
    <d v="2021-03-01T00:00:00"/>
    <s v="23083.004099/2020-01"/>
    <m/>
  </r>
  <r>
    <s v="30.06"/>
    <x v="1"/>
    <m/>
    <n v="454108"/>
    <s v="Suplemento alimentar animal, tipo: substituto do leite, ingredientes: vitamina a, e, k3, b12, b1, b2, b6, d3, aplicação: uso veterinário, aspecto físico: pó, dosagem: proteína bruta (mín) 35%, extrato etéreo (mín) 36%, outros componentes: liina, metionina, treonina, olina, ácido fólico, minera, componentes adicionais: valor energético (mín) 620 kcal kg "/>
    <s v="Embalagem 300 Gramas"/>
    <n v="5"/>
    <s v="R$ 99,23"/>
    <n v="496.15000000000003"/>
    <n v="100500"/>
    <s v="COORDENADORIA DE DESENVOLVIMENTO DA PRODUÇÃO"/>
    <x v="1"/>
    <s v="Coordenação de Produção integrada ao ensino, Pesquisa e Extensão"/>
    <s v="Alta"/>
    <d v="2021-03-01T00:00:00"/>
    <s v="23083.004099/2020-01"/>
    <m/>
  </r>
  <r>
    <s v="30.06"/>
    <x v="1"/>
    <m/>
    <n v="453377"/>
    <s v="Suplemento alimentar animal, tipo: vitamínico com no máximo 1,0 % de inclusão, ingredientes: promotores de eficiência alimentar, colina, aminoá, aplicação: galinha poedeira"/>
    <s v="Saco 25 KG"/>
    <n v="3"/>
    <s v="R$ 480,00"/>
    <n v="1440"/>
    <n v="100500"/>
    <s v="COORDENADORIA DE DESENVOLVIMENTO DA PRODUÇÃO"/>
    <x v="1"/>
    <s v="Coordenação de Produção integrada ao ensino, Pesquisa e Extensão"/>
    <s v="Alta"/>
    <d v="2021-03-01T00:00:00"/>
    <s v="23083.004099/2020-01"/>
    <m/>
  </r>
  <r>
    <s v="30.06"/>
    <x v="1"/>
    <m/>
    <n v="453443"/>
    <s v="Suplemento alimentar animal, tipo: vitamínico e mineral, ingredientes: fosfato bicalcico, calca rio calcítico, vitamina a aplicação: suíno em fase reprodução "/>
    <s v="Saco 25 KG"/>
    <n v="20"/>
    <s v="R$ 312,93"/>
    <n v="6258.6"/>
    <n v="100500"/>
    <s v="COORDENADORIA DE DESENVOLVIMENTO DA PRODUÇÃO"/>
    <x v="1"/>
    <s v="Coordenação de Produção integrada ao ensino, Pesquisa e Extensão"/>
    <s v="Alta"/>
    <d v="2021-03-01T00:00:00"/>
    <s v="23083.004099/2020-01"/>
    <m/>
  </r>
  <r>
    <s v="30.06"/>
    <x v="1"/>
    <m/>
    <n v="453445"/>
    <s v="Suplemento alimentar animal, tipo: vitamínico e mineral, ingredientes: fosfato bicálcico, calcário calcítico, cloreto -, aplicação: caprinos "/>
    <s v="Saco 25 KG"/>
    <n v="10"/>
    <s v="R$ 106,25"/>
    <n v="1062.5"/>
    <n v="100500"/>
    <s v="COORDENADORIA DE DESENVOLVIMENTO DA PRODUÇÃO"/>
    <x v="1"/>
    <s v="Coordenação de Produção integrada ao ensino, Pesquisa e Extensão"/>
    <s v="Alta"/>
    <d v="2021-03-01T00:00:00"/>
    <s v="23083.004099/2020-01"/>
    <m/>
  </r>
  <r>
    <s v="30.06"/>
    <x v="1"/>
    <m/>
    <n v="453442"/>
    <s v="Suplemento alimentar animal, tipo: vitamínico e mineral, ingredientes: fosfato, bicalcico, calcário calcítico, vitamina a aplicação: suíno em fase de crescimento "/>
    <s v="Saco 25 KG"/>
    <n v="20"/>
    <s v="R$ 271,25"/>
    <n v="5425"/>
    <n v="100500"/>
    <s v="COORDENADORIA DE DESENVOLVIMENTO DA PRODUÇÃO"/>
    <x v="1"/>
    <s v="Coordenação de Produção integrada ao ensino, Pesquisa e Extensão"/>
    <s v="Alta"/>
    <d v="2021-03-01T00:00:00"/>
    <s v="23083.004099/2020-01"/>
    <m/>
  </r>
  <r>
    <s v="30.06"/>
    <x v="1"/>
    <m/>
    <n v="453447"/>
    <s v="Suplemento alimentar animal, tipo: vitamínico e mineral, ingredientes: vitamina a,d,e, sulfato ferroso, sulfato de cobre,, aplicação: bovinos em lactação "/>
    <s v="Saco 20 KG"/>
    <n v="10"/>
    <s v="R$ 279,10"/>
    <n v="2791"/>
    <n v="100500"/>
    <s v="COORDENADORIA DE DESENVOLVIMENTO DA PRODUÇÃO"/>
    <x v="1"/>
    <s v="Coordenação de Produção integrada ao ensino, Pesquisa e Extensão"/>
    <s v="Alta"/>
    <d v="2021-03-01T00:00:00"/>
    <s v="23083.004099/2020-01"/>
    <m/>
  </r>
  <r>
    <s v="30.06"/>
    <x v="1"/>
    <m/>
    <n v="453444"/>
    <s v="Suplemento alimentar animal, tipo: vitamínico e mineral, ingredientes: vitamina a,d,e,k,complexo b, niacina, biotina,áci-, aplicação: suíno em fase inicial "/>
    <s v="Saco 20 KG"/>
    <n v="3"/>
    <s v="R$ 500,00"/>
    <n v="1500"/>
    <n v="100500"/>
    <s v="COORDENADORIA DE DESENVOLVIMENTO DA PRODUÇÃO"/>
    <x v="1"/>
    <s v="Coordenação de Produção integrada ao ensino, Pesquisa e Extensão"/>
    <s v="Alta"/>
    <d v="2021-03-01T00:00:00"/>
    <s v="23083.004099/2020-01"/>
    <m/>
  </r>
  <r>
    <s v="30.06"/>
    <x v="1"/>
    <m/>
    <n v="233635"/>
    <s v="Suplemento alimentar animal, tipo: vitamínico e mineral, ingredientes: vitaminas a, d3, e &quot;e&quot;, sulfato de cobre, de ferro, aplicação: bovino, bufalino, caprino e ovino"/>
    <s v="Saco 25 KG"/>
    <n v="20"/>
    <s v="R$ 205,20"/>
    <n v="4104"/>
    <n v="100500"/>
    <s v="COORDENADORIA DE DESENVOLVIMENTO DA PRODUÇÃO"/>
    <x v="1"/>
    <s v="Coordenação de Produção integrada ao ensino, Pesquisa e Extensão"/>
    <s v="Alta"/>
    <d v="2021-03-01T00:00:00"/>
    <s v="23083.004099/2020-01"/>
    <m/>
  </r>
  <r>
    <s v="30.06"/>
    <x v="1"/>
    <m/>
    <n v="453441"/>
    <s v="Suplemento alimentar animal, tipo: vitamínico, mineral e aminoácidos, ingredientes: plasma sanguineo em pó,soro,lactose, levedura de, aplicação: rações de leitões pré-nicial"/>
    <s v="Saco 25 KG"/>
    <n v="10"/>
    <s v="R$ 385,00"/>
    <n v="3850"/>
    <n v="100500"/>
    <s v="COORDENADORIA DE DESENVOLVIMENTO DA PRODUÇÃO"/>
    <x v="1"/>
    <s v="Coordenação de Produção integrada ao ensino, Pesquisa e Extensão"/>
    <s v="Alta"/>
    <d v="2021-03-01T00:00:00"/>
    <s v="23083.004099/2020-01"/>
    <m/>
  </r>
  <r>
    <s v="30.06"/>
    <x v="1"/>
    <m/>
    <n v="293606"/>
    <s v="Farelo trigo, dosagem: proteína bruta - mínimo 14 e fibra bruta - máximo per, características adicionais: ensacado no máximo 13,5% de umidade "/>
    <s v="Saco 40 KG"/>
    <n v="300"/>
    <n v="67.3"/>
    <n v="20190"/>
    <n v="180000"/>
    <s v="CTUR"/>
    <x v="2"/>
    <s v="CTUR"/>
    <s v="Alta"/>
    <d v="2020-01-04T00:00:00"/>
    <s v="23083.004099/2020-01"/>
    <m/>
  </r>
  <r>
    <s v="30.06"/>
    <x v="1"/>
    <m/>
    <n v="246740"/>
    <s v="Farelo, ingrediente básico: soja, aplicação: alimento animal, características adicionais: tostado, composição: proteína bruta mínimo 46%; extrato etéreo máximo, umidade: máximo 12 per, atividade ureática: 0,05 a 0,30 per, solubilidade: 80 per"/>
    <s v="Saco 50 KG"/>
    <n v="94"/>
    <s v="R$ 116,00"/>
    <n v="10904"/>
    <n v="180000"/>
    <s v="CTUR"/>
    <x v="2"/>
    <s v="CTUR"/>
    <s v="Alta"/>
    <d v="2020-01-04T00:00:00"/>
    <s v="23083.004099/2020-01"/>
    <m/>
  </r>
  <r>
    <s v="30.06"/>
    <x v="1"/>
    <m/>
    <n v="453421"/>
    <s v="Feno, composição: feno de capim tifton 85, características adicionais: mínimo de 12% proteína bruta, aplicação: alimentação animal"/>
    <s v="Embalagem 25 KG"/>
    <n v="270"/>
    <s v="R$ 77,13"/>
    <n v="20825.099999999999"/>
    <n v="180000"/>
    <s v="CTUR"/>
    <x v="2"/>
    <s v="CTUR"/>
    <s v="Alta"/>
    <d v="2020-01-04T00:00:00"/>
    <s v="23083.004099/2020-01"/>
    <m/>
  </r>
  <r>
    <s v="30.06"/>
    <x v="1"/>
    <m/>
    <n v="241543"/>
    <s v="Milho, tipo: grão, aplicação: alimento para animais, características adicionais: umidade máxima de 13,00% e sem presença de insetos "/>
    <s v="Saco 50 KG"/>
    <n v="199"/>
    <s v="R$ 59,92"/>
    <n v="11924.08"/>
    <n v="180000"/>
    <s v="CTUR"/>
    <x v="2"/>
    <s v="CTUR"/>
    <s v="Alta"/>
    <d v="2020-01-04T00:00:00"/>
    <s v="23083.004099/2020-01"/>
    <m/>
  </r>
  <r>
    <s v="30.06"/>
    <x v="1"/>
    <m/>
    <n v="450384"/>
    <s v="Ração animal peletizada, ingredientes: fibras e proteínas, dosagem: umidade (-)13%, proteína (+)17%, fibra bruta 12 a 1, aplicação: coelho"/>
    <s v="Saco 20 KG"/>
    <n v="370"/>
    <s v="R$ 62,49"/>
    <n v="23121.3"/>
    <n v="180000"/>
    <s v="CTUR"/>
    <x v="2"/>
    <s v="CTUR"/>
    <s v="Alta"/>
    <d v="2020-01-04T00:00:00"/>
    <s v="23083.004099/2020-01"/>
    <m/>
  </r>
  <r>
    <s v="30.06"/>
    <x v="1"/>
    <m/>
    <n v="454135"/>
    <s v="Ração animal, ingredientes: carne de frango, quirela de arroz, farinha de fran, espécie animal: filhote de cães, dosagem máxima umidade: 12 per, dosagem mínima proteína: 29 per, dosagem mínima extrato etéreo: 18 per, características adicionais: estabilizada com tocoferóis, tipo: peletizada "/>
    <s v="Embalagem 20 KG"/>
    <n v="70"/>
    <s v="R$ 240,00"/>
    <n v="16800"/>
    <n v="180000"/>
    <s v="CTUR"/>
    <x v="2"/>
    <s v="CTUR"/>
    <s v="Alta"/>
    <d v="2020-01-04T00:00:00"/>
    <s v="23083.004099/2020-01"/>
    <m/>
  </r>
  <r>
    <s v="30.06"/>
    <x v="1"/>
    <m/>
    <n v="314547"/>
    <s v="Ração animal, tipo ração: completa balanceada, espécie animal: eqüinos, dosagem máxima"/>
    <s v="Quilograma"/>
    <n v="960"/>
    <s v="R$ 4,50"/>
    <n v="4320"/>
    <n v="180000"/>
    <s v="CTUR"/>
    <x v="2"/>
    <s v="CTUR"/>
    <s v="Alta"/>
    <d v="2020-01-04T00:00:00"/>
    <s v="23083.004099/2020-01"/>
    <m/>
  </r>
  <r>
    <s v="30.06"/>
    <x v="1"/>
    <m/>
    <n v="315758"/>
    <s v="Sal mineral, ingredientes: micro e macro elementos minerais, cloreto de sódio, aplicação: animal "/>
    <s v="Saco 25 KG"/>
    <n v="20"/>
    <s v="R$ 108,15"/>
    <n v="2163"/>
    <n v="180000"/>
    <s v="CTUR"/>
    <x v="2"/>
    <s v="CTUR"/>
    <s v="Alta"/>
    <d v="2020-01-04T00:00:00"/>
    <s v="23083.004099/2020-01"/>
    <m/>
  </r>
  <r>
    <s v="30.06"/>
    <x v="1"/>
    <m/>
    <n v="453445"/>
    <s v="Suplemento alimentar animal, tipo: vitamínico e mineral, ingredientes: fosfato bicálcico, calcário calcítico, cloreto -, aplicação: caprinos "/>
    <s v="Saco 25 KG"/>
    <n v="20"/>
    <s v="R$ 106,25"/>
    <n v="2125"/>
    <n v="180000"/>
    <s v="CTUR"/>
    <x v="2"/>
    <s v="CTUR"/>
    <s v="Alta"/>
    <d v="2020-01-04T00:00:00"/>
    <s v="23083.004099/2020-01"/>
    <m/>
  </r>
  <r>
    <s v="30.06"/>
    <x v="1"/>
    <m/>
    <n v="364712"/>
    <s v="Feno, composição: feno de coast-cross, características adicionais: 14% proteína bruta, aplicação: alimentação animal "/>
    <s v="Quilograma"/>
    <n v="54600"/>
    <s v="R$ 2,10"/>
    <n v="114660"/>
    <n v="280010"/>
    <s v="HOSPITAL VETERINÁRIO"/>
    <x v="8"/>
    <s v="Hospital Veterinário/IV"/>
    <s v="Alta"/>
    <d v="2021-01-02T00:00:00"/>
    <s v="23083.004099/2020-01"/>
    <m/>
  </r>
  <r>
    <s v="30.06"/>
    <x v="1"/>
    <m/>
    <n v="314547"/>
    <s v="Ração animal, tipo ração: completa balanceada, espécie animal: eqüinos, dosagem máxima"/>
    <s v="Quilograma"/>
    <n v="16640"/>
    <s v="R$ 4,50"/>
    <n v="74880"/>
    <n v="280010"/>
    <s v="HOSPITAL VETERINÁRIO"/>
    <x v="8"/>
    <s v="Hospital Veterinário/IV"/>
    <s v="Alta"/>
    <d v="2021-01-02T00:00:00"/>
    <s v="23083.004099/2020-01"/>
    <m/>
  </r>
  <r>
    <s v="30.06"/>
    <x v="1"/>
    <m/>
    <n v="327973"/>
    <s v="Ração bovina, ingredientes: calcário calcítico, casca de soja moída, farelo de aplicação: ração inicial para bovinos de leite, dosagem componentes: umidade (máx) 13%, matéria fibrosa (máx) 10%"/>
    <s v="Saco 40 KG"/>
    <n v="132"/>
    <s v="R$ 118,33"/>
    <n v="15619.56"/>
    <n v="280010"/>
    <s v="HOSPITAL VETERINÁRIO"/>
    <x v="8"/>
    <s v="Hospital Veterinário/IV"/>
    <s v="Alta"/>
    <d v="2021-01-02T00:00:00"/>
    <s v="23083.004099/2020-01"/>
    <m/>
  </r>
  <r>
    <s v="30.06"/>
    <x v="1"/>
    <m/>
    <n v="315758"/>
    <s v="Sal mineral, ingredientes: micro e macro elementos minerais, cloreto de sódio, aplicação: animal "/>
    <s v="Saco 25 KG"/>
    <n v="12"/>
    <s v="R$ 108,15"/>
    <n v="1297.8000000000002"/>
    <n v="280010"/>
    <s v="HOSPITAL VETERINÁRIO"/>
    <x v="8"/>
    <s v="Hospital Veterinário/IV"/>
    <s v="Alta"/>
    <d v="2021-01-02T00:00:00"/>
    <s v="23083.004099/2020-01"/>
    <m/>
  </r>
  <r>
    <s v="30.08"/>
    <x v="2"/>
    <m/>
    <n v="453014"/>
    <s v="Animal vivo, espécie: ave, idade: 1 d, características adicionais: pinto para corte, aplicação: pesquisa"/>
    <s v="Unidade"/>
    <n v="6000"/>
    <n v="9"/>
    <n v="54000"/>
    <n v="100500"/>
    <s v="COORDENADORIA DE DESENVOLVIMENTO DA PRODUÇÃO"/>
    <x v="1"/>
    <s v="COORDENADORIA DE PRODUÇÃO INTEGRADA AO ENSINO, PESQUISA E EXTENSÃO"/>
    <s v="Alta"/>
    <d v="2021-01-03T00:00:00"/>
    <s v="23083.004107/2020-10"/>
    <m/>
  </r>
  <r>
    <s v="30.08"/>
    <x v="2"/>
    <m/>
    <n v="453015"/>
    <s v="Animal vivo, espécie: ave, raça: caipira, idade: 1 d, características adicionais: pinto macho, linhagem: redbro plumé, aplicação: pesquisa"/>
    <s v="Unidade"/>
    <n v="1000"/>
    <n v="8"/>
    <n v="8000"/>
    <n v="100500"/>
    <s v="COORDENADORIA DE DESENVOLVIMENTO DA PRODUÇÃO"/>
    <x v="1"/>
    <s v="COORDENADORIA DE PRODUÇÃO INTEGRADA AO ENSINO, PESQUISA E EXTENSÃO"/>
    <s v="Alta"/>
    <d v="2021-01-03T00:00:00"/>
    <s v="23083.004107/2020-10"/>
    <m/>
  </r>
  <r>
    <s v="30.08"/>
    <x v="2"/>
    <m/>
    <n v="453004"/>
    <s v="Animal vivo, espécie: ave, raça: coturnix japônica, idade: 35 dias, características adicionais: codorna fêmea, aplicação: pesquisa"/>
    <s v="Unidade"/>
    <n v="700"/>
    <s v="R$ 5,00"/>
    <n v="3500"/>
    <n v="100500"/>
    <s v="COORDENADORIA DE DESENVOLVIMENTO DA PRODUÇÃO"/>
    <x v="1"/>
    <s v="COORDENADORIA DE PRODUÇÃO INTEGRADA AO ENSINO, PESQUISA E EXTENSÃO"/>
    <s v="Alta"/>
    <d v="2021-01-03T00:00:00"/>
    <s v="23083.004107/2020-10"/>
    <m/>
  </r>
  <r>
    <s v="30.08"/>
    <x v="2"/>
    <m/>
    <n v="458095"/>
    <s v="Animal vivo, espécie: caprino, fêmea, raça: boer, idade: 7 a 14 meses, características adicionais: registrado, linhagem: po (puro de origem), aplicação: reprodutor "/>
    <s v="Unidade"/>
    <n v="5"/>
    <s v="R$ 5.000,00"/>
    <n v="25000"/>
    <n v="100500"/>
    <s v="COORDENADORIA DE DESENVOLVIMENTO DA PRODUÇÃO"/>
    <x v="1"/>
    <s v="COORDENADORIA DE PRODUÇÃO INTEGRADA AO ENSINO, PESQUISA E EXTENSÃO"/>
    <s v="Alta"/>
    <d v="2021-01-03T00:00:00"/>
    <s v="23083.004107/2020-10"/>
    <m/>
  </r>
  <r>
    <s v="30.08"/>
    <x v="2"/>
    <m/>
    <n v="458094"/>
    <s v="Animal vivo, espécie: caprino, macho, raça: boer, idade: 12 a 24 meses, características adicionais: registrado, linhagem: po (puro de origem), aplicação: reprodutor"/>
    <s v="Unidade"/>
    <n v="1"/>
    <s v="R$ 5.000,00"/>
    <n v="5000"/>
    <n v="100500"/>
    <s v="COORDENADORIA DE DESENVOLVIMENTO DA PRODUÇÃO"/>
    <x v="1"/>
    <s v="COORDENADORIA DE PRODUÇÃO INTEGRADA AO ENSINO, PESQUISA E EXTENSÃO"/>
    <s v="Alta"/>
    <d v="2021-01-03T00:00:00"/>
    <s v="23083.004107/2020-10"/>
    <m/>
  </r>
  <r>
    <s v="30.08"/>
    <x v="2"/>
    <m/>
    <n v="458099"/>
    <s v="Animal vivo, espécie: galinha poedeira, idade: 100 dias, características adicionais: atestado de vacinação e exames conforme catálogo t, linhagem: semipesada (brown), aplicação: avicultura "/>
    <s v="Unidade"/>
    <n v="1500"/>
    <s v="R$ 41,00"/>
    <n v="61500"/>
    <n v="100500"/>
    <s v="COORDENADORIA DE DESENVOLVIMENTO DA PRODUÇÃO"/>
    <x v="1"/>
    <s v="COORDENADORIA DE PRODUÇÃO INTEGRADA AO ENSINO, PESQUISA E EXTENSÃO"/>
    <s v="Alta"/>
    <d v="2021-01-03T00:00:00"/>
    <s v="23083.004107/2020-10"/>
    <m/>
  </r>
  <r>
    <s v="30.08"/>
    <x v="2"/>
    <m/>
    <n v="458085"/>
    <s v="Animal vivo, espécie: suíno, fêmea, raça: duroc, idade: 5 a 6 meses, características adicionais: minimo de 7 pares de tetos funcionais, peso: 90 a 100 kg, aplicação: reprodutor"/>
    <s v="Unidade"/>
    <n v="2"/>
    <s v="R$ 1.550,00"/>
    <n v="3100"/>
    <n v="100500"/>
    <s v="COORDENADORIA DE DESENVOLVIMENTO DA PRODUÇÃO"/>
    <x v="1"/>
    <s v="COORDENADORIA DE PRODUÇÃO INTEGRADA AO ENSINO, PESQUISA E EXTENSÃO"/>
    <s v="Alta"/>
    <d v="2021-01-03T00:00:00"/>
    <s v="23083.004107/2020-10"/>
    <m/>
  </r>
  <r>
    <s v="30.08"/>
    <x v="2"/>
    <m/>
    <n v="458093"/>
    <s v="Animal vivo, espécie: suíno, fêmea, raça: meio-sangue f1 de large white x landrace, idade: 5 a 6 meses, características adicionais: minimo de 7 pares de tetos funcionais, peso: 90 a 100 kg, aplicação: reprodutor"/>
    <s v="Unidade"/>
    <n v="17"/>
    <s v="R$ 1.300,00"/>
    <n v="22100"/>
    <n v="100500"/>
    <s v="COORDENADORIA DE DESENVOLVIMENTO DA PRODUÇÃO"/>
    <x v="1"/>
    <s v="COORDENADORIA DE PRODUÇÃO INTEGRADA AO ENSINO, PESQUISA E EXTENSÃO"/>
    <s v="Alta"/>
    <d v="2021-01-03T00:00:00"/>
    <s v="23083.004107/2020-10"/>
    <m/>
  </r>
  <r>
    <s v="30.08"/>
    <x v="2"/>
    <m/>
    <n v="458090"/>
    <s v="Animal vivo, espécie: suíno, fêmea, raça: pietrain, idade: 5 a 6 meses, características adicionais: minimo de 7 pares de tetos funcionais, peso: 90 a 100 kg, aplicação: reprodutor _x000a_"/>
    <s v="Unidade"/>
    <n v="2"/>
    <s v="R$ 1.700,00"/>
    <n v="3400"/>
    <n v="100500"/>
    <s v="COORDENADORIA DE DESENVOLVIMENTO DA PRODUÇÃO"/>
    <x v="1"/>
    <s v="COORDENADORIA DE PRODUÇÃO INTEGRADA AO ENSINO, PESQUISA E EXTENSÃO"/>
    <s v="Alta"/>
    <d v="2021-01-03T00:00:00"/>
    <s v="23083.004107/2020-10"/>
    <m/>
  </r>
  <r>
    <s v="30.08"/>
    <x v="2"/>
    <m/>
    <n v="458086"/>
    <s v="Animal vivo, espécie: suíno, macho, raça: duroc, idade: 6 a 7 meses, características adicionais: 7 pares de tetos e testículos simétricos e proporc, peso: 120 a 140 kg, aplicação: reprodutor "/>
    <s v="Unidade"/>
    <n v="1"/>
    <s v="R$ 3.750,00"/>
    <n v="3750"/>
    <n v="100500"/>
    <s v="COORDENADORIA DE DESENVOLVIMENTO DA PRODUÇÃO"/>
    <x v="1"/>
    <s v="COORDENADORIA DE PRODUÇÃO INTEGRADA AO ENSINO, PESQUISA E EXTENSÃO"/>
    <s v="Alta"/>
    <d v="2021-01-03T00:00:00"/>
    <s v="23083.004107/2020-10"/>
    <m/>
  </r>
  <r>
    <s v="30.08"/>
    <x v="2"/>
    <m/>
    <n v="458087"/>
    <s v="Animal vivo, espécie: suíno, macho, raça: large white, idade: 6 a 7 meses, características adicionais: 7 pares de tetos e testículos simétricos e proporc, peso: 120 a 140 kg, aplicação: reprodutor_x000a_"/>
    <s v="Unidade"/>
    <n v="2"/>
    <s v="R$ 3.750,00"/>
    <n v="7500"/>
    <n v="100500"/>
    <s v="COORDENADORIA DE DESENVOLVIMENTO DA PRODUÇÃO"/>
    <x v="1"/>
    <s v="COORDENADORIA DE PRODUÇÃO INTEGRADA AO ENSINO, PESQUISA E EXTENSÃO"/>
    <s v="Alta"/>
    <d v="2021-01-03T00:00:00"/>
    <s v="23083.004107/2020-10"/>
    <m/>
  </r>
  <r>
    <s v="30.08"/>
    <x v="2"/>
    <m/>
    <n v="458089"/>
    <s v="Animal vivo, espécie: suíno, macho, raça: pietrain, idade: 6 a 7 meses, características adicionais: 7 pares de tetos e testículos simétricos e proporc, peso: 120 a 140 kg, aplicação: reprodutor"/>
    <s v="Unidade"/>
    <n v="1"/>
    <s v="R$ 4.800,00"/>
    <n v="4800"/>
    <n v="100500"/>
    <s v="COORDENADORIA DE DESENVOLVIMENTO DA PRODUÇÃO"/>
    <x v="1"/>
    <s v="COORDENADORIA DE PRODUÇÃO INTEGRADA AO ENSINO, PESQUISA E EXTENSÃO"/>
    <s v="Alta"/>
    <d v="2021-01-03T00:00:00"/>
    <s v="23083.004107/2020-10"/>
    <m/>
  </r>
  <r>
    <s v="30.08"/>
    <x v="2"/>
    <m/>
    <n v="458095"/>
    <s v="Animal vivo, espécie: caprino, fêmea, raça: boer, idade: 7 a 14 meses, características adicionais: registrado, linhagem: po (puro de origem), aplicação: reprodutor "/>
    <s v="Unidade"/>
    <n v="5"/>
    <s v="R$ 5.000,00"/>
    <n v="25000"/>
    <n v="180000"/>
    <s v="CTUR"/>
    <x v="2"/>
    <s v="COLÉGIO TÉCNICO DA UFRRJ"/>
    <s v="Alta"/>
    <d v="2020-02-01T00:00:00"/>
    <s v="23083.004107/2020-10"/>
    <m/>
  </r>
  <r>
    <s v="30.08"/>
    <x v="2"/>
    <m/>
    <n v="458094"/>
    <s v="Animal vivo, espécie: caprino, macho, raça: boer, idade: 12 a 24 meses, características adicionais: registrado, linhagem: po (puro de origem), aplicação: reprodutor"/>
    <s v="Unidade"/>
    <n v="2"/>
    <s v="R$ 5.000,00"/>
    <n v="10000"/>
    <n v="180000"/>
    <s v="CTUR"/>
    <x v="2"/>
    <s v="COLÉGIO TÉCNICO DA UFRRJ"/>
    <s v="Alta"/>
    <d v="2020-02-01T00:00:00"/>
    <s v="23083.004107/2020-10"/>
    <m/>
  </r>
  <r>
    <s v="30.08"/>
    <x v="2"/>
    <m/>
    <n v="453015"/>
    <s v="Animal vivo, espécie: ave, raça: caipira, idade: 1 d, características adicionais: pinto macho, linhagem: redbro plumé, aplicação: pesquisa"/>
    <s v="Unidade"/>
    <n v="300"/>
    <n v="8"/>
    <n v="2400"/>
    <n v="180000"/>
    <s v="CTUR"/>
    <x v="2"/>
    <s v="COLÉGIO TÉCNICO DA UFRRJ"/>
    <s v="Alta"/>
    <d v="2020-02-01T00:00:00"/>
    <s v="23083.004107/2020-10"/>
    <m/>
  </r>
  <r>
    <s v="30.08"/>
    <x v="2"/>
    <m/>
    <n v="458099"/>
    <s v="Animal vivo, espécie: galinha poedeira, idade: 100 dias, características adicionais: atestado de vacinação e exames conforme catálogo t, linhagem: semipesada (brown), aplicação: avicultura "/>
    <s v="Unidade"/>
    <n v="100"/>
    <s v="R$ 41,00"/>
    <n v="4100"/>
    <n v="180000"/>
    <s v="CTUR"/>
    <x v="2"/>
    <s v="COLÉGIO TÉCNICO DA UFRRJ"/>
    <s v="Alta"/>
    <d v="2020-02-01T00:00:00"/>
    <s v="23083.004107/2020-10"/>
    <m/>
  </r>
  <r>
    <s v="30.08"/>
    <x v="2"/>
    <m/>
    <n v="453008"/>
    <s v="Animal vivo, espécie: leporídeos, raça: coelho, idade: 4 meses, características adicionais: macho, peso: aprox. 4,5 kg, aplicação: pesquisa"/>
    <s v="Unidade"/>
    <n v="5"/>
    <n v="39.4"/>
    <n v="197"/>
    <n v="180000"/>
    <s v="CTUR"/>
    <x v="2"/>
    <s v="COLÉGIO TÉCNICO DA UFRRJ"/>
    <s v="Alta"/>
    <d v="2020-02-01T00:00:00"/>
    <s v="23083.004107/2020-10"/>
    <m/>
  </r>
  <r>
    <s v="30.16D"/>
    <x v="3"/>
    <m/>
    <n v="379062"/>
    <s v="Carimbo, material corpo plástico, material base plástico, medidas aproximadas: comprimento 9, largura 26, tipo automático, Referência Trodat 4910 "/>
    <s v="Unidade"/>
    <n v="20"/>
    <n v="9.83"/>
    <n v="196.6"/>
    <n v="190000"/>
    <s v="CAMPUS DR. LEONEL MIRANDA"/>
    <x v="0"/>
    <s v="CAMPUS DR. LEONEL MIRANDA"/>
    <m/>
    <m/>
    <s v="23083.004167/2020-24"/>
    <m/>
  </r>
  <r>
    <s v="30.16D"/>
    <x v="3"/>
    <m/>
    <n v="279930"/>
    <s v="Carimbo, material corpo plástico, comprimento 13, largura 37, tipo automático, Referência Trodat 4911 "/>
    <s v="Unidade"/>
    <n v="20"/>
    <n v="11.58"/>
    <n v="231.6"/>
    <n v="190000"/>
    <s v="CAMPUS DR. LEONEL MIRANDA"/>
    <x v="0"/>
    <s v="CAMPUS DR. LEONEL MIRANDA"/>
    <m/>
    <m/>
    <s v="23083.004167/2020-24"/>
    <m/>
  </r>
  <r>
    <s v="30.16D"/>
    <x v="3"/>
    <m/>
    <n v="383763"/>
    <s v="Carimbo, material corpo plástico, material base borracha, medidas aproximadas: comprimento 7,50, largura 3,80, tipo automático, formato retangular, características adicionais fotopolímero, Referência Trodat 4926"/>
    <s v="Unidade"/>
    <n v="20"/>
    <n v="25.12"/>
    <n v="502.40000000000003"/>
    <n v="190000"/>
    <s v="CAMPUS DR. LEONEL MIRANDA"/>
    <x v="0"/>
    <s v="CAMPUS DR. LEONEL MIRANDA"/>
    <m/>
    <m/>
    <s v="23083.004167/2020-24"/>
    <m/>
  </r>
  <r>
    <s v="30.16D"/>
    <x v="3"/>
    <m/>
    <n v="260553"/>
    <s v=" Carimbo, material corpo plástico, material base resina, medidas aproximadas: comprimento 41, largura 24, tipo auto-entintado e datador, formato retangular, características adicionais retrátil com mola, referência trodat 4750 "/>
    <s v="Unidade"/>
    <n v="20"/>
    <n v="34.25"/>
    <n v="685"/>
    <n v="190000"/>
    <s v="CAMPUS DR. LEONEL MIRANDA"/>
    <x v="0"/>
    <s v="CAMPUS DR. LEONEL MIRANDA"/>
    <m/>
    <m/>
    <s v="23083.004167/2020-24"/>
    <m/>
  </r>
  <r>
    <s v="30.16D"/>
    <x v="3"/>
    <m/>
    <n v="383763"/>
    <s v="Carimbo, material corpo plástico, material base borracha, medidas aproximadas: comprimento 7,50, largura 3,80, tipo automático, formato retangular, características adicionais fotopolímero, Referência Trodat 4926"/>
    <s v="Unidade"/>
    <n v="27"/>
    <n v="25.12"/>
    <n v="678.24"/>
    <n v="180000"/>
    <s v="CTUR"/>
    <x v="2"/>
    <s v="CTUR"/>
    <m/>
    <m/>
    <s v="23083.004167/2020-24"/>
    <m/>
  </r>
  <r>
    <s v="30.16D"/>
    <x v="3"/>
    <m/>
    <n v="379062"/>
    <s v="Carimbo, material corpo plástico, material base plástico, medidas aproximadas: comprimento 9, largura 26, tipo automático, Referência Trodat 4910 "/>
    <s v="Unidade"/>
    <n v="20"/>
    <n v="9.83"/>
    <n v="196.6"/>
    <n v="110310"/>
    <s v="DIVISÃO DE CONCURSOS"/>
    <x v="9"/>
    <s v="DEPARTAMENTE DE ADMINISTRAÇÃO E GESTÃO DE PESSOAS"/>
    <m/>
    <m/>
    <s v="23083.004167/2020-24"/>
    <m/>
  </r>
  <r>
    <s v="30.16D"/>
    <x v="3"/>
    <m/>
    <n v="383763"/>
    <s v="Carimbo, material corpo plástico, material base borracha, medidas aproximadas: comprimento 7,50, largura 3,80, tipo automático, formato retangular, características adicionais fotopolímero, Referência Trodat 4926"/>
    <s v="Unidade"/>
    <n v="20"/>
    <n v="25.12"/>
    <n v="502.40000000000003"/>
    <n v="110310"/>
    <s v="DIVISÃO DE CONCURSOS"/>
    <x v="9"/>
    <s v="DEPARTAMENTE DE ADMINISTRAÇÃO E GESTÃO DE PESSOAS"/>
    <m/>
    <m/>
    <s v="23083.004167/2020-24"/>
    <m/>
  </r>
  <r>
    <s v="30.16D"/>
    <x v="3"/>
    <m/>
    <n v="260553"/>
    <s v=" Carimbo, material corpo plástico, material base resina, medidas aproximadas: comprimento 41, largura 24, tipo auto-entintado e datador, formato retangular, características adicionais retrátil com mola, referência trodat 4750 "/>
    <s v="Unidade"/>
    <n v="2"/>
    <n v="34.25"/>
    <n v="68.5"/>
    <n v="280300"/>
    <s v="DEPTO DE MICROBIOLOGIA E IMUNOLOGIA VETERINÁRIA"/>
    <x v="10"/>
    <s v="DEPTO DE MICROBIOLOGIA E IMUNOLOGIA VETERINÁRIA"/>
    <m/>
    <m/>
    <s v="23083.004167/2020-24"/>
    <m/>
  </r>
  <r>
    <s v="30.16D"/>
    <x v="3"/>
    <m/>
    <n v="279930"/>
    <s v="Carimbo, material corpo plástico, comprimento 13, largura 37, tipo automático, Referência Trodat 4911 "/>
    <s v="Unidade"/>
    <n v="5"/>
    <n v="11.58"/>
    <n v="57.9"/>
    <n v="210400"/>
    <s v="DEPARTAMENTO DE PETROLOGIA E GEOTECTÔNICA"/>
    <x v="11"/>
    <s v="DEPARTAMENTO DE PETROLOGIA E GEOTECTÔNICA"/>
    <m/>
    <m/>
    <s v="23083.004167/2020-24"/>
    <m/>
  </r>
  <r>
    <s v="30.16D"/>
    <x v="3"/>
    <m/>
    <n v="383763"/>
    <s v="Carimbo, material corpo plástico, material base borracha, medidas aproximadas: comprimento 7,50, largura 3,80, tipo automático, formato retangular, características adicionais fotopolímero, Referência Trodat 4926"/>
    <s v="Unidade"/>
    <n v="20"/>
    <n v="25.12"/>
    <n v="502.40000000000003"/>
    <n v="240000"/>
    <s v="INSTITUTO DE CIÊNCIAS HUMANAS E SOCIAIS"/>
    <x v="12"/>
    <s v="INSTITUTO DE CIÊNCIAS HUMANAS E SOCIAIS"/>
    <m/>
    <m/>
    <s v="23083.004167/2020-24"/>
    <m/>
  </r>
  <r>
    <s v="30.16D"/>
    <x v="3"/>
    <m/>
    <n v="379062"/>
    <s v="Carimbo, material corpo plástico, material base plástico, medidas aproximadas: comprimento 9, largura 26, tipo automático, Referência Trodat 4910 "/>
    <s v="Unidade"/>
    <n v="30"/>
    <n v="9.83"/>
    <n v="294.89999999999998"/>
    <n v="250000"/>
    <s v="INSTITUTO DE EDUCAÇÃO"/>
    <x v="13"/>
    <s v="INSTITUTO DE EDUCAÇÃO"/>
    <m/>
    <m/>
    <s v="23083.004167/2020-24"/>
    <m/>
  </r>
  <r>
    <s v="30.16D"/>
    <x v="3"/>
    <m/>
    <n v="379062"/>
    <s v="Carimbo, material corpo plástico, material base plástico, medidas aproximadas: comprimento 9, largura 26, tipo automático, Referência Trodat 4910 "/>
    <s v="Unidade"/>
    <n v="7"/>
    <n v="9.83"/>
    <n v="68.81"/>
    <n v="260000"/>
    <s v="INSTITUTO DE FLORESTAS"/>
    <x v="5"/>
    <s v="INSTITUTO DE FLORESTAS"/>
    <m/>
    <m/>
    <s v="23083.004167/2020-24"/>
    <m/>
  </r>
  <r>
    <s v="30.16D"/>
    <x v="3"/>
    <m/>
    <n v="279930"/>
    <s v="Carimbo, material corpo plástico, comprimento 13, largura 37, tipo automático, Referência Trodat 4911 "/>
    <s v="Unidade"/>
    <n v="2"/>
    <n v="11.58"/>
    <n v="23.16"/>
    <n v="260000"/>
    <s v="INSTITUTO DE FLORESTAS"/>
    <x v="5"/>
    <s v="INSTITUTO DE FLORESTAS"/>
    <m/>
    <m/>
    <s v="23083.004167/2020-24"/>
    <m/>
  </r>
  <r>
    <s v="30.16D"/>
    <x v="3"/>
    <m/>
    <n v="383763"/>
    <s v="Carimbo, material corpo plástico, material base borracha, medidas aproximadas: comprimento 7,50, largura 3,80, tipo automático, formato retangular, características adicionais fotopolímero, Referência Trodat 4926"/>
    <s v="Unidade"/>
    <n v="5"/>
    <n v="25.12"/>
    <n v="125.60000000000001"/>
    <n v="290000"/>
    <s v="INSTITUTO DE ZOOTECNIA"/>
    <x v="14"/>
    <s v="INSTITUTO DE ZOOTECNIA"/>
    <m/>
    <m/>
    <s v="23083.004167/2020-24"/>
    <m/>
  </r>
  <r>
    <s v="30.16D"/>
    <x v="3"/>
    <m/>
    <n v="379062"/>
    <s v="Carimbo, material corpo plástico, material base plástico, medidas aproximadas: comprimento 9, largura 26, tipo automático, Referência Trodat 4910 "/>
    <s v="Unidade"/>
    <n v="5"/>
    <n v="9.83"/>
    <n v="49.15"/>
    <n v="100300"/>
    <s v="PREFEITURA UNIVERSITÁRIA"/>
    <x v="6"/>
    <s v="SETOR DE CONSERVAÇÃO DE PARQUES E JARDINS (SCPJ)"/>
    <m/>
    <m/>
    <s v="23083.004167/2020-24"/>
    <m/>
  </r>
  <r>
    <s v="30.16D"/>
    <x v="3"/>
    <m/>
    <n v="279930"/>
    <s v="Carimbo, material corpo plástico, comprimento 13, largura 37, tipo automático, Referência Trodat 4911 "/>
    <s v="Unidade"/>
    <n v="40"/>
    <n v="11.58"/>
    <n v="463.2"/>
    <n v="400000"/>
    <s v="CAMPUS DA UFRRJ EM TRÊS RIOS"/>
    <x v="15"/>
    <s v="CAMPUS DA UFRRJ EM TRÊS RIOS"/>
    <m/>
    <m/>
    <s v="23083.004167/2020-24"/>
    <m/>
  </r>
  <r>
    <s v="30.16D"/>
    <x v="3"/>
    <m/>
    <n v="383763"/>
    <s v="Carimbo, material corpo plástico, material base borracha, medidas aproximadas: comprimento 7,50, largura 3,80, tipo automático, formato retangular, características adicionais fotopolímero, Referência Trodat 4926"/>
    <s v="Unidade"/>
    <n v="20"/>
    <n v="25.12"/>
    <n v="502.40000000000003"/>
    <n v="400000"/>
    <s v="CAMPUS DA UFRRJ EM TRÊS RIOS"/>
    <x v="15"/>
    <s v="CAMPUS DA UFRRJ EM TRÊS RIOS"/>
    <m/>
    <m/>
    <s v="23083.004167/2020-24"/>
    <m/>
  </r>
  <r>
    <s v="30.20"/>
    <x v="4"/>
    <m/>
    <n v="375035"/>
    <s v="Capa protetora, material externo: algodão + poliéster, aplicação: colchão, dimensões: 1,90 x 0,90 m, características adicionais: elástico nas 4 ponta "/>
    <s v="Unidade"/>
    <n v="30"/>
    <s v="R$ 105,00"/>
    <n v="3150"/>
    <n v="190000"/>
    <s v="CAMPUS DR. LEONEL MIRANDA"/>
    <x v="0"/>
    <s v="Câmpus Campos dos Goytacazes - UFRRJ"/>
    <s v="Média"/>
    <s v="04/01/2021"/>
    <s v="23083.004171-2020-92"/>
    <m/>
  </r>
  <r>
    <s v="30.20"/>
    <x v="4"/>
    <m/>
    <n v="285459"/>
    <s v="Fronha, material: 100% algodão, comprimento: 70 cm, largura: 50 cm, cor: branca"/>
    <s v="Unidade"/>
    <n v="30"/>
    <s v="R$ 6,89"/>
    <n v="206.7"/>
    <n v="190000"/>
    <s v="CAMPUS DR. LEONEL MIRANDA"/>
    <x v="0"/>
    <s v="Câmpus Campos dos Goytacazes - UFRRJ"/>
    <s v="Média"/>
    <s v="04/01/2021"/>
    <s v="23083.004171-2020-92"/>
    <m/>
  </r>
  <r>
    <s v="30.20"/>
    <x v="4"/>
    <m/>
    <n v="459570"/>
    <s v="Lençol cama, material: 100% algodão, medidas mínimas ( c x l ): 1,90 x 0,90 m, cor: branco, tipo fixação: com elástico"/>
    <s v="Unidade"/>
    <n v="30"/>
    <s v="R$ 9,50"/>
    <n v="285"/>
    <n v="190000"/>
    <s v="CAMPUS DR. LEONEL MIRANDA"/>
    <x v="0"/>
    <s v="Câmpus Campos dos Goytacazes - UFRRJ"/>
    <s v="Média"/>
    <s v="04/01/2021"/>
    <s v="23083.004171-2020-92"/>
    <m/>
  </r>
  <r>
    <s v="30.20"/>
    <x v="4"/>
    <m/>
    <n v="250191"/>
    <s v="Tapete banheiro, material: atoalhado, 100% algodão, cor: branca, largura: 45 cm, comprimento: 70 cm "/>
    <s v="Unidade"/>
    <n v="10"/>
    <s v="R$ 26,69"/>
    <n v="266.90000000000003"/>
    <n v="190000"/>
    <s v="CAMPUS DR. LEONEL MIRANDA"/>
    <x v="0"/>
    <s v="Câmpus Campos dos Goytacazes - UFRRJ"/>
    <s v="Média"/>
    <s v="04/01/2021"/>
    <s v="23083.004171-2020-92"/>
    <m/>
  </r>
  <r>
    <s v="30.20"/>
    <x v="4"/>
    <m/>
    <n v="459484"/>
    <s v="Toalha banho, material: 100% algodão, medidas mínimas (c x l): 1,40 x 0,70 m, cor: branco"/>
    <s v="Unidade"/>
    <n v="30"/>
    <s v="R$ 11,99"/>
    <n v="359.7"/>
    <n v="190000"/>
    <s v="CAMPUS DR. LEONEL MIRANDA"/>
    <x v="0"/>
    <s v="Câmpus Campos dos Goytacazes - UFRRJ"/>
    <s v="Média"/>
    <s v="04/01/2021"/>
    <s v="23083.004171-2020-92"/>
    <m/>
  </r>
  <r>
    <s v="30.20"/>
    <x v="4"/>
    <m/>
    <n v="260069"/>
    <s v="Travesseiro, material: espuma visto-elástica, revestimento: 100%_x000a_algodão, comprimento: 65 cm, largura: 45 cm, cor: branca"/>
    <s v="Unidade"/>
    <n v="30"/>
    <s v="R$ 29,95"/>
    <n v="898.5"/>
    <n v="190000"/>
    <s v="CAMPUS DR. LEONEL MIRANDA"/>
    <x v="0"/>
    <s v="Câmpus Campos dos Goytacazes - UFRRJ"/>
    <s v="Média"/>
    <s v="04/01/2021"/>
    <s v="23083.004171-2020-92"/>
    <m/>
  </r>
  <r>
    <s v="30.20"/>
    <x v="4"/>
    <m/>
    <n v="452406"/>
    <s v="Toalha mesa, material: 100% poliéster, formato: retangular, comprimento: 3,50 m, largura: 1,80 m, cor: branca "/>
    <s v="Unidade"/>
    <n v="4"/>
    <s v="R$ 68,00"/>
    <n v="272"/>
    <n v="180000"/>
    <s v="CTUR"/>
    <x v="2"/>
    <s v="COLÉGIO TÉCNICO DA UFRRJ"/>
    <s v="Média"/>
    <s v="04/01/2021"/>
    <s v="23083.004171-2020-92"/>
    <m/>
  </r>
  <r>
    <s v="30.20"/>
    <x v="4"/>
    <m/>
    <n v="375035"/>
    <s v="Capa protetora, material externo: algodão + poliéster, aplicação: colchão, dimensões: 1,90 x 0,90 m, características adicionais: elástico nas 4 ponta "/>
    <s v="Unidade"/>
    <n v="18"/>
    <s v="R$ 105,00"/>
    <n v="1890"/>
    <n v="100070"/>
    <s v="POSTO MÉDICO"/>
    <x v="16"/>
    <s v="DIVISÃO DE SAÚDE"/>
    <s v="Média"/>
    <s v="11/01/2021"/>
    <s v="23083.004171-2020-92"/>
    <m/>
  </r>
  <r>
    <s v="30.20"/>
    <x v="4"/>
    <m/>
    <n v="459552"/>
    <s v="Colcha cama, tipo: manta,_x000a_material: piquet 100% algodão, medidas mínimas (c x l): 2,40 m x 1,60 m, cor: branco, gramatura mínima: 300 g,m2 - "/>
    <s v="Unidade"/>
    <n v="8"/>
    <s v="R$ 73,99"/>
    <n v="591.91999999999996"/>
    <n v="100070"/>
    <s v="POSTO MÉDICO"/>
    <x v="16"/>
    <s v="DIVISÃO DE SAÚDE"/>
    <s v="Média"/>
    <s v="11/01/2021"/>
    <s v="23083.004171-2020-92"/>
    <m/>
  </r>
  <r>
    <s v="30.20"/>
    <x v="4"/>
    <m/>
    <n v="285459"/>
    <s v="Fronha, material: 100% algodão, comprimento: 70 cm, largura: 50 cm, cor: branca"/>
    <s v="Unidade"/>
    <n v="8"/>
    <s v="R$ 6,89"/>
    <n v="55.12"/>
    <n v="100070"/>
    <s v="POSTO MÉDICO"/>
    <x v="16"/>
    <s v="DIVISÃO DE SAÚDE"/>
    <s v="Média"/>
    <s v="11/01/2021"/>
    <s v="23083.004171-2020-92"/>
    <m/>
  </r>
  <r>
    <s v="30.20"/>
    <x v="4"/>
    <m/>
    <n v="459484"/>
    <s v="Toalha banho, material: 100% algodão, medidas mínimas (c x l): 1,40 x 0,70 m, cor: branco"/>
    <s v="Unidade"/>
    <n v="8"/>
    <s v="R$ 11,99"/>
    <n v="95.92"/>
    <n v="100070"/>
    <s v="POSTO MÉDICO"/>
    <x v="16"/>
    <s v="DIVISÃO DE SAÚDE"/>
    <s v="Média"/>
    <s v="11/01/2021"/>
    <s v="23083.004171-2020-92"/>
    <m/>
  </r>
  <r>
    <s v="30.20"/>
    <x v="4"/>
    <m/>
    <n v="260069"/>
    <s v="Travesseiro, material: espuma visto-elástica, revestimento: 100%_x000a_algodão, comprimento: 65 cm, largura: 45 cm, cor: branca"/>
    <s v="Unidade"/>
    <n v="8"/>
    <s v="R$ 29,95"/>
    <n v="239.6"/>
    <n v="100070"/>
    <s v="POSTO MÉDICO"/>
    <x v="16"/>
    <s v="DIVISÃO DE SAÚDE"/>
    <s v="Média"/>
    <s v="11/01/2021"/>
    <s v="23083.004171-2020-92"/>
    <m/>
  </r>
  <r>
    <s v="30.20"/>
    <x v="4"/>
    <m/>
    <n v="459540"/>
    <s v="Colcha cama, tipo: lençol de cima, cobertor, material: 100% poliéster, medidas mínimas (c x l): 2,40 m x 1,60 m, cor: com cor"/>
    <s v="Unidade"/>
    <n v="8"/>
    <s v="R$ 3,50"/>
    <n v="28"/>
    <n v="100070"/>
    <s v="POSTO MÉDICO"/>
    <x v="16"/>
    <s v="DIVISÃO DE SAÚDE"/>
    <s v="Média"/>
    <s v="11/01/2021"/>
    <s v="23083.004171-2020-92"/>
    <m/>
  </r>
  <r>
    <s v="30.20"/>
    <x v="4"/>
    <m/>
    <n v="356088"/>
    <s v="Fronha, material: 50% algodão e 50% poliéster, comprimento: 70 cm, largura: 50 cm, cor: branca, características adicionais: com logomarca"/>
    <s v="Unidade"/>
    <n v="8"/>
    <s v="R$ 4,95"/>
    <n v="39.6"/>
    <n v="100070"/>
    <s v="POSTO MÉDICO"/>
    <x v="16"/>
    <s v="DIVISÃO DE SAÚDE"/>
    <s v="Média"/>
    <s v="11/01/2021"/>
    <s v="23083.004171-2020-92"/>
    <m/>
  </r>
  <r>
    <s v="30.20"/>
    <x v="4"/>
    <m/>
    <n v="452406"/>
    <s v="Toalha mesa, material: 100% poliéster, formato: retangular, comprimento: 3,50 m, largura: 1,80 m, cor: branca "/>
    <s v="Unidade"/>
    <n v="1"/>
    <s v="R$ 68,00"/>
    <n v="68"/>
    <n v="280000"/>
    <s v="INSTITUTO DE VETERINÁRIA"/>
    <x v="17"/>
    <s v="INSTITUTO DE VETERINÁRIA"/>
    <s v="BAIXA"/>
    <s v="05/02/2021"/>
    <s v="23083.004171-2020-92"/>
    <m/>
  </r>
  <r>
    <s v="30.24"/>
    <x v="5"/>
    <m/>
    <n v="248941"/>
    <s v="Cal  hidratada,  material:  hidróxido  de  cálcio,_x000a_aspecto   físico:   pó,   cor:   branca,   aplicação: construção civil"/>
    <s v="Saco 20 KG"/>
    <n v="5"/>
    <n v="10.5"/>
    <n v="52.5"/>
    <n v="400000"/>
    <s v="CAMPUS DA UFRRJ EM TRÊS RIOS"/>
    <x v="15"/>
    <s v="CAMPUS DE TRÊS RIOS"/>
    <s v="Média"/>
    <d v="2021-04-30T00:00:00"/>
    <s v="23083.004271/2020-19"/>
    <m/>
  </r>
  <r>
    <s v="30.24"/>
    <x v="5"/>
    <m/>
    <n v="300403"/>
    <s v="Compensado  madeira,  comprimento:  2,20  m, largura:     1,60     m,     espessura:     15     mm, características   adicionais:   chapa   retangular,_x000a_tipo: naval"/>
    <s v="Unidade"/>
    <n v="2"/>
    <n v="95.4"/>
    <n v="190.8"/>
    <n v="400000"/>
    <s v="CAMPUS DA UFRRJ EM TRÊS RIOS"/>
    <x v="15"/>
    <s v="CAMPUS DE TRÊS RIOS"/>
    <s v="Média"/>
    <d v="2021-04-30T00:00:00"/>
    <s v="23083.004271/2020-19"/>
    <m/>
  </r>
  <r>
    <s v="30.24"/>
    <x v="5"/>
    <m/>
    <n v="236531"/>
    <s v="Fechadura, material caixa: aço, material trinco:_x000a_aço, acabamento superficial: cromado, material"/>
    <s v="Unidade"/>
    <n v="20"/>
    <n v="36.65"/>
    <n v="733"/>
    <n v="400000"/>
    <s v="CAMPUS DA UFRRJ EM TRÊS RIOS"/>
    <x v="15"/>
    <s v="CAMPUS DE TRÊS RIOS"/>
    <s v="Média"/>
    <d v="2021-04-30T00:00:00"/>
    <s v="23083.004271/2020-19"/>
    <m/>
  </r>
  <r>
    <s v="30.24"/>
    <x v="5"/>
    <m/>
    <n v="223505"/>
    <s v="Massa corrida, método aplicação: com espátula e   desempenadeira,   tempo   secagem:   3   h, composição básica: resina acrílica, solubilidade: água, aplicação: imperfeição superfície externa_x000a_para pintura"/>
    <s v="Lata 18 Litros"/>
    <n v="3"/>
    <n v="48"/>
    <n v="144"/>
    <n v="400000"/>
    <s v="CAMPUS DA UFRRJ EM TRÊS RIOS"/>
    <x v="15"/>
    <s v="CAMPUS DE TRÊS RIOS"/>
    <s v="Média"/>
    <d v="2021-04-30T00:00:00"/>
    <s v="23083.004271/2020-19"/>
    <m/>
  </r>
  <r>
    <s v="30.24"/>
    <x v="5"/>
    <m/>
    <n v="228706"/>
    <s v="Pincel  pintura  predial,  material  cerdas:  pela orelha de boi, tipo cabo: curto, tamanho: 1 pol, formato:   retangular,   material  cabo:  madeira, características    adicionais:    com    virola    aço_x000a_estanhado"/>
    <s v="Unidade"/>
    <n v="5"/>
    <n v="3.65"/>
    <n v="18.25"/>
    <n v="400000"/>
    <s v="CAMPUS DA UFRRJ EM TRÊS RIOS"/>
    <x v="15"/>
    <s v="CAMPUS DE TRÊS RIOS"/>
    <s v="Média"/>
    <d v="2021-04-30T00:00:00"/>
    <s v="23083.004271/2020-19"/>
    <m/>
  </r>
  <r>
    <s v="30.24"/>
    <x v="5"/>
    <m/>
    <n v="228217"/>
    <s v="Pincel  pintura  predial,  material  cerdas:  pelo_x000a_orelha de boi, tipo cabo: curto, tamanho: 2 pol,formato:   retangular,   material  cabo:  madeira, características    adicionais:    com    virola    aço_x000a_estanhado"/>
    <s v="Unidade"/>
    <n v="5"/>
    <n v="4.4400000000000004"/>
    <n v="22.200000000000003"/>
    <n v="400000"/>
    <s v="CAMPUS DA UFRRJ EM TRÊS RIOS"/>
    <x v="15"/>
    <s v="CAMPUS DE TRÊS RIOS"/>
    <s v="Média"/>
    <d v="2021-04-30T00:00:00"/>
    <s v="23083.004271/2020-19"/>
    <m/>
  </r>
  <r>
    <s v="30.24"/>
    <x v="5"/>
    <m/>
    <n v="228707"/>
    <s v="Pincel  pintura  predial,  material  cerdas:  pela orelha de boi, tipo cabo: curto, tamanho: 3 pol, formato:   retangular,   material  cabo:  madeira, características    adicionais:    com    virola    aço_x000a_estanhado"/>
    <s v="Unidade"/>
    <n v="2"/>
    <n v="4.8099999999999996"/>
    <n v="9.6199999999999992"/>
    <n v="400000"/>
    <s v="CAMPUS DA UFRRJ EM TRÊS RIOS"/>
    <x v="15"/>
    <s v="CAMPUS DE TRÊS RIOS"/>
    <s v="Média"/>
    <d v="2021-04-30T00:00:00"/>
    <s v="23083.004271/2020-19"/>
    <m/>
  </r>
  <r>
    <s v="30.24"/>
    <x v="5"/>
    <m/>
    <n v="390084"/>
    <s v="Prego com cabeça, material: aço carbono, tipo cabeça:   chata,   tipo   corpo:   liso,   tipo   ponta: comum, acabamento superficial: polido, bitola: 4_x000a_x 15 mm"/>
    <s v="Pacote 1 kg"/>
    <n v="2"/>
    <n v="9"/>
    <n v="18"/>
    <n v="400000"/>
    <s v="CAMPUS DA UFRRJ EM TRÊS RIOS"/>
    <x v="15"/>
    <s v="CAMPUS DE TRÊS RIOS"/>
    <s v="Média"/>
    <d v="2021-04-30T00:00:00"/>
    <s v="23083.004271/2020-19"/>
    <m/>
  </r>
  <r>
    <s v="30.24"/>
    <x v="5"/>
    <m/>
    <n v="333251"/>
    <s v="Prego com cabeça, material: aço carbono, tipo_x000a_cabeça: liso, tipo ponta: comum, bitola: 15 x 15"/>
    <s v="Pacote 1 kg"/>
    <n v="2"/>
    <n v="9.74"/>
    <n v="19.48"/>
    <n v="400000"/>
    <s v="CAMPUS DA UFRRJ EM TRÊS RIOS"/>
    <x v="15"/>
    <s v="CAMPUS DE TRÊS RIOS"/>
    <s v="Média"/>
    <d v="2021-04-30T00:00:00"/>
    <s v="23083.004271/2020-19"/>
    <m/>
  </r>
  <r>
    <s v="30.24"/>
    <x v="5"/>
    <m/>
    <n v="333250"/>
    <s v="Prego com cabeça, material: aço carbono, tipo_x000a_cabeça: liso, tipo ponta: comum, bitola: 18 x 27"/>
    <s v="Pacote 1 kg"/>
    <n v="2"/>
    <n v="9.91"/>
    <n v="19.82"/>
    <n v="400000"/>
    <s v="CAMPUS DA UFRRJ EM TRÊS RIOS"/>
    <x v="15"/>
    <s v="CAMPUS DE TRÊS RIOS"/>
    <s v="Média"/>
    <d v="2021-04-30T00:00:00"/>
    <s v="23083.004271/2020-19"/>
    <m/>
  </r>
  <r>
    <s v="30.24"/>
    <x v="5"/>
    <m/>
    <n v="242496"/>
    <s v="Tinta    acrílica,    componentes:    água,    resina acrílica,   pigmentos   orgânicos   e   inorgânica, aspecto  físico:  líquido  viscoso  colorido,  cor: palha,  prazo  validade:  24  meses,  rendimento: 30 a 45 m2, gl, aplicação: superfícies porosas reboco,   gesso,   concreto,   madeira,   método aplicação:     rolo,     pincel     e     pistola,     tipo_x000a_acabamento: semi-brilho"/>
    <s v="Galão 18 Litros"/>
    <n v="5"/>
    <n v="210.82"/>
    <n v="1054.0999999999999"/>
    <n v="400000"/>
    <s v="CAMPUS DA UFRRJ EM TRÊS RIOS"/>
    <x v="15"/>
    <s v="CAMPUS DE TRÊS RIOS"/>
    <s v="Média"/>
    <d v="2021-04-30T00:00:00"/>
    <s v="23083.004271/2020-19"/>
    <m/>
  </r>
  <r>
    <s v="30.24"/>
    <x v="5"/>
    <m/>
    <n v="243586"/>
    <s v="Tinta   acrílica,    componentes:    látex   acrílico (monocomponente),    aspecto    físico:    líquido viscoso, cor: branca, prazo validade: 36 meses, rendimento:    30    a   40   m2,    gl,    aplicação: superfícies  porosas  reboco,  gesso,  concreto, madeira,         tipo         acabamento:         fosco, características   adicionais:   contém   fungicida,_x000a_algicida, e bactericida atóxico"/>
    <s v="Galão 18 Litros"/>
    <n v="3"/>
    <n v="98.99"/>
    <n v="296.96999999999997"/>
    <n v="400000"/>
    <s v="CAMPUS DA UFRRJ EM TRÊS RIOS"/>
    <x v="15"/>
    <s v="CAMPUS DE TRÊS RIOS"/>
    <s v="Média"/>
    <d v="2021-04-30T00:00:00"/>
    <s v="23083.004271/2020-19"/>
    <m/>
  </r>
  <r>
    <s v="30.24"/>
    <x v="5"/>
    <m/>
    <n v="411787"/>
    <s v="Adesivo    veda-calha,    aspecto    físico:    fita, aplicação:   calhas,   telhas,   rufos,   pingadeira, largura:   20   cm,   características   adicionais: impermeável,  material:  polietileno  a  base  de_x000a_betume asfáltico modificado"/>
    <s v="Rolo 10 Metros"/>
    <n v="5"/>
    <n v="52.37"/>
    <n v="261.84999999999997"/>
    <n v="400000"/>
    <s v="CAMPUS DA UFRRJ EM TRÊS RIOS"/>
    <x v="15"/>
    <s v="CAMPUS DE TRÊS RIOS"/>
    <s v="Média"/>
    <d v="2021-04-30T00:00:00"/>
    <s v="23083.004271/2020-19"/>
    <m/>
  </r>
  <r>
    <s v="30.24"/>
    <x v="5"/>
    <m/>
    <n v="358830"/>
    <s v="Broca, material: aço rápido, aplicação: material ferroso em geral, características adicionais: tipo_x000a_de centro, diâmetro 1: 1,8 x 5,16 pol"/>
    <s v="Unidade"/>
    <n v="5"/>
    <n v="7.27"/>
    <n v="36.349999999999994"/>
    <n v="400000"/>
    <s v="CAMPUS DA UFRRJ EM TRÊS RIOS"/>
    <x v="15"/>
    <s v="CAMPUS DE TRÊS RIOS"/>
    <s v="Média"/>
    <d v="2021-04-30T00:00:00"/>
    <s v="23083.004271/2020-19"/>
    <m/>
  </r>
  <r>
    <s v="30.24"/>
    <x v="5"/>
    <m/>
    <n v="214344"/>
    <s v="Bucha parafuso, material: náilon, comprimento:_x000a_3 cm, espessura: 6 mm"/>
    <s v="Unidade"/>
    <n v="100"/>
    <n v="0.18"/>
    <n v="18"/>
    <n v="400000"/>
    <s v="CAMPUS DA UFRRJ EM TRÊS RIOS"/>
    <x v="15"/>
    <s v="CAMPUS DE TRÊS RIOS"/>
    <s v="Média"/>
    <d v="2021-04-30T00:00:00"/>
    <s v="23083.004271/2020-19"/>
    <m/>
  </r>
  <r>
    <s v="30.24"/>
    <x v="5"/>
    <m/>
    <n v="214348"/>
    <s v="Bucha parafuso, material: náilon, comprimento:_x000a_4 cm, espessura: 8 mm"/>
    <s v="Unidade"/>
    <n v="100"/>
    <n v="0.15"/>
    <n v="15"/>
    <n v="400000"/>
    <s v="CAMPUS DA UFRRJ EM TRÊS RIOS"/>
    <x v="15"/>
    <s v="CAMPUS DE TRÊS RIOS"/>
    <s v="Média"/>
    <d v="2021-04-30T00:00:00"/>
    <s v="23083.004271/2020-19"/>
    <m/>
  </r>
  <r>
    <s v="30.24"/>
    <x v="5"/>
    <m/>
    <n v="214349"/>
    <s v="Bucha parafuso, material: náilon, comprimento:_x000a_5 cm, espessura: 10 mm"/>
    <s v="Pacote 100 Unidades"/>
    <n v="100"/>
    <n v="0.17"/>
    <n v="17"/>
    <n v="400000"/>
    <s v="CAMPUS DA UFRRJ EM TRÊS RIOS"/>
    <x v="15"/>
    <s v="CAMPUS DE TRÊS RIOS"/>
    <s v="Média"/>
    <d v="2021-04-30T00:00:00"/>
    <s v="23083.004271/2020-19"/>
    <m/>
  </r>
  <r>
    <s v="30.24"/>
    <x v="5"/>
    <m/>
    <n v="436300"/>
    <s v="Cola,  composição:  poliacetato  de  vinila  (pva), cor:  branca,  aplicação:  madeiras,  laminados_x000a_decorativos, plásticos, papel, tipo: pastosa"/>
    <s v="Frasco 1 kg"/>
    <n v="1"/>
    <n v="13.88"/>
    <n v="13.88"/>
    <n v="400000"/>
    <s v="CAMPUS DA UFRRJ EM TRÊS RIOS"/>
    <x v="15"/>
    <s v="CAMPUS DE TRÊS RIOS"/>
    <s v="Média"/>
    <d v="2021-04-30T00:00:00"/>
    <s v="23083.004271/2020-19"/>
    <m/>
  </r>
  <r>
    <s v="30.24"/>
    <x v="5"/>
    <m/>
    <n v="240385"/>
    <s v="Conjunto (kit) - pintura, componentes: bandeja,_x000a_pincel e rolo, uso: pintura predial"/>
    <s v="Unidade"/>
    <n v="1"/>
    <n v="17.39"/>
    <n v="17.39"/>
    <n v="400000"/>
    <s v="CAMPUS DA UFRRJ EM TRÊS RIOS"/>
    <x v="15"/>
    <s v="CAMPUS DE TRÊS RIOS"/>
    <s v="Média"/>
    <d v="2021-04-30T00:00:00"/>
    <s v="23083.004271/2020-19"/>
    <m/>
  </r>
  <r>
    <s v="30.24"/>
    <x v="5"/>
    <m/>
    <n v="327515"/>
    <s v="Fita adesiva, material: pvc, tipo: auto - adesiva zebrada,  largura:  5  cm,  comprimento:  30  m, espessura:  0,15  mm,  cor:  preta  e  amarela, aplicação:   demarcação   piso,   características_x000a_adicionais: sinalização de segurança"/>
    <s v="Rolo"/>
    <n v="5"/>
    <n v="17.170000000000002"/>
    <n v="85.850000000000009"/>
    <n v="400000"/>
    <s v="CAMPUS DA UFRRJ EM TRÊS RIOS"/>
    <x v="15"/>
    <s v="CAMPUS DE TRÊS RIOS"/>
    <s v="Média"/>
    <d v="2021-04-30T00:00:00"/>
    <s v="23083.004271/2020-19"/>
    <m/>
  </r>
  <r>
    <s v="30.24"/>
    <x v="5"/>
    <m/>
    <n v="392495"/>
    <s v="Fita adesiva, material: pvc, tipo: demarcação de solo, largura: 50 mm, comprimento: 30 m, cor:_x000a_amarela"/>
    <s v="Rolo"/>
    <n v="1"/>
    <n v="11.26"/>
    <n v="11.26"/>
    <n v="400000"/>
    <s v="CAMPUS DA UFRRJ EM TRÊS RIOS"/>
    <x v="15"/>
    <s v="CAMPUS DE TRÊS RIOS"/>
    <s v="Média"/>
    <d v="2021-04-30T00:00:00"/>
    <s v="23083.004271/2020-19"/>
    <m/>
  </r>
  <r>
    <s v="30.24"/>
    <x v="5"/>
    <m/>
    <n v="361961"/>
    <s v="Lixa,   material:   carbureto   silício,   tipo:   lixa madeira,  apresentação:  cinta,  tipo  grão:  60,_x000a_comprimento: 610 mm, largura: 75 mm"/>
    <s v="Unidade"/>
    <n v="50"/>
    <n v="4.97"/>
    <n v="248.5"/>
    <n v="400000"/>
    <s v="CAMPUS DA UFRRJ EM TRÊS RIOS"/>
    <x v="15"/>
    <s v="CAMPUS DE TRÊS RIOS"/>
    <s v="Média"/>
    <d v="2021-04-30T00:00:00"/>
    <s v="23083.004271/2020-19"/>
    <m/>
  </r>
  <r>
    <s v="30.24"/>
    <x v="5"/>
    <m/>
    <n v="361962"/>
    <s v="Lixa,   material:   carbureto   silício,   tipo:   lixa_x000a_madeira,  apresentação:  cinta,  tipo  grão:  80, comprimento: 610 mm, largura: 75 mm"/>
    <s v="Unidade"/>
    <n v="50"/>
    <n v="9.3000000000000007"/>
    <n v="465.00000000000006"/>
    <n v="400000"/>
    <s v="CAMPUS DA UFRRJ EM TRÊS RIOS"/>
    <x v="15"/>
    <s v="CAMPUS DE TRÊS RIOS"/>
    <s v="Média"/>
    <d v="2021-04-30T00:00:00"/>
    <s v="23083.004271/2020-19"/>
    <m/>
  </r>
  <r>
    <s v="30.24"/>
    <x v="5"/>
    <m/>
    <n v="440751"/>
    <s v="Lixa,  material:  óxido  alumínio,  apresentação: cinta,  tipo  grão:  100,  comprimento:  720  cm,_x000a_largura: 120 cm, tipo costado: pano"/>
    <s v="Unidade"/>
    <n v="50"/>
    <n v="28.56"/>
    <n v="1428"/>
    <n v="400000"/>
    <s v="CAMPUS DA UFRRJ EM TRÊS RIOS"/>
    <x v="15"/>
    <s v="CAMPUS DE TRÊS RIOS"/>
    <s v="Média"/>
    <d v="2021-04-30T00:00:00"/>
    <s v="23083.004271/2020-19"/>
    <m/>
  </r>
  <r>
    <s v="30.24"/>
    <x v="5"/>
    <m/>
    <n v="440429"/>
    <s v="Lixa, material: óxido alumínio, tipo: lixa madeira, apresentação:      cinta,      tipo      grão:      120, comprimento:  610  cm,  largura:  10  cm,  tipo_x000a_costado: pano, cor: amarela"/>
    <s v="Unidade"/>
    <n v="50"/>
    <n v="9.09"/>
    <n v="454.5"/>
    <n v="400000"/>
    <s v="CAMPUS DA UFRRJ EM TRÊS RIOS"/>
    <x v="15"/>
    <s v="CAMPUS DE TRÊS RIOS"/>
    <s v="Média"/>
    <d v="2021-04-30T00:00:00"/>
    <s v="23083.004271/2020-19"/>
    <m/>
  </r>
  <r>
    <s v="30.24"/>
    <x v="5"/>
    <m/>
    <n v="224316"/>
    <s v="Removedora   tinta,   componentes:   solventes ativos para tintas e vernizes, método aplicação: pincel,    aplicação:    superfícies    interiores    e_x000a_exteriores"/>
    <s v="Lata 5 Litros"/>
    <n v="1"/>
    <n v="34.67"/>
    <n v="34.67"/>
    <n v="400000"/>
    <s v="CAMPUS DA UFRRJ EM TRÊS RIOS"/>
    <x v="15"/>
    <s v="CAMPUS DE TRÊS RIOS"/>
    <s v="Média"/>
    <d v="2021-04-30T00:00:00"/>
    <s v="23083.004271/2020-19"/>
    <m/>
  </r>
  <r>
    <s v="30.24"/>
    <x v="5"/>
    <m/>
    <n v="358305"/>
    <s v="Selador, fundo preparador, finalidade: melhora rendimento  e  qualidade  acabamento   verniz, aplicação:   superfície   madeira,   cor:   incolor, acabamento:   acetinado,   método   aplicação: pincel,      pistola,      boneca,      características_x000a_adicionais: secagem rápida, interior"/>
    <s v="Galão 3,6 Litros"/>
    <n v="2"/>
    <n v="59.99"/>
    <n v="119.98"/>
    <n v="400000"/>
    <s v="CAMPUS DA UFRRJ EM TRÊS RIOS"/>
    <x v="15"/>
    <s v="CAMPUS DE TRÊS RIOS"/>
    <s v="Média"/>
    <d v="2021-04-30T00:00:00"/>
    <s v="23083.004271/2020-19"/>
    <m/>
  </r>
  <r>
    <s v="30.24"/>
    <x v="5"/>
    <m/>
    <n v="380223"/>
    <s v="Serra   copo,   material:   aço   rápido   bimetal, diâmetro:  1  1,2  pol,  características  adicionais:_x000a_com haste diamantada"/>
    <s v="Unidade"/>
    <n v="3"/>
    <n v="27.33"/>
    <n v="81.99"/>
    <n v="400000"/>
    <s v="CAMPUS DA UFRRJ EM TRÊS RIOS"/>
    <x v="15"/>
    <s v="CAMPUS DE TRÊS RIOS"/>
    <s v="Média"/>
    <d v="2021-04-30T00:00:00"/>
    <s v="23083.004271/2020-19"/>
    <m/>
  </r>
  <r>
    <s v="30.24"/>
    <x v="5"/>
    <m/>
    <n v="312286"/>
    <s v="Serra   copo,   material:   aço   rápido   bimetal,_x000a_diâmetro: 3,4 pol"/>
    <s v="Unidade"/>
    <n v="3"/>
    <n v="17.170000000000002"/>
    <n v="51.510000000000005"/>
    <n v="400000"/>
    <s v="CAMPUS DA UFRRJ EM TRÊS RIOS"/>
    <x v="15"/>
    <s v="CAMPUS DE TRÊS RIOS"/>
    <s v="Média"/>
    <d v="2021-04-30T00:00:00"/>
    <s v="23083.004271/2020-19"/>
    <m/>
  </r>
  <r>
    <s v="30.24"/>
    <x v="5"/>
    <m/>
    <n v="440436"/>
    <s v="Serra   copo,   material:   aço   rápido   bimetal,_x000a_diâmetro: 40 mm"/>
    <s v="Unidade"/>
    <n v="3"/>
    <n v="29.37"/>
    <n v="88.11"/>
    <n v="400000"/>
    <s v="CAMPUS DA UFRRJ EM TRÊS RIOS"/>
    <x v="15"/>
    <s v="CAMPUS DE TRÊS RIOS"/>
    <s v="Média"/>
    <d v="2021-04-30T00:00:00"/>
    <s v="23083.004271/2020-19"/>
    <m/>
  </r>
  <r>
    <s v="30.24"/>
    <x v="5"/>
    <m/>
    <n v="242293"/>
    <s v="Tinta  demarcação  sinalização,  base:  esmalte sintético,     tipo:     brilhante,     cor:     amarela, características adicionais: resistente à abrasão e intempéries, método aplicação: rolo, pincel e pistola,    aplicação:    pintura    de    asfalto    e_x000a_sinalização de rodovias"/>
    <s v="Galão 3,6 Litros"/>
    <n v="2"/>
    <n v="48.79"/>
    <n v="97.58"/>
    <n v="400000"/>
    <s v="CAMPUS DA UFRRJ EM TRÊS RIOS"/>
    <x v="15"/>
    <s v="CAMPUS DE TRÊS RIOS"/>
    <s v="Média"/>
    <d v="2021-04-30T00:00:00"/>
    <s v="23083.004271/2020-19"/>
    <m/>
  </r>
  <r>
    <s v="30.24"/>
    <x v="5"/>
    <m/>
    <n v="300403"/>
    <s v="Compensado  madeira,  comprimento:  2,20  m, largura:     1,60     m,     espessura:     15     mm, características   adicionais:   chapa   retangular,_x000a_tipo: naval"/>
    <s v="Unidade"/>
    <n v="20"/>
    <n v="95.4"/>
    <n v="1908"/>
    <n v="130000"/>
    <s v="PRÓ-REITORIA DE ASSUNTOS ESTUDANTIS"/>
    <x v="7"/>
    <s v="PRÓ REITORIA DE ASSUNTOS ESTUDANTIS"/>
    <s v="Alta"/>
    <d v="2021-03-02T00:00:00"/>
    <s v="23083.004271/2020-19"/>
    <m/>
  </r>
  <r>
    <s v="30.24"/>
    <x v="5"/>
    <m/>
    <n v="236531"/>
    <s v="Fechadura, material caixa: aço, material trinco:_x000a_aço, acabamento superficial: cromado, material"/>
    <s v="Unidade"/>
    <n v="60"/>
    <n v="36.65"/>
    <n v="2199"/>
    <n v="130000"/>
    <s v="PRÓ-REITORIA DE ASSUNTOS ESTUDANTIS"/>
    <x v="7"/>
    <s v="PRÓ REITORIA DE ASSUNTOS ESTUDANTIS"/>
    <s v="Alta"/>
    <d v="2021-03-02T00:00:00"/>
    <s v="23083.004271/2020-19"/>
    <m/>
  </r>
  <r>
    <s v="30.24"/>
    <x v="5"/>
    <m/>
    <n v="223505"/>
    <s v="Massa corrida, método aplicação: com espátula e   desempenadeira,   tempo   secagem:   3   h, composição básica: resina acrílica, solubilidade: água, aplicação: imperfeição superfície externa_x000a_para pintura"/>
    <s v="Lata 18 Litros"/>
    <n v="50"/>
    <n v="48"/>
    <n v="2400"/>
    <n v="130000"/>
    <s v="PRÓ-REITORIA DE ASSUNTOS ESTUDANTIS"/>
    <x v="7"/>
    <s v="PRÓ REITORIA DE ASSUNTOS ESTUDANTIS"/>
    <s v="Alta"/>
    <d v="2021-03-02T00:00:00"/>
    <s v="23083.004271/2020-19"/>
    <m/>
  </r>
  <r>
    <s v="30.24"/>
    <x v="5"/>
    <m/>
    <n v="228706"/>
    <s v="Pincel  pintura  predial,  material  cerdas:  pela orelha de boi, tipo cabo: curto, tamanho: 1 pol, formato:   retangular,   material  cabo:  madeira, características    adicionais:    com    virola    aço_x000a_estanhado"/>
    <s v="Unidade"/>
    <n v="10"/>
    <n v="3.65"/>
    <n v="36.5"/>
    <n v="130000"/>
    <s v="PRÓ-REITORIA DE ASSUNTOS ESTUDANTIS"/>
    <x v="7"/>
    <s v="PRÓ REITORIA DE ASSUNTOS ESTUDANTIS"/>
    <s v="Alta"/>
    <d v="2021-03-02T00:00:00"/>
    <s v="23083.004271/2020-19"/>
    <m/>
  </r>
  <r>
    <s v="30.24"/>
    <x v="5"/>
    <m/>
    <n v="228217"/>
    <s v="Pincel  pintura  predial,  material  cerdas:  pelo_x000a_orelha de boi, tipo cabo: curto, tamanho: 2 pol,formato:   retangular,   material  cabo:  madeira, características    adicionais:    com    virola    aço_x000a_estanhado"/>
    <s v="Unidade"/>
    <n v="10"/>
    <n v="4.4400000000000004"/>
    <n v="44.400000000000006"/>
    <n v="130000"/>
    <s v="PRÓ-REITORIA DE ASSUNTOS ESTUDANTIS"/>
    <x v="7"/>
    <s v="PRÓ REITORIA DE ASSUNTOS ESTUDANTIS"/>
    <s v="Alta"/>
    <d v="2021-03-02T00:00:00"/>
    <s v="23083.004271/2020-19"/>
    <m/>
  </r>
  <r>
    <s v="30.24"/>
    <x v="5"/>
    <m/>
    <n v="228707"/>
    <s v="Pincel  pintura  predial,  material  cerdas:  pela orelha de boi, tipo cabo: curto, tamanho: 3 pol, formato:   retangular,   material  cabo:  madeira, características    adicionais:    com    virola    aço_x000a_estanhado"/>
    <s v="Unidade"/>
    <n v="10"/>
    <n v="4.8099999999999996"/>
    <n v="48.099999999999994"/>
    <n v="130000"/>
    <s v="PRÓ-REITORIA DE ASSUNTOS ESTUDANTIS"/>
    <x v="7"/>
    <s v="PRÓ REITORIA DE ASSUNTOS ESTUDANTIS"/>
    <s v="Alta"/>
    <d v="2021-03-02T00:00:00"/>
    <s v="23083.004271/2020-19"/>
    <m/>
  </r>
  <r>
    <s v="30.24"/>
    <x v="5"/>
    <m/>
    <n v="238233"/>
    <s v="Pincel  pintura  predial,  material  cerdas:  pelo orelha de boi, tipo cabo: curto, tamanho: 4 pol, formato:   retangular,   material  cabo:  madeira, características    adicionais:    com    virola    aço_x000a_estanhado"/>
    <s v="Unidade"/>
    <n v="10"/>
    <n v="6.95"/>
    <n v="69.5"/>
    <n v="130000"/>
    <s v="PRÓ-REITORIA DE ASSUNTOS ESTUDANTIS"/>
    <x v="7"/>
    <s v="PRÓ REITORIA DE ASSUNTOS ESTUDANTIS"/>
    <s v="Alta"/>
    <d v="2021-03-02T00:00:00"/>
    <s v="23083.004271/2020-19"/>
    <m/>
  </r>
  <r>
    <s v="30.24"/>
    <x v="5"/>
    <m/>
    <n v="243586"/>
    <s v="Tinta   acrílica,    componentes:    látex   acrílico (monocomponente),    aspecto    físico:    líquido viscoso, cor: branca, prazo validade: 36 meses, rendimento:    30    a   40   m2,    gl,    aplicação: superfícies  porosas  reboco,  gesso,  concreto, madeira,         tipo         acabamento:         fosco, características   adicionais:   contém   fungicida,_x000a_algicida, e bactericida atóxico"/>
    <s v="Galão 18 Litros"/>
    <n v="200"/>
    <n v="98.99"/>
    <n v="19798"/>
    <n v="130000"/>
    <s v="PRÓ-REITORIA DE ASSUNTOS ESTUDANTIS"/>
    <x v="7"/>
    <s v="PRÓ REITORIA DE ASSUNTOS ESTUDANTIS"/>
    <s v="Alta"/>
    <d v="2021-03-02T00:00:00"/>
    <s v="23083.004271/2020-19"/>
    <m/>
  </r>
  <r>
    <s v="30.24"/>
    <x v="5"/>
    <m/>
    <n v="356578"/>
    <s v="Tinta  esmalte,  cor:  azul  del  rey,  aplicação: superfícies     madeira    e     metal,     interiores, exteriores,      material:      resina      alquímica, pigmentos    orgânicos,    inorgânicos,    aspecto físico:    líquido    e    viscoso,    características adicionais: rendimento 40 a 50 m², gl, demão e_x000a_tipo sintética"/>
    <s v="Galão 3,6 Litros"/>
    <n v="100"/>
    <n v="46.97"/>
    <n v="4697"/>
    <n v="130000"/>
    <s v="PRÓ-REITORIA DE ASSUNTOS ESTUDANTIS"/>
    <x v="7"/>
    <s v="PRÓ REITORIA DE ASSUNTOS ESTUDANTIS"/>
    <s v="Alta"/>
    <d v="2021-03-02T00:00:00"/>
    <s v="23083.004271/2020-19"/>
    <m/>
  </r>
  <r>
    <s v="30.24"/>
    <x v="5"/>
    <m/>
    <n v="354460"/>
    <s v="Argamassa,   composição:   cimento   especial, polímeros,   quartzo,   aditivos,   características adicionais:  colante  de  uso  interno,  tipo:  piso_x000a_sobre piso"/>
    <s v="Saco 20 KG"/>
    <n v="50"/>
    <n v="3.36"/>
    <n v="168"/>
    <n v="130000"/>
    <s v="PRÓ-REITORIA DE ASSUNTOS ESTUDANTIS"/>
    <x v="7"/>
    <s v="PRÓ REITORIA DE ASSUNTOS ESTUDANTIS"/>
    <s v="Alta"/>
    <d v="2021-03-02T00:00:00"/>
    <s v="23083.004271/2020-19"/>
    <m/>
  </r>
  <r>
    <s v="30.24"/>
    <x v="5"/>
    <m/>
    <n v="347374"/>
    <s v="Argamassa,  composição:  cimento,  agregados minerais,  pigmentos  inorgânicos,  cor:  branca, características  adicionais:  densidade  aparente 1,1  a  1,5g,  cm³  e  cert.  inmetro,  tipo:  rejunte_x000a_flexível, normas técnicas: nbr 14.992"/>
    <s v="Saco 1 kg"/>
    <n v="100"/>
    <n v="10.46"/>
    <n v="1046"/>
    <n v="130000"/>
    <s v="PRÓ-REITORIA DE ASSUNTOS ESTUDANTIS"/>
    <x v="7"/>
    <s v="PRÓ REITORIA DE ASSUNTOS ESTUDANTIS"/>
    <s v="Alta"/>
    <d v="2021-03-02T00:00:00"/>
    <s v="23083.004271/2020-19"/>
    <m/>
  </r>
  <r>
    <s v="30.24"/>
    <x v="5"/>
    <m/>
    <n v="315169"/>
    <s v="Argamassa,  composição:  cimento,  agregados_x000a_minerais e aditivos, aplicação: assentamento de cerâmica  em  paredes  e  piso,  características adicionais:      colante      de      uso      interno, apresentação:  pó,  tipo:  ac  i,  normas  técnicas:_x000a_nbr 14081"/>
    <s v="Saco 20 KG"/>
    <n v="100"/>
    <n v="7.04"/>
    <n v="704"/>
    <n v="130000"/>
    <s v="PRÓ-REITORIA DE ASSUNTOS ESTUDANTIS"/>
    <x v="7"/>
    <s v="PRÓ REITORIA DE ASSUNTOS ESTUDANTIS"/>
    <s v="Alta"/>
    <d v="2021-03-02T00:00:00"/>
    <s v="23083.004271/2020-19"/>
    <m/>
  </r>
  <r>
    <s v="30.24"/>
    <x v="5"/>
    <m/>
    <n v="358830"/>
    <s v="Broca, material: aço rápido, aplicação: material ferroso em geral, características adicionais: tipo_x000a_de centro, diâmetro 1: 1,8 x 5,16 pol"/>
    <s v="Unidade"/>
    <n v="10"/>
    <n v="7.27"/>
    <n v="72.699999999999989"/>
    <n v="130000"/>
    <s v="PRÓ-REITORIA DE ASSUNTOS ESTUDANTIS"/>
    <x v="7"/>
    <s v="PRÓ REITORIA DE ASSUNTOS ESTUDANTIS"/>
    <s v="Alta"/>
    <d v="2021-03-02T00:00:00"/>
    <s v="23083.004271/2020-19"/>
    <m/>
  </r>
  <r>
    <s v="30.24"/>
    <x v="5"/>
    <m/>
    <n v="214344"/>
    <s v="Bucha parafuso, material: náilon, comprimento:_x000a_3 cm, espessura: 6 mm"/>
    <s v="Unidade"/>
    <n v="3"/>
    <n v="0.18"/>
    <n v="0.54"/>
    <n v="130000"/>
    <s v="PRÓ-REITORIA DE ASSUNTOS ESTUDANTIS"/>
    <x v="7"/>
    <s v="PRÓ REITORIA DE ASSUNTOS ESTUDANTIS"/>
    <s v="Alta"/>
    <d v="2021-03-02T00:00:00"/>
    <s v="23083.004271/2020-19"/>
    <m/>
  </r>
  <r>
    <s v="30.24"/>
    <x v="5"/>
    <m/>
    <n v="214348"/>
    <s v="Bucha parafuso, material: náilon, comprimento:_x000a_4 cm, espessura: 8 mm"/>
    <s v="Unidade"/>
    <n v="6"/>
    <n v="0.15"/>
    <n v="0.89999999999999991"/>
    <n v="130000"/>
    <s v="PRÓ-REITORIA DE ASSUNTOS ESTUDANTIS"/>
    <x v="7"/>
    <s v="PRÓ REITORIA DE ASSUNTOS ESTUDANTIS"/>
    <s v="Alta"/>
    <d v="2021-03-02T00:00:00"/>
    <s v="23083.004271/2020-19"/>
    <m/>
  </r>
  <r>
    <s v="30.24"/>
    <x v="5"/>
    <m/>
    <n v="214349"/>
    <s v="Bucha parafuso, material: náilon, comprimento:_x000a_5 cm, espessura: 10 mm"/>
    <s v="Pacote 100 Unidades"/>
    <n v="3"/>
    <n v="0.17"/>
    <n v="0.51"/>
    <n v="130000"/>
    <s v="PRÓ-REITORIA DE ASSUNTOS ESTUDANTIS"/>
    <x v="7"/>
    <s v="PRÓ REITORIA DE ASSUNTOS ESTUDANTIS"/>
    <s v="Alta"/>
    <d v="2021-03-02T00:00:00"/>
    <s v="23083.004271/2020-19"/>
    <m/>
  </r>
  <r>
    <s v="30.24"/>
    <x v="5"/>
    <m/>
    <n v="238764"/>
    <s v="Cimento portland, material: clinker, tipo: cp iii"/>
    <s v="Saco 50 KG"/>
    <n v="10"/>
    <n v="26.13"/>
    <n v="261.3"/>
    <n v="130000"/>
    <s v="PRÓ-REITORIA DE ASSUNTOS ESTUDANTIS"/>
    <x v="7"/>
    <s v="PRÓ REITORIA DE ASSUNTOS ESTUDANTIS"/>
    <s v="Alta"/>
    <d v="2021-03-02T00:00:00"/>
    <s v="23083.004271/2020-19"/>
    <m/>
  </r>
  <r>
    <s v="30.24"/>
    <x v="5"/>
    <m/>
    <n v="436300"/>
    <s v="Cola,  composição:  poliacetato  de  vinila  (pva), cor:  branca,  aplicação:  madeiras,  laminados_x000a_decorativos, plásticos, papel, tipo: pastosa"/>
    <s v="Frasco 1 kg"/>
    <n v="10"/>
    <n v="13.88"/>
    <n v="138.80000000000001"/>
    <n v="130000"/>
    <s v="PRÓ-REITORIA DE ASSUNTOS ESTUDANTIS"/>
    <x v="7"/>
    <s v="PRÓ REITORIA DE ASSUNTOS ESTUDANTIS"/>
    <s v="Alta"/>
    <d v="2021-03-02T00:00:00"/>
    <s v="23083.004271/2020-19"/>
    <m/>
  </r>
  <r>
    <s v="30.24"/>
    <x v="5"/>
    <m/>
    <n v="463233"/>
    <s v="Disco     corte,     material:     aço     diamantado, diâmetro:  230  mm,  diâmetro  furo:  22,23  mm, aplicação: concreto e alvenaria, espessura: 2,10_x000a_mm"/>
    <s v="Unidade"/>
    <n v="20"/>
    <n v="89.96"/>
    <n v="1799.1999999999998"/>
    <n v="130000"/>
    <s v="PRÓ-REITORIA DE ASSUNTOS ESTUDANTIS"/>
    <x v="7"/>
    <s v="PRÓ REITORIA DE ASSUNTOS ESTUDANTIS"/>
    <s v="Alta"/>
    <d v="2021-03-02T00:00:00"/>
    <s v="23083.004271/2020-19"/>
    <m/>
  </r>
  <r>
    <s v="30.24"/>
    <x v="5"/>
    <m/>
    <n v="340619"/>
    <s v="Fixa  fio,  material:  polietileno  alta  densidade, aplicação: fixação de fio de 1 mm2 até 2,5 mm2,_x000a_acessórios: com prego de aço, cor: branca"/>
    <s v="Pacote 20 Unidades"/>
    <n v="20"/>
    <n v="2.5099999999999998"/>
    <n v="50.199999999999996"/>
    <n v="130000"/>
    <s v="PRÓ-REITORIA DE ASSUNTOS ESTUDANTIS"/>
    <x v="7"/>
    <s v="PRÓ REITORIA DE ASSUNTOS ESTUDANTIS"/>
    <s v="Alta"/>
    <d v="2021-03-02T00:00:00"/>
    <s v="23083.004271/2020-19"/>
    <m/>
  </r>
  <r>
    <s v="30.24"/>
    <x v="5"/>
    <m/>
    <n v="277854"/>
    <s v="Impermeabilizante,  composição  básica:  base acrílica, aplicação: piso, cor: incolor, tipo: auto brilho,  características  adicionais:  com  agentes_x000a_plastificantes, niveladores e doadores"/>
    <s v="Lata 5 Litros"/>
    <n v="10"/>
    <n v="44.52"/>
    <n v="445.20000000000005"/>
    <n v="130000"/>
    <s v="PRÓ-REITORIA DE ASSUNTOS ESTUDANTIS"/>
    <x v="7"/>
    <s v="PRÓ REITORIA DE ASSUNTOS ESTUDANTIS"/>
    <s v="Alta"/>
    <d v="2021-03-02T00:00:00"/>
    <s v="23083.004271/2020-19"/>
    <m/>
  </r>
  <r>
    <s v="30.24"/>
    <x v="5"/>
    <m/>
    <n v="440429"/>
    <s v="Lixa, material: óxido alumínio, tipo: lixa madeira, apresentação:      cinta,      tipo      grão:      120, comprimento:  610  cm,  largura:  10  cm,  tipo_x000a_costado: pano, cor: amarela"/>
    <s v="Unidade"/>
    <n v="100"/>
    <n v="9.09"/>
    <n v="909"/>
    <n v="130000"/>
    <s v="PRÓ-REITORIA DE ASSUNTOS ESTUDANTIS"/>
    <x v="7"/>
    <s v="PRÓ REITORIA DE ASSUNTOS ESTUDANTIS"/>
    <s v="Alta"/>
    <d v="2021-03-02T00:00:00"/>
    <s v="23083.004271/2020-19"/>
    <m/>
  </r>
  <r>
    <s v="30.24"/>
    <x v="5"/>
    <m/>
    <n v="272085"/>
    <s v="Madeira    construção,    tipo    madeira:    pinus,_x000a_formato: tábua, comprimento: 3 m, largura: 30 cm,  espessura:  2,5  cm,  aplicação:  construção_x000a_civil"/>
    <s v="Unidade"/>
    <n v="30"/>
    <n v="22.25"/>
    <n v="667.5"/>
    <n v="130000"/>
    <s v="PRÓ-REITORIA DE ASSUNTOS ESTUDANTIS"/>
    <x v="7"/>
    <s v="PRÓ REITORIA DE ASSUNTOS ESTUDANTIS"/>
    <s v="Alta"/>
    <d v="2021-03-02T00:00:00"/>
    <s v="23083.004271/2020-19"/>
    <m/>
  </r>
  <r>
    <s v="30.24"/>
    <x v="5"/>
    <m/>
    <n v="312712"/>
    <s v="Placa  compensado,  tipo:  comum,  tipo  miolo: madeira, comprimento: 2,20 m, largura: 1,60 m,_x000a_espessura: 18 mm"/>
    <s v="Unidade"/>
    <n v="20"/>
    <n v="132"/>
    <n v="2640"/>
    <n v="130000"/>
    <s v="PRÓ-REITORIA DE ASSUNTOS ESTUDANTIS"/>
    <x v="7"/>
    <s v="PRÓ REITORIA DE ASSUNTOS ESTUDANTIS"/>
    <s v="Alta"/>
    <d v="2021-03-02T00:00:00"/>
    <s v="23083.004271/2020-19"/>
    <m/>
  </r>
  <r>
    <s v="30.24"/>
    <x v="5"/>
    <m/>
    <n v="224316"/>
    <s v="Removedora   tinta,   componentes:   solventes ativos para tintas e vernizes, método aplicação: pincel,    aplicação:    superfícies    interiores    e_x000a_exteriores"/>
    <s v="Lata 5 Litros"/>
    <n v="10"/>
    <n v="34.67"/>
    <n v="346.70000000000005"/>
    <n v="130000"/>
    <s v="PRÓ-REITORIA DE ASSUNTOS ESTUDANTIS"/>
    <x v="7"/>
    <s v="PRÓ REITORIA DE ASSUNTOS ESTUDANTIS"/>
    <s v="Alta"/>
    <d v="2021-03-02T00:00:00"/>
    <s v="23083.004271/2020-19"/>
    <m/>
  </r>
  <r>
    <s v="30.24"/>
    <x v="5"/>
    <m/>
    <n v="231858"/>
    <s v="Rolo  pintura  predial,  material:  lã  de  carneiro, altura: 15 cm, material tubo: plástico, aplicação:_x000a_superfície lisa, rugosa, acrílica e látex"/>
    <s v="Unidade"/>
    <n v="20"/>
    <n v="7.17"/>
    <n v="143.4"/>
    <n v="130000"/>
    <s v="PRÓ-REITORIA DE ASSUNTOS ESTUDANTIS"/>
    <x v="7"/>
    <s v="PRÓ REITORIA DE ASSUNTOS ESTUDANTIS"/>
    <s v="Alta"/>
    <d v="2021-03-02T00:00:00"/>
    <s v="23083.004271/2020-19"/>
    <m/>
  </r>
  <r>
    <s v="30.24"/>
    <x v="5"/>
    <m/>
    <n v="397729"/>
    <s v="Rolo  pintura  predial,  material:  lã  de  carneiro, comprimento: 23 cm, características adicionais:_x000a_com cabo"/>
    <s v="Unidade"/>
    <n v="20"/>
    <n v="7.8"/>
    <n v="156"/>
    <n v="130000"/>
    <s v="PRÓ-REITORIA DE ASSUNTOS ESTUDANTIS"/>
    <x v="7"/>
    <s v="PRÓ REITORIA DE ASSUNTOS ESTUDANTIS"/>
    <s v="Alta"/>
    <d v="2021-03-02T00:00:00"/>
    <s v="23083.004271/2020-19"/>
    <m/>
  </r>
  <r>
    <s v="30.24"/>
    <x v="5"/>
    <m/>
    <n v="227650"/>
    <s v="Solvente,   aspecto   físico:   líquido,   aplicação: tintas  e  vernizes  base  alquida,  teor  máximo benzeno:  1  per,  teor  máximo  enxofre:  1  per, ponto  fulgor:  38  °c,  ponto  fusão:  216  °c,  teor aromáticos: 5 a 7 per, teor alifáticos: 93 a 95 per,_x000a_viscosidade: 1,15 cst"/>
    <s v="Lata 5 Litros"/>
    <n v="20"/>
    <n v="52.34"/>
    <n v="1046.8000000000002"/>
    <n v="130000"/>
    <s v="PRÓ-REITORIA DE ASSUNTOS ESTUDANTIS"/>
    <x v="7"/>
    <s v="PRÓ REITORIA DE ASSUNTOS ESTUDANTIS"/>
    <s v="Alta"/>
    <d v="2021-03-02T00:00:00"/>
    <s v="23083.004271/2020-19"/>
    <m/>
  </r>
  <r>
    <s v="30.24"/>
    <x v="5"/>
    <m/>
    <n v="320214"/>
    <s v="Tinta  acrílica,  componentes:  látex  pva,  água, resina   e   pigmentos,   aspecto   físico:   líquido viscoso   colorido,   cor:   branco   neve,   prazo_x000a_validade: 36 mês, tipo acabamento: fosco"/>
    <s v="Galão 18 Litros"/>
    <n v="200"/>
    <n v="72.489999999999995"/>
    <n v="14497.999999999998"/>
    <n v="130000"/>
    <s v="PRÓ-REITORIA DE ASSUNTOS ESTUDANTIS"/>
    <x v="7"/>
    <s v="PRÓ REITORIA DE ASSUNTOS ESTUDANTIS"/>
    <s v="Alta"/>
    <d v="2021-03-02T00:00:00"/>
    <s v="23083.004271/2020-19"/>
    <m/>
  </r>
  <r>
    <s v="30.24"/>
    <x v="5"/>
    <m/>
    <n v="236531"/>
    <s v="Fechadura, material caixa: aço, material trinco:_x000a_aço, acabamento superficial: cromado, material"/>
    <s v="Unidade"/>
    <n v="15"/>
    <n v="36.65"/>
    <n v="549.75"/>
    <n v="240000"/>
    <s v="INSTITUTO DE CIÊNCIAS HUMANAS E SOCIAIS"/>
    <x v="12"/>
    <s v="INSTITUTO DE CIÊNCIAS HUMANAS E SOCIAIS"/>
    <s v="Média"/>
    <d v="2021-03-15T00:00:00"/>
    <s v="23083.004271/2020-19"/>
    <m/>
  </r>
  <r>
    <s v="30.24"/>
    <x v="5"/>
    <m/>
    <n v="223505"/>
    <s v="Massa corrida, método aplicação: com espátula e   desempenadeira,   tempo   secagem:   3   h, composição básica: resina acrílica, solubilidade: água, aplicação: imperfeição superfície externa_x000a_para pintura"/>
    <s v="Lata 18 Litros"/>
    <n v="8"/>
    <n v="48"/>
    <n v="384"/>
    <n v="240000"/>
    <s v="INSTITUTO DE CIÊNCIAS HUMANAS E SOCIAIS"/>
    <x v="12"/>
    <s v="INSTITUTO DE CIÊNCIAS HUMANAS E SOCIAIS"/>
    <s v="Média"/>
    <d v="2021-03-15T00:00:00"/>
    <s v="23083.004271/2020-19"/>
    <m/>
  </r>
  <r>
    <s v="30.24"/>
    <x v="5"/>
    <m/>
    <n v="242496"/>
    <s v="Tinta    acrílica,    componentes:    água,    resina acrílica,   pigmentos   orgânicos   e   inorgânica, aspecto  físico:  líquido  viscoso  colorido,  cor: palha,  prazo  validade:  24  meses,  rendimento: 30 a 45 m2, gl, aplicação: superfícies porosas reboco,   gesso,   concreto,   madeira,   método aplicação:     rolo,     pincel     e     pistola,     tipo_x000a_acabamento: semi-brilho"/>
    <s v="Galão 18 Litros"/>
    <n v="15"/>
    <n v="210.82"/>
    <n v="3162.2999999999997"/>
    <n v="240000"/>
    <s v="INSTITUTO DE CIÊNCIAS HUMANAS E SOCIAIS"/>
    <x v="12"/>
    <s v="INSTITUTO DE CIÊNCIAS HUMANAS E SOCIAIS"/>
    <s v="Média"/>
    <d v="2021-03-15T00:00:00"/>
    <s v="23083.004271/2020-19"/>
    <m/>
  </r>
  <r>
    <s v="30.24"/>
    <x v="5"/>
    <m/>
    <n v="243586"/>
    <s v="Tinta   acrílica,    componentes:    látex   acrílico (monocomponente),    aspecto    físico:    líquido viscoso, cor: branca, prazo validade: 36 meses, rendimento:    30    a   40   m2,    gl,    aplicação: superfícies  porosas  reboco,  gesso,  concreto, madeira,         tipo         acabamento:         fosco, características   adicionais:   contém   fungicida,_x000a_algicida, e bactericida atóxico"/>
    <s v="Galão 18 Litros"/>
    <n v="8"/>
    <n v="98.99"/>
    <n v="791.92"/>
    <n v="240000"/>
    <s v="INSTITUTO DE CIÊNCIAS HUMANAS E SOCIAIS"/>
    <x v="12"/>
    <s v="INSTITUTO DE CIÊNCIAS HUMANAS E SOCIAIS"/>
    <s v="Média"/>
    <d v="2021-03-15T00:00:00"/>
    <s v="23083.004271/2020-19"/>
    <m/>
  </r>
  <r>
    <s v="30.24"/>
    <x v="5"/>
    <m/>
    <n v="242293"/>
    <s v="Tinta  demarcação  sinalização,  base:  esmalte sintético,     tipo:     brilhante,     cor:     amarela, características adicionais: resistente à abrasão e intempéries, método aplicação: rolo, pincel e pistola,    aplicação:    pintura    de    asfalto    e_x000a_sinalização de rodovias"/>
    <s v="Galão 3,6 Litros"/>
    <n v="3"/>
    <n v="48.79"/>
    <n v="146.37"/>
    <n v="240000"/>
    <s v="INSTITUTO DE CIÊNCIAS HUMANAS E SOCIAIS"/>
    <x v="12"/>
    <s v="INSTITUTO DE CIÊNCIAS HUMANAS E SOCIAIS"/>
    <s v="Média"/>
    <d v="2021-03-15T00:00:00"/>
    <s v="23083.004271/2020-19"/>
    <m/>
  </r>
  <r>
    <s v="30.24"/>
    <x v="5"/>
    <m/>
    <n v="313510"/>
    <s v="Verniz,   acabamento:   brilhante,   cor:   incolor, aplicação:  madeira,  características  adicionais:_x000a_secagem rápida"/>
    <s v="Galão 3,6 Litros"/>
    <n v="5"/>
    <n v="54.87"/>
    <n v="274.34999999999997"/>
    <n v="240000"/>
    <s v="INSTITUTO DE CIÊNCIAS HUMANAS E SOCIAIS"/>
    <x v="12"/>
    <s v="INSTITUTO DE CIÊNCIAS HUMANAS E SOCIAIS"/>
    <s v="Média"/>
    <d v="2021-03-15T00:00:00"/>
    <s v="23083.004271/2020-19"/>
    <m/>
  </r>
  <r>
    <s v="30.24"/>
    <x v="5"/>
    <m/>
    <n v="217668"/>
    <s v="Arame  farpado,  material:  aço,  bitola:  16  bwg, comprimento: 250 m, peso: 10,60 kg, diâmetro: 1,60 mm, carga ruptura: 350 kgf, distância entre farpas:  125  mm,  torção:  alternada,  tratamento_x000a_superficial: galvanizado"/>
    <s v="Rolo 250 Metros"/>
    <n v="50"/>
    <n v="165.4"/>
    <n v="8270"/>
    <n v="100300"/>
    <s v="PREFEITURA UNIVERSITÁRIA"/>
    <x v="6"/>
    <s v="PREFEITURA UNIVERSITÁRIA"/>
    <s v="Alta"/>
    <d v="2021-02-02T00:00:00"/>
    <s v="23083.004271/2020-19"/>
    <m/>
  </r>
  <r>
    <s v="30.24"/>
    <x v="5"/>
    <m/>
    <n v="265079"/>
    <s v="Arame galvanizado, material: metal, tipo: nº 16"/>
    <s v="Quilograma"/>
    <n v="100"/>
    <n v="13.64"/>
    <n v="1364"/>
    <n v="100300"/>
    <s v="PREFEITURA UNIVERSITÁRIA"/>
    <x v="6"/>
    <s v="PREFEITURA UNIVERSITÁRIA"/>
    <s v="Alta"/>
    <d v="2021-02-02T00:00:00"/>
    <s v="23083.004271/2020-19"/>
    <m/>
  </r>
  <r>
    <s v="30.24"/>
    <x v="5"/>
    <m/>
    <n v="216957"/>
    <s v="Brita, material: rocha triturada, tamanho: brita 1"/>
    <s v="Metro Cúbico"/>
    <n v="20"/>
    <n v="67.02"/>
    <n v="1340.3999999999999"/>
    <n v="100300"/>
    <s v="PREFEITURA UNIVERSITÁRIA"/>
    <x v="6"/>
    <s v="PREFEITURA UNIVERSITÁRIA"/>
    <s v="Alta"/>
    <d v="2021-02-02T00:00:00"/>
    <s v="23083.004271/2020-19"/>
    <m/>
  </r>
  <r>
    <s v="30.24"/>
    <x v="5"/>
    <m/>
    <n v="248941"/>
    <s v="Cal  hidratada,  material:  hidróxido  de  cálcio,_x000a_aspecto   físico:   pó,   cor:   branca,   aplicação: construção civil"/>
    <s v="Saco 20 kg"/>
    <n v="30"/>
    <n v="10.5"/>
    <n v="315"/>
    <n v="100300"/>
    <s v="PREFEITURA UNIVERSITÁRIA"/>
    <x v="6"/>
    <s v="PREFEITURA UNIVERSITÁRIA"/>
    <s v="Alta"/>
    <d v="2021-02-02T00:00:00"/>
    <s v="23083.004271/2020-19"/>
    <m/>
  </r>
  <r>
    <s v="30.24"/>
    <x v="5"/>
    <m/>
    <n v="269299"/>
    <s v="Catraca      arame,      material:      aço      1045, revestimento:  bi  cromatizado,  peso:  0,645  kg, capacidade tração: 5.000 kg, aplicação: esticar arame, características adicionais: acolher de 3,0_x000a_a 3,5 m de cordoalha aço 1,4 pol,"/>
    <s v="Unidade"/>
    <n v="5"/>
    <n v="5.5"/>
    <n v="27.5"/>
    <n v="100300"/>
    <s v="PREFEITURA UNIVERSITÁRIA"/>
    <x v="6"/>
    <s v="PREFEITURA UNIVERSITÁRIA"/>
    <s v="Alta"/>
    <d v="2021-02-02T00:00:00"/>
    <s v="23083.004271/2020-19"/>
    <m/>
  </r>
  <r>
    <s v="30.24"/>
    <x v="5"/>
    <m/>
    <n v="300403"/>
    <s v="Compensado  madeira,  comprimento:  2,20  m, largura:     1,60     m,     espessura:     15     mm, características   adicionais:   chapa   retangular,_x000a_tipo: naval"/>
    <s v="Unidade"/>
    <n v="50"/>
    <n v="95.4"/>
    <n v="4770"/>
    <n v="100300"/>
    <s v="PREFEITURA UNIVERSITÁRIA"/>
    <x v="6"/>
    <s v="PREFEITURA UNIVERSITÁRIA"/>
    <s v="Alta"/>
    <d v="2021-02-02T00:00:00"/>
    <s v="23083.004271/2020-19"/>
    <m/>
  </r>
  <r>
    <s v="30.24"/>
    <x v="5"/>
    <m/>
    <n v="318576"/>
    <s v="Cumeeira,   material:   fibrocimento   isento   de amianto,  tipo:  normal  ondulada,  inclinação:  10 graus,     aplicação:     acabamento     inclinação telhado,  comprimento:  920  mm,  espessura:  6_x000a_mm, largura: 1.100 mm"/>
    <s v="Unidade"/>
    <n v="200"/>
    <n v="29.66"/>
    <n v="5932"/>
    <n v="100300"/>
    <s v="PREFEITURA UNIVERSITÁRIA"/>
    <x v="6"/>
    <s v="PREFEITURA UNIVERSITÁRIA"/>
    <s v="Alta"/>
    <d v="2021-02-02T00:00:00"/>
    <s v="23083.004271/2020-19"/>
    <m/>
  </r>
  <r>
    <s v="30.24"/>
    <x v="5"/>
    <m/>
    <n v="236531"/>
    <s v="Fechadura, material caixa: aço, material trinco:_x000a_aço, acabamento superficial: cromado, material"/>
    <s v="Unidade"/>
    <n v="40"/>
    <n v="36.65"/>
    <n v="1466"/>
    <n v="100300"/>
    <s v="PREFEITURA UNIVERSITÁRIA"/>
    <x v="6"/>
    <s v="PREFEITURA UNIVERSITÁRIA"/>
    <s v="Alta"/>
    <d v="2021-02-02T00:00:00"/>
    <s v="23083.004271/2020-19"/>
    <m/>
  </r>
  <r>
    <s v="30.24"/>
    <x v="5"/>
    <m/>
    <n v="247318"/>
    <s v="Forro  teto,  material:  pvc,  comprimento:  6.000_x000a_mm, largura: 200 mm, espessura: 10 mm, tipo: lambril, cor: branca"/>
    <s v="Metro Quadrado"/>
    <n v="500"/>
    <n v="14.49"/>
    <n v="7245"/>
    <n v="100300"/>
    <s v="PREFEITURA UNIVERSITÁRIA"/>
    <x v="6"/>
    <s v="PREFEITURA UNIVERSITÁRIA"/>
    <s v="Alta"/>
    <d v="2021-02-02T00:00:00"/>
    <s v="23083.004271/2020-19"/>
    <m/>
  </r>
  <r>
    <s v="30.24"/>
    <x v="5"/>
    <m/>
    <n v="332854"/>
    <s v="Grampo, material:  aço galvanizado,  aplicação:_x000a_cerca arame, tamanho: 19 x 11 pol, tipo: &quot;"/>
    <s v="Quilograma"/>
    <n v="50"/>
    <n v="10.25"/>
    <n v="512.5"/>
    <n v="100300"/>
    <s v="PREFEITURA UNIVERSITÁRIA"/>
    <x v="6"/>
    <s v="PREFEITURA UNIVERSITÁRIA"/>
    <s v="Alta"/>
    <d v="2021-02-02T00:00:00"/>
    <s v="23083.004271/2020-19"/>
    <m/>
  </r>
  <r>
    <s v="30.24"/>
    <x v="5"/>
    <m/>
    <n v="436518"/>
    <s v="Manta asfáltica, composição: asfalto modificado com polímeros elastoméricos, comprimento: 10_x000a_m, largura: 90 cm, espessura: 1 mm"/>
    <s v="Rolo 10 Metros"/>
    <n v="20"/>
    <n v="195"/>
    <n v="3900"/>
    <n v="100300"/>
    <s v="PREFEITURA UNIVERSITÁRIA"/>
    <x v="6"/>
    <s v="PREFEITURA UNIVERSITÁRIA"/>
    <s v="Alta"/>
    <d v="2021-02-02T00:00:00"/>
    <s v="23083.004271/2020-19"/>
    <m/>
  </r>
  <r>
    <s v="30.24"/>
    <x v="5"/>
    <m/>
    <n v="223505"/>
    <s v="Massa corrida, método aplicação: com espátula e   desempenadeira,   tempo   secagem:   3   h, composição básica: resina acrílica, solubilidade: água, aplicação: imperfeição superfície externa_x000a_para pintura"/>
    <s v="Lata 18 Litros"/>
    <n v="30"/>
    <n v="48"/>
    <n v="1440"/>
    <n v="100300"/>
    <s v="PREFEITURA UNIVERSITÁRIA"/>
    <x v="6"/>
    <s v="PREFEITURA UNIVERSITÁRIA"/>
    <s v="Alta"/>
    <d v="2021-02-02T00:00:00"/>
    <s v="23083.004271/2020-19"/>
    <m/>
  </r>
  <r>
    <s v="30.24"/>
    <x v="5"/>
    <m/>
    <n v="249186"/>
    <s v="Mourão    concreto,    aplicação:    cerca    tela, comprimento  total:  3,00  m,  comprimento  fora solo: 2,50 m, carga útil: 100 kg, carga ruptura: 150 kg, peso: 42 kg, características adicionais:ponta inclinada com 50 cm"/>
    <s v="Unidade"/>
    <n v="50"/>
    <n v="47.97"/>
    <n v="2398.5"/>
    <n v="100300"/>
    <s v="PREFEITURA UNIVERSITÁRIA"/>
    <x v="6"/>
    <s v="PREFEITURA UNIVERSITÁRIA"/>
    <s v="Alta"/>
    <d v="2021-02-02T00:00:00"/>
    <s v="23083.004271/2020-19"/>
    <m/>
  </r>
  <r>
    <s v="30.24"/>
    <x v="5"/>
    <m/>
    <n v="228706"/>
    <s v="Pincel  pintura  predial,  material  cerdas:  pela orelha de boi, tipo cabo: curto, tamanho: 1 pol, formato:   retangular,   material  cabo:  madeira, características    adicionais:    com    virola    aço_x000a_estanhado"/>
    <s v="Unidade"/>
    <n v="30"/>
    <n v="3.65"/>
    <n v="109.5"/>
    <n v="100300"/>
    <s v="PREFEITURA UNIVERSITÁRIA"/>
    <x v="6"/>
    <s v="PREFEITURA UNIVERSITÁRIA"/>
    <s v="Alta"/>
    <d v="2021-02-02T00:00:00"/>
    <s v="23083.004271/2020-19"/>
    <m/>
  </r>
  <r>
    <s v="30.24"/>
    <x v="5"/>
    <m/>
    <n v="228217"/>
    <s v="Pincel  pintura  predial,  material  cerdas:  pelo_x000a_orelha de boi, tipo cabo: curto, tamanho: 2 pol,formato:   retangular,   material  cabo:  madeira, características    adicionais:    com    virola    aço_x000a_estanhado"/>
    <s v="Unidade"/>
    <n v="30"/>
    <n v="4.4400000000000004"/>
    <n v="133.20000000000002"/>
    <n v="100300"/>
    <s v="PREFEITURA UNIVERSITÁRIA"/>
    <x v="6"/>
    <s v="PREFEITURA UNIVERSITÁRIA"/>
    <s v="Alta"/>
    <d v="2021-02-02T00:00:00"/>
    <s v="23083.004271/2020-19"/>
    <m/>
  </r>
  <r>
    <s v="30.24"/>
    <x v="5"/>
    <m/>
    <n v="228707"/>
    <s v="Pincel  pintura  predial,  material  cerdas:  pela orelha de boi, tipo cabo: curto, tamanho: 3 pol, formato:   retangular,   material  cabo:  madeira, características    adicionais:    com    virola    aço_x000a_estanhado"/>
    <s v="Unidade"/>
    <n v="16"/>
    <n v="4.8099999999999996"/>
    <n v="76.959999999999994"/>
    <n v="100300"/>
    <s v="PREFEITURA UNIVERSITÁRIA"/>
    <x v="6"/>
    <s v="PREFEITURA UNIVERSITÁRIA"/>
    <s v="Alta"/>
    <d v="2021-02-02T00:00:00"/>
    <s v="23083.004271/2020-19"/>
    <m/>
  </r>
  <r>
    <s v="30.24"/>
    <x v="5"/>
    <m/>
    <n v="238233"/>
    <s v="Pincel  pintura  predial,  material  cerdas:  pelo orelha de boi, tipo cabo: curto, tamanho: 4 pol, formato:   retangular,   material  cabo:  madeira, características    adicionais:    com    virola    aço_x000a_estanhado"/>
    <s v="Unidade"/>
    <n v="30"/>
    <n v="6.95"/>
    <n v="208.5"/>
    <n v="100300"/>
    <s v="PREFEITURA UNIVERSITÁRIA"/>
    <x v="6"/>
    <s v="PREFEITURA UNIVERSITÁRIA"/>
    <s v="Alta"/>
    <d v="2021-02-02T00:00:00"/>
    <s v="23083.004271/2020-19"/>
    <m/>
  </r>
  <r>
    <s v="30.24"/>
    <x v="5"/>
    <m/>
    <n v="291297"/>
    <s v="Pó   de   pedra,   material:   brita   0,   aplicação:_x000a_alvenaria"/>
    <s v="Metro Cúbico"/>
    <n v="21"/>
    <n v="54.99"/>
    <n v="1154.79"/>
    <n v="100300"/>
    <s v="PREFEITURA UNIVERSITÁRIA"/>
    <x v="6"/>
    <s v="PREFEITURA UNIVERSITÁRIA"/>
    <s v="Alta"/>
    <d v="2021-02-02T00:00:00"/>
    <s v="23083.004271/2020-19"/>
    <m/>
  </r>
  <r>
    <s v="30.24"/>
    <x v="5"/>
    <m/>
    <n v="390084"/>
    <s v="Prego com cabeça, material: aço carbono, tipo cabeça:   chata,   tipo   corpo:   liso,   tipo   ponta: comum, acabamento superficial: polido, bitola: 4_x000a_x 15 mm"/>
    <s v="Pacote 1 kg"/>
    <n v="30"/>
    <n v="9"/>
    <n v="270"/>
    <n v="100300"/>
    <s v="PREFEITURA UNIVERSITÁRIA"/>
    <x v="6"/>
    <s v="PREFEITURA UNIVERSITÁRIA"/>
    <s v="Alta"/>
    <d v="2021-02-02T00:00:00"/>
    <s v="23083.004271/2020-19"/>
    <m/>
  </r>
  <r>
    <s v="30.24"/>
    <x v="5"/>
    <m/>
    <n v="373307"/>
    <s v="Prego com cabeça, material: aço carbono, tipo_x000a_cabeça: liso, tipo ponta: comum, bitola: 10 x 10 mm"/>
    <s v="Pacote 1 kg"/>
    <n v="30"/>
    <n v="14.09"/>
    <n v="422.7"/>
    <n v="100300"/>
    <s v="PREFEITURA UNIVERSITÁRIA"/>
    <x v="6"/>
    <s v="PREFEITURA UNIVERSITÁRIA"/>
    <s v="Alta"/>
    <d v="2021-02-02T00:00:00"/>
    <s v="23083.004271/2020-19"/>
    <m/>
  </r>
  <r>
    <s v="30.24"/>
    <x v="5"/>
    <m/>
    <n v="373306"/>
    <s v="Prego com cabeça, material: aço carbono, tipo cabeça: liso, tipo ponta: comum, bitola: 12 x 12_x000a_mm"/>
    <s v="Pacote 1 kg"/>
    <n v="30"/>
    <n v="11.68"/>
    <n v="350.4"/>
    <n v="100300"/>
    <s v="PREFEITURA UNIVERSITÁRIA"/>
    <x v="6"/>
    <s v="PREFEITURA UNIVERSITÁRIA"/>
    <s v="Alta"/>
    <d v="2021-02-02T00:00:00"/>
    <s v="23083.004271/2020-19"/>
    <m/>
  </r>
  <r>
    <s v="30.24"/>
    <x v="5"/>
    <m/>
    <n v="333251"/>
    <s v="Prego com cabeça, material: aço carbono, tipo_x000a_cabeça: liso, tipo ponta: comum, bitola: 15 x 15"/>
    <s v="Pacote 1 kg"/>
    <n v="30"/>
    <n v="9.74"/>
    <n v="292.2"/>
    <n v="100300"/>
    <s v="PREFEITURA UNIVERSITÁRIA"/>
    <x v="6"/>
    <s v="PREFEITURA UNIVERSITÁRIA"/>
    <s v="Alta"/>
    <d v="2021-02-02T00:00:00"/>
    <s v="23083.004271/2020-19"/>
    <m/>
  </r>
  <r>
    <s v="30.24"/>
    <x v="5"/>
    <m/>
    <n v="333252"/>
    <s v="Prego com cabeça, material: aço carbono, tipo_x000a_cabeça: liso, tipo ponta: comum, bitola: 17 x 21"/>
    <s v="Pacote 1 kg"/>
    <n v="30"/>
    <n v="10.31"/>
    <n v="309.3"/>
    <n v="100300"/>
    <s v="PREFEITURA UNIVERSITÁRIA"/>
    <x v="6"/>
    <s v="PREFEITURA UNIVERSITÁRIA"/>
    <s v="Alta"/>
    <d v="2021-02-02T00:00:00"/>
    <s v="23083.004271/2020-19"/>
    <m/>
  </r>
  <r>
    <s v="30.24"/>
    <x v="5"/>
    <m/>
    <n v="333250"/>
    <s v="Prego com cabeça, material: aço carbono, tipo_x000a_cabeça: liso, tipo ponta: comum, bitola: 18 x 27"/>
    <s v="Pacote 1 kg"/>
    <n v="30"/>
    <n v="9.91"/>
    <n v="297.3"/>
    <n v="100300"/>
    <s v="PREFEITURA UNIVERSITÁRIA"/>
    <x v="6"/>
    <s v="PREFEITURA UNIVERSITÁRIA"/>
    <s v="Alta"/>
    <d v="2021-02-02T00:00:00"/>
    <s v="23083.004271/2020-19"/>
    <m/>
  </r>
  <r>
    <s v="30.24"/>
    <x v="5"/>
    <m/>
    <n v="333253"/>
    <s v="Prego com cabeça, material: aço carbono, tipo_x000a_cabeça: liso, tipo ponta: comum, bitola: 19 x 36"/>
    <s v="Pacote 1 kg"/>
    <n v="30"/>
    <n v="9.43"/>
    <n v="282.89999999999998"/>
    <n v="100300"/>
    <s v="PREFEITURA UNIVERSITÁRIA"/>
    <x v="6"/>
    <s v="PREFEITURA UNIVERSITÁRIA"/>
    <s v="Alta"/>
    <d v="2021-02-02T00:00:00"/>
    <s v="23083.004271/2020-19"/>
    <m/>
  </r>
  <r>
    <s v="30.24"/>
    <x v="5"/>
    <m/>
    <n v="237554"/>
    <s v="Telha,  material:  fibrocimento,  tipo:  ondulada, comprimento:    244    cm,    largura:    110    cm,_x000a_espessura: 6 mm"/>
    <s v="Unidade"/>
    <n v="200"/>
    <n v="48.28"/>
    <n v="9656"/>
    <n v="100300"/>
    <s v="PREFEITURA UNIVERSITÁRIA"/>
    <x v="6"/>
    <s v="PREFEITURA UNIVERSITÁRIA"/>
    <s v="Alta"/>
    <d v="2021-02-02T00:00:00"/>
    <s v="23083.004271/2020-19"/>
    <m/>
  </r>
  <r>
    <s v="30.24"/>
    <x v="5"/>
    <m/>
    <n v="242496"/>
    <s v="Tinta    acrílica,    componentes:    água,    resina acrílica,   pigmentos   orgânicos   e   inorgânica, aspecto  físico:  líquido  viscoso  colorido,  cor: palha,  prazo  validade:  24  meses,  rendimento: 30 a 45 m2, gl, aplicação: superfícies porosas reboco,   gesso,   concreto,   madeira,   método aplicação:     rolo,     pincel     e     pistola,     tipo_x000a_acabamento: semi-brilho"/>
    <s v="Galão 18 Litros"/>
    <n v="30"/>
    <n v="210.82"/>
    <n v="6324.5999999999995"/>
    <n v="100300"/>
    <s v="PREFEITURA UNIVERSITÁRIA"/>
    <x v="6"/>
    <s v="PREFEITURA UNIVERSITÁRIA"/>
    <s v="Alta"/>
    <d v="2021-02-02T00:00:00"/>
    <s v="23083.004271/2020-19"/>
    <m/>
  </r>
  <r>
    <s v="30.24"/>
    <x v="5"/>
    <m/>
    <n v="243586"/>
    <s v="Tinta   acrílica,    componentes:    látex   acrílico (monocomponente),    aspecto    físico:    líquido viscoso, cor: branca, prazo validade: 36 meses, rendimento:    30    a   40   m2,    gl,    aplicação: superfícies  porosas  reboco,  gesso,  concreto, madeira,         tipo         acabamento:         fosco, características   adicionais:   contém   fungicida,_x000a_algicida, e bactericida atóxico"/>
    <s v="Galão 18 Litros"/>
    <n v="30"/>
    <n v="98.99"/>
    <n v="2969.7"/>
    <n v="100300"/>
    <s v="PREFEITURA UNIVERSITÁRIA"/>
    <x v="6"/>
    <s v="PREFEITURA UNIVERSITÁRIA"/>
    <s v="Alta"/>
    <d v="2021-02-02T00:00:00"/>
    <s v="23083.004271/2020-19"/>
    <m/>
  </r>
  <r>
    <s v="30.24"/>
    <x v="5"/>
    <m/>
    <n v="356578"/>
    <s v="Tinta  esmalte,  cor:  azul  del  rey,  aplicação: superfícies     madeira    e     metal,     interiores, exteriores,      material:      resina      alquímica, pigmentos    orgânicos,    inorgânicos,    aspecto físico:    líquido    e    viscoso,    características adicionais: rendimento 40 a 50 m², gl, demão e_x000a_tipo sintética"/>
    <s v="Galão 3,6 Litros"/>
    <n v="30"/>
    <n v="46.97"/>
    <n v="1409.1"/>
    <n v="100300"/>
    <s v="PREFEITURA UNIVERSITÁRIA"/>
    <x v="6"/>
    <s v="PREFEITURA UNIVERSITÁRIA"/>
    <s v="Alta"/>
    <d v="2021-02-02T00:00:00"/>
    <s v="23083.004271/2020-19"/>
    <m/>
  </r>
  <r>
    <s v="30.24"/>
    <x v="5"/>
    <m/>
    <n v="427282"/>
    <s v="Mourão    madeira,    tipo    madeira:    eucalipto, comprimento:      250      cm,      características_x000a_adicionais: madeira tratada, diâmetro: 16 cm"/>
    <s v="Unidade"/>
    <n v="1000"/>
    <n v="22.45"/>
    <n v="22450"/>
    <n v="100300"/>
    <s v="PREFEITURA UNIVERSITÁRIA"/>
    <x v="6"/>
    <s v="PREFEITURA UNIVERSITÁRIA"/>
    <s v="Alta"/>
    <d v="2021-02-02T00:00:00"/>
    <s v="23083.004271/2020-19"/>
    <m/>
  </r>
  <r>
    <s v="30.24"/>
    <x v="5"/>
    <m/>
    <n v="431077"/>
    <s v="Abraçadeira,   material:   náilon,    comprimento_x000a_total: 200 mm, largura: 3,60 mm"/>
    <s v="Pacote 100 Unidades"/>
    <n v="20"/>
    <n v="8.93"/>
    <n v="178.6"/>
    <n v="100300"/>
    <s v="PREFEITURA UNIVERSITÁRIA"/>
    <x v="6"/>
    <s v="PREFEITURA UNIVERSITÁRIA"/>
    <s v="Alta"/>
    <d v="2021-02-02T00:00:00"/>
    <s v="23083.004271/2020-19"/>
    <m/>
  </r>
  <r>
    <s v="30.24"/>
    <x v="5"/>
    <m/>
    <n v="411787"/>
    <s v="Adesivo    veda-calha,    aspecto    físico:    fita, aplicação:   calhas,   telhas,   rufos,   pingadeira, largura:   20   cm,   características   adicionais: impermeável,  material:  polietileno  a  base  de_x000a_betume asfáltico modificado"/>
    <s v="Rolo 10 Metros"/>
    <n v="20"/>
    <n v="52.37"/>
    <n v="1047.3999999999999"/>
    <n v="100300"/>
    <s v="PREFEITURA UNIVERSITÁRIA"/>
    <x v="6"/>
    <s v="PREFEITURA UNIVERSITÁRIA"/>
    <s v="Alta"/>
    <d v="2021-02-02T00:00:00"/>
    <s v="23083.004271/2020-19"/>
    <m/>
  </r>
  <r>
    <s v="30.24"/>
    <x v="5"/>
    <m/>
    <n v="266502"/>
    <s v="Adesivo  veda-calha,  aspecto  físico:  pastoso, aplicação:   calhas,   telhas,   rufos,   pingadeira,_x000a_validade: 12 meses"/>
    <s v="Bisnaga 280 Gramas"/>
    <n v="20"/>
    <n v="9.16"/>
    <n v="183.2"/>
    <n v="100300"/>
    <s v="PREFEITURA UNIVERSITÁRIA"/>
    <x v="6"/>
    <s v="PREFEITURA UNIVERSITÁRIA"/>
    <s v="Alta"/>
    <d v="2021-02-02T00:00:00"/>
    <s v="23083.004271/2020-19"/>
    <m/>
  </r>
  <r>
    <s v="30.24"/>
    <x v="5"/>
    <m/>
    <n v="291126"/>
    <s v="Arame       galvanizado,       material:       arame_x000a_galvanizado, tipo: nº 12"/>
    <s v="Rolo 250 Metros"/>
    <n v="30"/>
    <n v="9.98"/>
    <n v="299.40000000000003"/>
    <n v="100300"/>
    <s v="PREFEITURA UNIVERSITÁRIA"/>
    <x v="6"/>
    <s v="PREFEITURA UNIVERSITÁRIA"/>
    <s v="Alta"/>
    <d v="2021-02-02T00:00:00"/>
    <s v="23083.004271/2020-19"/>
    <m/>
  </r>
  <r>
    <s v="30.24"/>
    <x v="5"/>
    <m/>
    <n v="265078"/>
    <s v="Arame galvanizado, material: metal, tipo: nº 14"/>
    <s v="Quilograma"/>
    <n v="40"/>
    <n v="9.27"/>
    <n v="370.79999999999995"/>
    <n v="100300"/>
    <s v="PREFEITURA UNIVERSITÁRIA"/>
    <x v="6"/>
    <s v="PREFEITURA UNIVERSITÁRIA"/>
    <s v="Alta"/>
    <d v="2021-02-02T00:00:00"/>
    <s v="23083.004271/2020-19"/>
    <m/>
  </r>
  <r>
    <s v="30.24"/>
    <x v="5"/>
    <m/>
    <n v="216954"/>
    <s v="Areia, tipo: lavada, granulometria: média"/>
    <s v="Saco 20 kg"/>
    <n v="210"/>
    <n v="3.96"/>
    <n v="831.6"/>
    <n v="100300"/>
    <s v="PREFEITURA UNIVERSITÁRIA"/>
    <x v="6"/>
    <s v="PREFEITURA UNIVERSITÁRIA"/>
    <s v="Alta"/>
    <d v="2021-02-02T00:00:00"/>
    <s v="23083.004271/2020-19"/>
    <m/>
  </r>
  <r>
    <s v="30.24"/>
    <x v="5"/>
    <m/>
    <n v="354460"/>
    <s v="Argamassa,   composição:   cimento   especial, polímeros,   quartzo,   aditivos,   características adicionais:  colante  de  uso  interno,  tipo:  piso_x000a_sobre piso"/>
    <s v="Saco 20 kg"/>
    <n v="30"/>
    <n v="3.36"/>
    <n v="100.8"/>
    <n v="100300"/>
    <s v="PREFEITURA UNIVERSITÁRIA"/>
    <x v="6"/>
    <s v="PREFEITURA UNIVERSITÁRIA"/>
    <s v="Alta"/>
    <d v="2021-02-02T00:00:00"/>
    <s v="23083.004271/2020-19"/>
    <m/>
  </r>
  <r>
    <s v="30.24"/>
    <x v="5"/>
    <m/>
    <n v="347598"/>
    <s v="Argamassa,   composição:   resina   epóxi,   cor:_x000a_branca, tipo: rejunte"/>
    <s v="Saco 1 kg"/>
    <n v="50"/>
    <n v="5.76"/>
    <n v="288"/>
    <n v="100300"/>
    <s v="PREFEITURA UNIVERSITÁRIA"/>
    <x v="6"/>
    <s v="PREFEITURA UNIVERSITÁRIA"/>
    <s v="Alta"/>
    <d v="2021-02-02T00:00:00"/>
    <s v="23083.004271/2020-19"/>
    <m/>
  </r>
  <r>
    <s v="30.24"/>
    <x v="5"/>
    <m/>
    <n v="347374"/>
    <s v="Argamassa,  composição:  cimento,  agregados minerais,  pigmentos  inorgânicos,  cor:  branca, características  adicionais:  densidade  aparente 1,1  a  1,5g,  cm³  e  cert.  inmetro,  tipo:  rejunte_x000a_flexível, normas técnicas: nbr 14.992"/>
    <s v="Saco 1 kg"/>
    <n v="30"/>
    <n v="10.46"/>
    <n v="313.8"/>
    <n v="100300"/>
    <s v="PREFEITURA UNIVERSITÁRIA"/>
    <x v="6"/>
    <s v="PREFEITURA UNIVERSITÁRIA"/>
    <s v="Alta"/>
    <d v="2021-02-02T00:00:00"/>
    <s v="23083.004271/2020-19"/>
    <m/>
  </r>
  <r>
    <s v="30.24"/>
    <x v="5"/>
    <m/>
    <n v="315169"/>
    <s v="Argamassa,  composição:  cimento,  agregados_x000a_minerais e aditivos, aplicação: assentamento de cerâmica  em  paredes  e  piso,  características adicionais:      colante      de      uso      interno, apresentação:  pó,  tipo:  ac  i,  normas  técnicas:_x000a_nbr 14081"/>
    <s v="Saco 20 kg"/>
    <n v="50"/>
    <n v="7.04"/>
    <n v="352"/>
    <n v="100300"/>
    <s v="PREFEITURA UNIVERSITÁRIA"/>
    <x v="6"/>
    <s v="PREFEITURA UNIVERSITÁRIA"/>
    <s v="Alta"/>
    <d v="2021-02-02T00:00:00"/>
    <s v="23083.004271/2020-19"/>
    <m/>
  </r>
  <r>
    <s v="30.24"/>
    <x v="5"/>
    <m/>
    <n v="358830"/>
    <s v="Broca, material: aço rápido, aplicação: material ferroso em geral, características adicionais: tipo_x000a_de centro, diâmetro 1: 1,8 x 5,16 pol"/>
    <s v="Unidade"/>
    <n v="20"/>
    <n v="7.27"/>
    <n v="145.39999999999998"/>
    <n v="100300"/>
    <s v="PREFEITURA UNIVERSITÁRIA"/>
    <x v="6"/>
    <s v="PREFEITURA UNIVERSITÁRIA"/>
    <s v="Alta"/>
    <d v="2021-02-02T00:00:00"/>
    <s v="23083.004271/2020-19"/>
    <m/>
  </r>
  <r>
    <s v="30.24"/>
    <x v="5"/>
    <m/>
    <n v="214344"/>
    <s v="Bucha parafuso, material: náilon, comprimento:_x000a_3 cm, espessura: 6 mm"/>
    <s v="Unidade"/>
    <n v="1000"/>
    <n v="0.18"/>
    <n v="180"/>
    <n v="100300"/>
    <s v="PREFEITURA UNIVERSITÁRIA"/>
    <x v="6"/>
    <s v="PREFEITURA UNIVERSITÁRIA"/>
    <s v="Alta"/>
    <d v="2021-02-02T00:00:00"/>
    <s v="23083.004271/2020-19"/>
    <m/>
  </r>
  <r>
    <s v="30.24"/>
    <x v="5"/>
    <m/>
    <n v="214348"/>
    <s v="Bucha parafuso, material: náilon, comprimento:_x000a_4 cm, espessura: 8 mm"/>
    <s v="Unidade"/>
    <n v="1000"/>
    <n v="0.15"/>
    <n v="150"/>
    <n v="100300"/>
    <s v="PREFEITURA UNIVERSITÁRIA"/>
    <x v="6"/>
    <s v="PREFEITURA UNIVERSITÁRIA"/>
    <s v="Alta"/>
    <d v="2021-02-02T00:00:00"/>
    <s v="23083.004271/2020-19"/>
    <m/>
  </r>
  <r>
    <s v="30.24"/>
    <x v="5"/>
    <m/>
    <n v="214349"/>
    <s v="Bucha parafuso, material: náilon, comprimento:_x000a_5 cm, espessura: 10 mm"/>
    <s v="Pacote 100 Unidades"/>
    <n v="1000"/>
    <n v="0.17"/>
    <n v="170"/>
    <n v="100300"/>
    <s v="PREFEITURA UNIVERSITÁRIA"/>
    <x v="6"/>
    <s v="PREFEITURA UNIVERSITÁRIA"/>
    <s v="Alta"/>
    <d v="2021-02-02T00:00:00"/>
    <s v="23083.004271/2020-19"/>
    <m/>
  </r>
  <r>
    <s v="30.24"/>
    <x v="5"/>
    <m/>
    <n v="266338"/>
    <s v="Cantoneira metal ferroso, material: ferro, largura_x000a_abas   iguais:   3,4&quot;   pol,   espessura:   1,8   pol, comprimento: 6 m"/>
    <s v="Barra 6 Metros"/>
    <n v="20"/>
    <n v="25.57"/>
    <n v="511.4"/>
    <n v="100300"/>
    <s v="PREFEITURA UNIVERSITÁRIA"/>
    <x v="6"/>
    <s v="PREFEITURA UNIVERSITÁRIA"/>
    <s v="Alta"/>
    <d v="2021-02-02T00:00:00"/>
    <s v="23083.004271/2020-19"/>
    <m/>
  </r>
  <r>
    <s v="30.24"/>
    <x v="5"/>
    <m/>
    <n v="327367"/>
    <s v="Cimento portland, material: clinker, tipo: cp ii - e_x000a_32"/>
    <s v="Saco 50 kg"/>
    <n v="100"/>
    <n v="20.9"/>
    <n v="2090"/>
    <n v="100300"/>
    <s v="PREFEITURA UNIVERSITÁRIA"/>
    <x v="6"/>
    <s v="PREFEITURA UNIVERSITÁRIA"/>
    <s v="Alta"/>
    <d v="2021-02-02T00:00:00"/>
    <s v="23083.004271/2020-19"/>
    <m/>
  </r>
  <r>
    <s v="30.24"/>
    <x v="5"/>
    <m/>
    <n v="238764"/>
    <s v="Cimento portland, material: clinker, tipo: cp iii"/>
    <s v="Saco 50 kg"/>
    <n v="100"/>
    <n v="26.13"/>
    <n v="2613"/>
    <n v="100300"/>
    <s v="PREFEITURA UNIVERSITÁRIA"/>
    <x v="6"/>
    <s v="PREFEITURA UNIVERSITÁRIA"/>
    <s v="Alta"/>
    <d v="2021-02-02T00:00:00"/>
    <s v="23083.004271/2020-19"/>
    <m/>
  </r>
  <r>
    <s v="30.24"/>
    <x v="5"/>
    <m/>
    <n v="233636"/>
    <s v="Cimento  portland,  material:  pozolânico,  tipo:_x000a_cpiv-32"/>
    <s v="Saco 50 kg"/>
    <n v="100"/>
    <n v="25.96"/>
    <n v="2596"/>
    <n v="100300"/>
    <s v="PREFEITURA UNIVERSITÁRIA"/>
    <x v="6"/>
    <s v="PREFEITURA UNIVERSITÁRIA"/>
    <s v="Alta"/>
    <d v="2021-02-02T00:00:00"/>
    <s v="23083.004271/2020-19"/>
    <m/>
  </r>
  <r>
    <s v="30.24"/>
    <x v="5"/>
    <m/>
    <n v="315126"/>
    <s v="Cola,     composição:     95%     monômero     de metacrilato de metila xaroposo cas, cor: incolor,_x000a_aplicação: acrílico, tipo: líquido viscoso"/>
    <s v="Frasco 1 Litro"/>
    <n v="30"/>
    <n v="79.3"/>
    <n v="2379"/>
    <n v="100300"/>
    <s v="PREFEITURA UNIVERSITÁRIA"/>
    <x v="6"/>
    <s v="PREFEITURA UNIVERSITÁRIA"/>
    <s v="Alta"/>
    <d v="2021-02-02T00:00:00"/>
    <s v="23083.004271/2020-19"/>
    <m/>
  </r>
  <r>
    <s v="30.24"/>
    <x v="5"/>
    <m/>
    <n v="436300"/>
    <s v="Cola,  composição:  poliacetato  de  vinila  (pva), cor:  branca,  aplicação:  madeiras,  laminados_x000a_decorativos, plásticos, papel, tipo: pastosa"/>
    <s v="Frasco 1 kg"/>
    <n v="30"/>
    <n v="13.88"/>
    <n v="416.40000000000003"/>
    <n v="100300"/>
    <s v="PREFEITURA UNIVERSITÁRIA"/>
    <x v="6"/>
    <s v="PREFEITURA UNIVERSITÁRIA"/>
    <s v="Alta"/>
    <d v="2021-02-02T00:00:00"/>
    <s v="23083.004271/2020-19"/>
    <m/>
  </r>
  <r>
    <s v="30.24"/>
    <x v="5"/>
    <m/>
    <n v="347974"/>
    <s v="Cola, composição: resina epóxi, características_x000a_adicionais: aderente e ativador, tipo: pastosa"/>
    <s v="Pote 200 Gramas"/>
    <n v="50"/>
    <n v="17.260000000000002"/>
    <n v="863.00000000000011"/>
    <n v="100300"/>
    <s v="PREFEITURA UNIVERSITÁRIA"/>
    <x v="6"/>
    <s v="PREFEITURA UNIVERSITÁRIA"/>
    <s v="Alta"/>
    <d v="2021-02-02T00:00:00"/>
    <s v="23083.004271/2020-19"/>
    <m/>
  </r>
  <r>
    <s v="30.24"/>
    <x v="5"/>
    <m/>
    <n v="283124"/>
    <s v="Cola,    composição:    resina    epoxi,    cargas minerais  e  poliamida,  aplicação:  couro,  metal, vidro, cortiça, plástico, madeira, características_x000a_adicionais: secagem em 2 horas, tipo: pastosa"/>
    <s v="Unidade"/>
    <n v="50"/>
    <n v="23.08"/>
    <n v="1154"/>
    <n v="100300"/>
    <s v="PREFEITURA UNIVERSITÁRIA"/>
    <x v="6"/>
    <s v="PREFEITURA UNIVERSITÁRIA"/>
    <s v="Alta"/>
    <d v="2021-02-02T00:00:00"/>
    <s v="23083.004271/2020-19"/>
    <m/>
  </r>
  <r>
    <s v="30.24"/>
    <x v="5"/>
    <m/>
    <n v="240385"/>
    <s v="Conjunto (kit) - pintura, componentes: bandeja,_x000a_pincel e rolo, uso: pintura predial"/>
    <s v="Unidade"/>
    <n v="50"/>
    <n v="17.39"/>
    <n v="869.5"/>
    <n v="100300"/>
    <s v="PREFEITURA UNIVERSITÁRIA"/>
    <x v="6"/>
    <s v="PREFEITURA UNIVERSITÁRIA"/>
    <s v="Alta"/>
    <d v="2021-02-02T00:00:00"/>
    <s v="23083.004271/2020-19"/>
    <m/>
  </r>
  <r>
    <s v="30.24"/>
    <x v="5"/>
    <m/>
    <n v="251911"/>
    <s v="Disco  corte,  material:  aço,  diâmetro:  250  mm, diâmetro   furo:   30   mm,   aplicação:   corte   de madeira,      tipo:      circular,      características adicionais: espessura 3 mm, quantidade dentes:_x000a_48"/>
    <s v="Unidade"/>
    <n v="100"/>
    <n v="5.99"/>
    <n v="599"/>
    <n v="100300"/>
    <s v="PREFEITURA UNIVERSITÁRIA"/>
    <x v="6"/>
    <s v="PREFEITURA UNIVERSITÁRIA"/>
    <s v="Alta"/>
    <d v="2021-02-02T00:00:00"/>
    <s v="23083.004271/2020-19"/>
    <m/>
  </r>
  <r>
    <s v="30.24"/>
    <x v="5"/>
    <m/>
    <n v="463233"/>
    <s v="Disco     corte,     material:     aço     diamantado, diâmetro:  230  mm,  diâmetro  furo:  22,23  mm, aplicação: concreto e alvenaria, espessura: 2,10_x000a_mm"/>
    <s v="Unidade"/>
    <n v="1000"/>
    <n v="89.96"/>
    <n v="89960"/>
    <n v="100300"/>
    <s v="PREFEITURA UNIVERSITÁRIA"/>
    <x v="6"/>
    <s v="PREFEITURA UNIVERSITÁRIA"/>
    <s v="Alta"/>
    <d v="2021-02-02T00:00:00"/>
    <s v="23083.004271/2020-19"/>
    <m/>
  </r>
  <r>
    <s v="30.24"/>
    <x v="5"/>
    <m/>
    <n v="327515"/>
    <s v="Fita adesiva, material: pvc, tipo: auto - adesiva zebrada,  largura:  5  cm,  comprimento:  30  m, espessura:  0,15  mm,  cor:  preta  e  amarela, aplicação:   demarcação   piso,   características_x000a_adicionais: sinalização de segurança"/>
    <s v="Rolo"/>
    <n v="20"/>
    <n v="17.170000000000002"/>
    <n v="343.40000000000003"/>
    <n v="100300"/>
    <s v="PREFEITURA UNIVERSITÁRIA"/>
    <x v="6"/>
    <s v="PREFEITURA UNIVERSITÁRIA"/>
    <s v="Alta"/>
    <d v="2021-02-02T00:00:00"/>
    <s v="23083.004271/2020-19"/>
    <m/>
  </r>
  <r>
    <s v="30.24"/>
    <x v="5"/>
    <m/>
    <n v="392495"/>
    <s v="Fita adesiva, material: pvc, tipo: demarcação de solo, largura: 50 mm, comprimento: 30 m, cor:_x000a_amarela"/>
    <s v="Rolo"/>
    <n v="20"/>
    <n v="11.26"/>
    <n v="225.2"/>
    <n v="100300"/>
    <s v="PREFEITURA UNIVERSITÁRIA"/>
    <x v="6"/>
    <s v="PREFEITURA UNIVERSITÁRIA"/>
    <s v="Alta"/>
    <d v="2021-02-02T00:00:00"/>
    <s v="23083.004271/2020-19"/>
    <m/>
  </r>
  <r>
    <s v="30.24"/>
    <x v="5"/>
    <m/>
    <n v="419722"/>
    <s v="Fita adesiva, material: pvc, tipo: demarcação de solo, largura: 50 mm, comprimento: 30 m, cor:_x000a_azul"/>
    <s v="Rolo"/>
    <n v="20"/>
    <n v="17.23"/>
    <n v="344.6"/>
    <n v="100300"/>
    <s v="PREFEITURA UNIVERSITÁRIA"/>
    <x v="6"/>
    <s v="PREFEITURA UNIVERSITÁRIA"/>
    <s v="Alta"/>
    <d v="2021-02-02T00:00:00"/>
    <s v="23083.004271/2020-19"/>
    <m/>
  </r>
  <r>
    <s v="30.24"/>
    <x v="5"/>
    <m/>
    <n v="340619"/>
    <s v="Fixa  fio,  material:  polietileno  alta  densidade, aplicação: fixação de fio de 1 mm2 até 2,5 mm2,_x000a_acessórios: com prego de aço, cor: branca"/>
    <s v="Pacote 20 Unidades"/>
    <n v="100"/>
    <n v="2.5099999999999998"/>
    <n v="250.99999999999997"/>
    <n v="100300"/>
    <s v="PREFEITURA UNIVERSITÁRIA"/>
    <x v="6"/>
    <s v="PREFEITURA UNIVERSITÁRIA"/>
    <s v="Alta"/>
    <d v="2021-02-02T00:00:00"/>
    <s v="23083.004271/2020-19"/>
    <m/>
  </r>
  <r>
    <s v="30.24"/>
    <x v="5"/>
    <m/>
    <n v="277854"/>
    <s v="Impermeabilizante,  composição  básica:  base acrílica, aplicação: piso, cor: incolor, tipo: auto brilho,  características  adicionais:  com  agentes_x000a_plastificantes, niveladores e doadores"/>
    <s v="Lata 5 Litros"/>
    <n v="30"/>
    <n v="44.52"/>
    <n v="1335.6000000000001"/>
    <n v="100300"/>
    <s v="PREFEITURA UNIVERSITÁRIA"/>
    <x v="6"/>
    <s v="PREFEITURA UNIVERSITÁRIA"/>
    <s v="Alta"/>
    <d v="2021-02-02T00:00:00"/>
    <s v="23083.004271/2020-19"/>
    <m/>
  </r>
  <r>
    <s v="30.24"/>
    <x v="5"/>
    <m/>
    <n v="361961"/>
    <s v="Lixa,   material:   carbureto   silício,   tipo:   lixa madeira,  apresentação:  cinta,  tipo  grão:  60,_x000a_comprimento: 610 mm, largura: 75 mm"/>
    <s v="Unidade"/>
    <n v="200"/>
    <n v="4.97"/>
    <n v="994"/>
    <n v="100300"/>
    <s v="PREFEITURA UNIVERSITÁRIA"/>
    <x v="6"/>
    <s v="PREFEITURA UNIVERSITÁRIA"/>
    <s v="Alta"/>
    <d v="2021-02-02T00:00:00"/>
    <s v="23083.004271/2020-19"/>
    <m/>
  </r>
  <r>
    <s v="30.24"/>
    <x v="5"/>
    <m/>
    <n v="361962"/>
    <s v="Lixa,   material:   carbureto   silício,   tipo:   lixa_x000a_madeira,  apresentação:  cinta,  tipo  grão:  80, comprimento: 610 mm, largura: 75 mm"/>
    <s v="Unidade"/>
    <n v="200"/>
    <n v="9.3000000000000007"/>
    <n v="1860.0000000000002"/>
    <n v="100300"/>
    <s v="PREFEITURA UNIVERSITÁRIA"/>
    <x v="6"/>
    <s v="PREFEITURA UNIVERSITÁRIA"/>
    <s v="Alta"/>
    <d v="2021-02-02T00:00:00"/>
    <s v="23083.004271/2020-19"/>
    <m/>
  </r>
  <r>
    <s v="30.24"/>
    <x v="5"/>
    <m/>
    <n v="440751"/>
    <s v="Lixa,  material:  óxido  alumínio,  apresentação: cinta,  tipo  grão:  100,  comprimento:  720  cm,_x000a_largura: 120 cm, tipo costado: pano"/>
    <s v="Unidade"/>
    <n v="200"/>
    <n v="28.56"/>
    <n v="5712"/>
    <n v="100300"/>
    <s v="PREFEITURA UNIVERSITÁRIA"/>
    <x v="6"/>
    <s v="PREFEITURA UNIVERSITÁRIA"/>
    <s v="Alta"/>
    <d v="2021-02-02T00:00:00"/>
    <s v="23083.004271/2020-19"/>
    <m/>
  </r>
  <r>
    <s v="30.24"/>
    <x v="5"/>
    <m/>
    <n v="440429"/>
    <s v="Lixa, material: óxido alumínio, tipo: lixa madeira, apresentação:      cinta,      tipo      grão:      120, comprimento:  610  cm,  largura:  10  cm,  tipo_x000a_costado: pano, cor: amarela"/>
    <s v="Unidade"/>
    <n v="200"/>
    <n v="9.09"/>
    <n v="1818"/>
    <n v="100300"/>
    <s v="PREFEITURA UNIVERSITÁRIA"/>
    <x v="6"/>
    <s v="PREFEITURA UNIVERSITÁRIA"/>
    <s v="Alta"/>
    <d v="2021-02-02T00:00:00"/>
    <s v="23083.004271/2020-19"/>
    <m/>
  </r>
  <r>
    <s v="30.24"/>
    <x v="5"/>
    <m/>
    <n v="247982"/>
    <s v="Lixa, material: carbureto silício, tipo: lixa pano,_x000a_apresentação: cinta, tipo grão: 80, comprimento: 6.900 mm, largura: 120 mm"/>
    <s v="Unidade"/>
    <n v="200"/>
    <n v="0.47"/>
    <n v="94"/>
    <n v="100300"/>
    <s v="PREFEITURA UNIVERSITÁRIA"/>
    <x v="6"/>
    <s v="PREFEITURA UNIVERSITÁRIA"/>
    <s v="Alta"/>
    <d v="2021-02-02T00:00:00"/>
    <s v="23083.004271/2020-19"/>
    <m/>
  </r>
  <r>
    <s v="30.24"/>
    <x v="5"/>
    <m/>
    <n v="235377"/>
    <s v="Madeira  construção,  tipo  madeira:  cedrinho, formato: tábua, comprimento: 3,5 m, largura: 15 cm,     espessura:     2,5     cm,     características_x000a_adicionais: sem tratamento"/>
    <s v="Unidade"/>
    <n v="200"/>
    <n v="28.89"/>
    <n v="5778"/>
    <n v="100300"/>
    <s v="PREFEITURA UNIVERSITÁRIA"/>
    <x v="6"/>
    <s v="PREFEITURA UNIVERSITÁRIA"/>
    <s v="Alta"/>
    <d v="2021-02-02T00:00:00"/>
    <s v="23083.004271/2020-19"/>
    <m/>
  </r>
  <r>
    <s v="30.24"/>
    <x v="5"/>
    <m/>
    <n v="248860"/>
    <s v="Madeira    construção,    tipo    madeira:    pinus, formato: tábua, comprimento: 3 m, largura: 20 cm,  espessura:  2,5  cm,  aplicação:  construção_x000a_civil"/>
    <s v="Unidade"/>
    <n v="200"/>
    <n v="15.84"/>
    <n v="3168"/>
    <n v="100300"/>
    <s v="PREFEITURA UNIVERSITÁRIA"/>
    <x v="6"/>
    <s v="PREFEITURA UNIVERSITÁRIA"/>
    <s v="Alta"/>
    <d v="2021-02-02T00:00:00"/>
    <s v="23083.004271/2020-19"/>
    <m/>
  </r>
  <r>
    <s v="30.24"/>
    <x v="5"/>
    <m/>
    <n v="272085"/>
    <s v="Madeira    construção,    tipo    madeira:    pinus,_x000a_formato: tábua, comprimento: 3 m, largura: 30 cm,  espessura:  2,5  cm,  aplicação:  construção_x000a_civil"/>
    <s v="Unidade"/>
    <n v="200"/>
    <n v="22.25"/>
    <n v="4450"/>
    <n v="100300"/>
    <s v="PREFEITURA UNIVERSITÁRIA"/>
    <x v="6"/>
    <s v="PREFEITURA UNIVERSITÁRIA"/>
    <s v="Alta"/>
    <d v="2021-02-02T00:00:00"/>
    <s v="23083.004271/2020-19"/>
    <m/>
  </r>
  <r>
    <s v="30.24"/>
    <x v="5"/>
    <m/>
    <n v="233914"/>
    <s v="Pincel   pintura   predial,   material   cerdas:   gris especial,  tipo  cabo:  longo,  tamanho:  2  pol,_x000a_formato: plano, material cabo: madeira"/>
    <s v="Unidade"/>
    <n v="50"/>
    <n v="3.44"/>
    <n v="172"/>
    <n v="100300"/>
    <s v="PREFEITURA UNIVERSITÁRIA"/>
    <x v="6"/>
    <s v="PREFEITURA UNIVERSITÁRIA"/>
    <s v="Alta"/>
    <d v="2021-02-02T00:00:00"/>
    <s v="23083.004271/2020-19"/>
    <m/>
  </r>
  <r>
    <s v="30.24"/>
    <x v="5"/>
    <m/>
    <n v="233915"/>
    <s v="Pincel   pintura   predial,   material   cerdas:   gris_x000a_especial,  tipo  cabo:  longo,  tamanho:  4  pol, formato: plano, material cabo: madeira"/>
    <s v="Unidade"/>
    <n v="50"/>
    <n v="5.55"/>
    <n v="277.5"/>
    <n v="100300"/>
    <s v="PREFEITURA UNIVERSITÁRIA"/>
    <x v="6"/>
    <s v="PREFEITURA UNIVERSITÁRIA"/>
    <s v="Alta"/>
    <d v="2021-02-02T00:00:00"/>
    <s v="23083.004271/2020-19"/>
    <m/>
  </r>
  <r>
    <s v="30.24"/>
    <x v="5"/>
    <m/>
    <n v="312712"/>
    <s v="Placa  compensado,  tipo:  comum,  tipo  miolo: madeira, comprimento: 2,20 m, largura: 1,60 m,_x000a_espessura: 18 mm"/>
    <s v="Unidade"/>
    <n v="50"/>
    <n v="132"/>
    <n v="6600"/>
    <n v="100300"/>
    <s v="PREFEITURA UNIVERSITÁRIA"/>
    <x v="6"/>
    <s v="PREFEITURA UNIVERSITÁRIA"/>
    <s v="Alta"/>
    <d v="2021-02-02T00:00:00"/>
    <s v="23083.004271/2020-19"/>
    <m/>
  </r>
  <r>
    <s v="30.24"/>
    <x v="5"/>
    <m/>
    <n v="224316"/>
    <s v="Removedora   tinta,   componentes:   solventes ativos para tintas e vernizes, método aplicação: pincel,    aplicação:    superfícies    interiores    e_x000a_exteriores"/>
    <s v="Lata 5 Litros"/>
    <n v="100"/>
    <n v="34.67"/>
    <n v="3467"/>
    <n v="100300"/>
    <s v="PREFEITURA UNIVERSITÁRIA"/>
    <x v="6"/>
    <s v="PREFEITURA UNIVERSITÁRIA"/>
    <s v="Alta"/>
    <d v="2021-02-02T00:00:00"/>
    <s v="23083.004271/2020-19"/>
    <m/>
  </r>
  <r>
    <s v="30.24"/>
    <x v="5"/>
    <m/>
    <n v="231858"/>
    <s v="Rolo  pintura  predial,  material:  lã  de  carneiro, altura: 15 cm, material tubo: plástico, aplicação:_x000a_superfície lisa, rugosa, acrílica e látex"/>
    <s v="Unidade"/>
    <n v="100"/>
    <n v="7.17"/>
    <n v="717"/>
    <n v="100300"/>
    <s v="PREFEITURA UNIVERSITÁRIA"/>
    <x v="6"/>
    <s v="PREFEITURA UNIVERSITÁRIA"/>
    <s v="Alta"/>
    <d v="2021-02-02T00:00:00"/>
    <s v="23083.004271/2020-19"/>
    <m/>
  </r>
  <r>
    <s v="30.24"/>
    <x v="5"/>
    <m/>
    <n v="397729"/>
    <s v="Rolo  pintura  predial,  material:  lã  de  carneiro, comprimento: 23 cm, características adicionais:_x000a_com cabo"/>
    <s v="Unidade"/>
    <n v="100"/>
    <n v="7.8"/>
    <n v="780"/>
    <n v="100300"/>
    <s v="PREFEITURA UNIVERSITÁRIA"/>
    <x v="6"/>
    <s v="PREFEITURA UNIVERSITÁRIA"/>
    <s v="Alta"/>
    <d v="2021-02-02T00:00:00"/>
    <s v="23083.004271/2020-19"/>
    <m/>
  </r>
  <r>
    <s v="30.24"/>
    <x v="5"/>
    <m/>
    <n v="229043"/>
    <s v="Rolo pintura predial, material: espuma, material tubo:  não  aplicável,  aplicação:  não  aplicável,_x000a_comprimento: 15 cm"/>
    <s v="Unidade"/>
    <n v="100"/>
    <n v="4.09"/>
    <n v="409"/>
    <n v="100300"/>
    <s v="PREFEITURA UNIVERSITÁRIA"/>
    <x v="6"/>
    <s v="PREFEITURA UNIVERSITÁRIA"/>
    <s v="Alta"/>
    <d v="2021-02-02T00:00:00"/>
    <s v="23083.004271/2020-19"/>
    <m/>
  </r>
  <r>
    <s v="30.24"/>
    <x v="5"/>
    <m/>
    <n v="287618"/>
    <s v="Sargento,  material:  aço,  abertura  útil:  4  pol,_x000a_tamanho:    nº    4,    uso:    oficina    mecânica, carpintaria"/>
    <s v="Unidade"/>
    <n v="10"/>
    <n v="26.5"/>
    <n v="265"/>
    <n v="100300"/>
    <s v="PREFEITURA UNIVERSITÁRIA"/>
    <x v="6"/>
    <s v="PREFEITURA UNIVERSITÁRIA"/>
    <s v="Alta"/>
    <d v="2021-02-02T00:00:00"/>
    <s v="23083.004271/2020-19"/>
    <m/>
  </r>
  <r>
    <s v="30.24"/>
    <x v="5"/>
    <m/>
    <n v="287624"/>
    <s v="Sargento,  material:  aço,  abertura  útil:  6  pol,_x000a_tamanho:    nº    6,    uso:    oficina    mecânica, carpintaria"/>
    <s v="Unidade"/>
    <n v="10"/>
    <n v="32.81"/>
    <n v="328.1"/>
    <n v="100300"/>
    <s v="PREFEITURA UNIVERSITÁRIA"/>
    <x v="6"/>
    <s v="PREFEITURA UNIVERSITÁRIA"/>
    <s v="Alta"/>
    <d v="2021-02-02T00:00:00"/>
    <s v="23083.004271/2020-19"/>
    <m/>
  </r>
  <r>
    <s v="30.24"/>
    <x v="5"/>
    <m/>
    <n v="246230"/>
    <s v="Sargento, material: metal, abertura útil: 250 mm,_x000a_tamanho: nº 10, uso: carpintaria"/>
    <s v="Unidade"/>
    <n v="10"/>
    <n v="59.21"/>
    <n v="592.1"/>
    <n v="100300"/>
    <s v="PREFEITURA UNIVERSITÁRIA"/>
    <x v="6"/>
    <s v="PREFEITURA UNIVERSITÁRIA"/>
    <s v="Alta"/>
    <d v="2021-02-02T00:00:00"/>
    <s v="23083.004271/2020-19"/>
    <m/>
  </r>
  <r>
    <s v="30.24"/>
    <x v="5"/>
    <m/>
    <n v="289865"/>
    <s v="Sarrafo,    material:    pinus,    largura:    10    cm,_x000a_aplicação: construção civil, espessura: 2,50 cm"/>
    <s v="Unidade"/>
    <n v="100"/>
    <n v="5.36"/>
    <n v="536"/>
    <n v="100300"/>
    <s v="PREFEITURA UNIVERSITÁRIA"/>
    <x v="6"/>
    <s v="PREFEITURA UNIVERSITÁRIA"/>
    <s v="Alta"/>
    <d v="2021-02-02T00:00:00"/>
    <s v="23083.004271/2020-19"/>
    <m/>
  </r>
  <r>
    <s v="30.24"/>
    <x v="5"/>
    <m/>
    <n v="358305"/>
    <s v="Selador, fundo preparador, finalidade: melhora rendimento  e  qualidade  acabamento   verniz, aplicação:   superfície   madeira,   cor:   incolor, acabamento:   acetinado,   método   aplicação: pincel,      pistola,      boneca,      características_x000a_adicionais: secagem rápida, interior"/>
    <s v="Galão 3,6 Litros"/>
    <n v="50"/>
    <n v="59.99"/>
    <n v="2999.5"/>
    <n v="100300"/>
    <s v="PREFEITURA UNIVERSITÁRIA"/>
    <x v="6"/>
    <s v="PREFEITURA UNIVERSITÁRIA"/>
    <s v="Alta"/>
    <d v="2021-02-02T00:00:00"/>
    <s v="23083.004271/2020-19"/>
    <m/>
  </r>
  <r>
    <s v="30.24"/>
    <x v="5"/>
    <m/>
    <n v="380223"/>
    <s v="Serra   copo,   material:   aço   rápido   bimetal, diâmetro:  1  1,2  pol,  características  adicionais:_x000a_com haste diamantada"/>
    <s v="Unidade"/>
    <n v="20"/>
    <n v="27.33"/>
    <n v="546.59999999999991"/>
    <n v="100300"/>
    <s v="PREFEITURA UNIVERSITÁRIA"/>
    <x v="6"/>
    <s v="PREFEITURA UNIVERSITÁRIA"/>
    <s v="Alta"/>
    <d v="2021-02-02T00:00:00"/>
    <s v="23083.004271/2020-19"/>
    <m/>
  </r>
  <r>
    <s v="30.24"/>
    <x v="5"/>
    <m/>
    <n v="312286"/>
    <s v="Serra   copo,   material:   aço   rápido   bimetal,_x000a_diâmetro: 3,4 pol"/>
    <s v="Unidade"/>
    <n v="20"/>
    <n v="17.170000000000002"/>
    <n v="343.40000000000003"/>
    <n v="100300"/>
    <s v="PREFEITURA UNIVERSITÁRIA"/>
    <x v="6"/>
    <s v="PREFEITURA UNIVERSITÁRIA"/>
    <s v="Alta"/>
    <d v="2021-02-02T00:00:00"/>
    <s v="23083.004271/2020-19"/>
    <m/>
  </r>
  <r>
    <s v="30.24"/>
    <x v="5"/>
    <m/>
    <n v="440436"/>
    <s v="Serra   copo,   material:   aço   rápido   bimetal,_x000a_diâmetro: 40 mm"/>
    <s v="Unidade"/>
    <n v="20"/>
    <n v="29.37"/>
    <n v="587.4"/>
    <n v="100300"/>
    <s v="PREFEITURA UNIVERSITÁRIA"/>
    <x v="6"/>
    <s v="PREFEITURA UNIVERSITÁRIA"/>
    <s v="Alta"/>
    <d v="2021-02-02T00:00:00"/>
    <s v="23083.004271/2020-19"/>
    <m/>
  </r>
  <r>
    <s v="30.24"/>
    <x v="5"/>
    <m/>
    <n v="227650"/>
    <s v="Solvente,   aspecto   físico:   líquido,   aplicação: tintas  e  vernizes  base  alquida,  teor  máximo benzeno:  1  per,  teor  máximo  enxofre:  1  per, ponto  fulgor:  38  °c,  ponto  fusão:  216  °c,  teor aromáticos: 5 a 7 per, teor alifáticos: 93 a 95 per,_x000a_viscosidade: 1,15 cst"/>
    <s v="Lata 5 Litros"/>
    <n v="50"/>
    <n v="52.34"/>
    <n v="2617"/>
    <n v="100300"/>
    <s v="PREFEITURA UNIVERSITÁRIA"/>
    <x v="6"/>
    <s v="PREFEITURA UNIVERSITÁRIA"/>
    <s v="Alta"/>
    <d v="2021-02-02T00:00:00"/>
    <s v="23083.004271/2020-19"/>
    <m/>
  </r>
  <r>
    <s v="30.24"/>
    <x v="5"/>
    <m/>
    <n v="320214"/>
    <s v="Tinta  acrílica,  componentes:  látex  pva,  água, resina   e   pigmentos,   aspecto   físico:   líquido viscoso   colorido,   cor:   branco   neve,   prazo_x000a_validade: 36 mês, tipo acabamento: fosco"/>
    <s v="Galão 18 Litros"/>
    <n v="100"/>
    <n v="72.489999999999995"/>
    <n v="7248.9999999999991"/>
    <n v="100300"/>
    <s v="PREFEITURA UNIVERSITÁRIA"/>
    <x v="6"/>
    <s v="PREFEITURA UNIVERSITÁRIA"/>
    <s v="Alta"/>
    <d v="2021-02-02T00:00:00"/>
    <s v="23083.004271/2020-19"/>
    <m/>
  </r>
  <r>
    <s v="30.24"/>
    <x v="5"/>
    <m/>
    <n v="242293"/>
    <s v="Tinta  demarcação  sinalização,  base:  esmalte sintético,     tipo:     brilhante,     cor:     amarela, características adicionais: resistente à abrasão e intempéries, método aplicação: rolo, pincel e pistola,    aplicação:    pintura    de    asfalto    e_x000a_sinalização de rodovias"/>
    <s v="Galão 3,6 Litros"/>
    <n v="30"/>
    <n v="48.79"/>
    <n v="1463.7"/>
    <n v="100300"/>
    <s v="PREFEITURA UNIVERSITÁRIA"/>
    <x v="6"/>
    <s v="PREFEITURA UNIVERSITÁRIA"/>
    <s v="Alta"/>
    <d v="2021-02-02T00:00:00"/>
    <s v="23083.004271/2020-19"/>
    <m/>
  </r>
  <r>
    <s v="30.24"/>
    <x v="5"/>
    <m/>
    <n v="253850"/>
    <s v="Tinta pintura predial, composição básica: água, pigmentos  ativos  e  inertes,  coalescentes,  mi-, aspecto físico: líquido viscoso, tipo acabamento: fosco     aveludado,     cor:     palha,     superfície aplicação:   lisa,   reboco,   gesso,   concreto   e madeira,     aplicação:     interna     e     externa,_x000a_rendimento: de 30 a 40 m2, gl, tipo: látex"/>
    <s v="Galão 18 Litros"/>
    <n v="100"/>
    <n v="89.99"/>
    <n v="8999"/>
    <n v="100300"/>
    <s v="PREFEITURA UNIVERSITÁRIA"/>
    <x v="6"/>
    <s v="PREFEITURA UNIVERSITÁRIA"/>
    <s v="Alta"/>
    <d v="2021-02-02T00:00:00"/>
    <s v="23083.004271/2020-19"/>
    <m/>
  </r>
  <r>
    <s v="30.24"/>
    <x v="5"/>
    <m/>
    <n v="313510"/>
    <s v="Verniz,   acabamento:   brilhante,   cor:   incolor, aplicação:  madeira,  características  adicionais:_x000a_secagem rápida"/>
    <s v="Galão 3,6 Litros"/>
    <n v="100"/>
    <n v="54.87"/>
    <n v="5487"/>
    <n v="100300"/>
    <s v="PREFEITURA UNIVERSITÁRIA"/>
    <x v="6"/>
    <s v="PREFEITURA UNIVERSITÁRIA"/>
    <s v="Alta"/>
    <d v="2021-02-02T00:00:00"/>
    <s v="23083.004271/2020-19"/>
    <m/>
  </r>
  <r>
    <s v="30.24"/>
    <x v="5"/>
    <m/>
    <n v="307470"/>
    <s v="Verniz,   acabamento:   brilhante,   cor:   incolor, método    aplicação:    rolo,    pincel    e    pistola, aplicação:   interior   e   exterior,   características adicionais: resistência riscos e secagem rápida,_x000a_isento benzeno,"/>
    <s v="Galão 3,6 Litros"/>
    <n v="100"/>
    <n v="52.79"/>
    <n v="5279"/>
    <n v="100300"/>
    <s v="PREFEITURA UNIVERSITÁRIA"/>
    <x v="6"/>
    <s v="PREFEITURA UNIVERSITÁRIA"/>
    <s v="Alta"/>
    <d v="2021-02-02T00:00:00"/>
    <s v="23083.004271/2020-19"/>
    <m/>
  </r>
  <r>
    <s v="30.24"/>
    <x v="5"/>
    <m/>
    <n v="233059"/>
    <s v="Verniz,        acabamento:        brilhante,        cor: transparente,  método  aplicação:  rolo,  pincel  e pistola,      aplicação:      interior      e      exterior, características adicionais: secagem rápida, tipo:_x000a_marítimo"/>
    <s v="Galão 3,6 Litros"/>
    <n v="100"/>
    <n v="57.53"/>
    <n v="5753"/>
    <n v="100300"/>
    <s v="PREFEITURA UNIVERSITÁRIA"/>
    <x v="6"/>
    <s v="PREFEITURA UNIVERSITÁRIA"/>
    <s v="Alta"/>
    <d v="2021-02-02T00:00:00"/>
    <s v="23083.004271/2020-19"/>
    <m/>
  </r>
  <r>
    <s v="30.24"/>
    <x v="5"/>
    <m/>
    <n v="452807"/>
    <s v="Arame,  material:  aço,  tratamento  superficial:_x000a_recozido, bitola: 1,24 mm"/>
    <s v="Quilograma"/>
    <n v="200"/>
    <n v="9.9"/>
    <n v="1980"/>
    <n v="100300"/>
    <s v="PREFEITURA UNIVERSITÁRIA"/>
    <x v="6"/>
    <s v="PREFEITURA UNIVERSITÁRIA"/>
    <s v="Alta"/>
    <d v="2021-02-02T00:00:00"/>
    <s v="23083.004271/2020-19"/>
    <m/>
  </r>
  <r>
    <s v="30.24"/>
    <x v="5"/>
    <m/>
    <n v="452813"/>
    <s v="Cantoneira  metal  ferroso,  material:  ferro,  tipo: &quot;l&quot;, largura abas iguais: 2 pol, espessura: 5,16_x000a_pol, comprimento: 6 m"/>
    <s v="Barra 6 Metros"/>
    <n v="50"/>
    <n v="219.36"/>
    <n v="10968"/>
    <n v="100300"/>
    <s v="PREFEITURA UNIVERSITÁRIA"/>
    <x v="6"/>
    <s v="PREFEITURA UNIVERSITÁRIA"/>
    <s v="Alta"/>
    <d v="2021-02-02T00:00:00"/>
    <s v="23083.004271/2020-19"/>
    <m/>
  </r>
  <r>
    <s v="30.24"/>
    <x v="5"/>
    <m/>
    <n v="376991"/>
    <s v="Alizar  de  madeira,  material:  madeira,  formato: liso, largura: 5 cm"/>
    <s v="Jogo"/>
    <n v="30"/>
    <n v="21.99"/>
    <n v="659.69999999999993"/>
    <n v="100300"/>
    <s v="PREFEITURA UNIVERSITÁRIA"/>
    <x v="6"/>
    <s v="PREFEITURA UNIVERSITÁRIA"/>
    <s v="Alta"/>
    <d v="2021-02-02T00:00:00"/>
    <s v="23083.004271/2020-19"/>
    <m/>
  </r>
  <r>
    <s v="30.24"/>
    <x v="5"/>
    <m/>
    <n v="457586"/>
    <s v="Distanciadora   cerca,   material:   aço   zincado, bitola: 8 awg"/>
    <s v="Fardo 100 Unidades"/>
    <n v="10"/>
    <n v="241.19"/>
    <n v="2411.9"/>
    <n v="100300"/>
    <s v="PREFEITURA UNIVERSITÁRIA"/>
    <x v="6"/>
    <s v="PREFEITURA UNIVERSITÁRIA"/>
    <s v="Alta"/>
    <d v="2021-02-02T00:00:00"/>
    <s v="23083.004271/2020-19"/>
    <m/>
  </r>
  <r>
    <s v="30.24"/>
    <x v="5"/>
    <m/>
    <n v="463236"/>
    <s v="Disco     corte,     material:     aço     diamantado, diâmetro:  115  mm,  diâmetro  furo:  22,20  mm, aplicação: concreto e alvenaria, espessura: 1,20_x000a_mm"/>
    <s v="Unidade"/>
    <n v="50"/>
    <n v="16.12"/>
    <n v="806"/>
    <n v="100300"/>
    <s v="PREFEITURA UNIVERSITÁRIA"/>
    <x v="6"/>
    <s v="PREFEITURA UNIVERSITÁRIA"/>
    <s v="Alta"/>
    <d v="2021-02-02T00:00:00"/>
    <s v="23083.004271/2020-19"/>
    <m/>
  </r>
  <r>
    <s v="30.24"/>
    <x v="5"/>
    <m/>
    <n v="463235"/>
    <s v="Disco     corte,     material:     aço     diamantado, diâmetro:  125  mm,  diâmetro  furo:  22,20  mm, aplicação:  concreto  e  alvenaria,  espessura:  2_x000a_mm"/>
    <s v="Unidade"/>
    <n v="50"/>
    <n v="38.9"/>
    <n v="1945"/>
    <n v="100300"/>
    <s v="PREFEITURA UNIVERSITÁRIA"/>
    <x v="6"/>
    <s v="PREFEITURA UNIVERSITÁRIA"/>
    <s v="Alta"/>
    <d v="2021-02-02T00:00:00"/>
    <s v="23083.004271/2020-19"/>
    <m/>
  </r>
  <r>
    <s v="30.24"/>
    <x v="5"/>
    <m/>
    <n v="463237"/>
    <s v="Disco corte, material: óxido alumínio, diâmetro: 180  mm,  diâmetro  furo:  22,20  mm,  aplicação:_x000a_corte em inox, espessura: 1,60 mm"/>
    <s v="Unidade"/>
    <n v="50"/>
    <n v="8.82"/>
    <n v="441"/>
    <n v="100300"/>
    <s v="PREFEITURA UNIVERSITÁRIA"/>
    <x v="6"/>
    <s v="PREFEITURA UNIVERSITÁRIA"/>
    <s v="Alta"/>
    <d v="2021-02-02T00:00:00"/>
    <s v="23083.004271/2020-19"/>
    <m/>
  </r>
  <r>
    <s v="30.24"/>
    <x v="5"/>
    <m/>
    <n v="463234"/>
    <s v="Disco     corte,     material:     aço     diamantado, diâmetro:  180  mm,  diâmetro  furo:  22,23  mm, aplicação: concreto e alvenaria, espessura: 1,50_x000a_mm"/>
    <s v="Unidade"/>
    <n v="50"/>
    <n v="45"/>
    <n v="2250"/>
    <n v="100300"/>
    <s v="PREFEITURA UNIVERSITÁRIA"/>
    <x v="6"/>
    <s v="PREFEITURA UNIVERSITÁRIA"/>
    <s v="Alta"/>
    <d v="2021-02-02T00:00:00"/>
    <s v="23083.004271/2020-19"/>
    <m/>
  </r>
  <r>
    <s v="30.24"/>
    <x v="5"/>
    <m/>
    <n v="463238"/>
    <s v="Disco corte, material: óxido alumínio, diâmetro:_x000a_230  mm,  diâmetro  furo:  22,20  mm,  aplicação: corte em inox, espessura: 1 mm"/>
    <s v="Unidade"/>
    <n v="50"/>
    <n v="10.11"/>
    <n v="505.5"/>
    <n v="100300"/>
    <s v="PREFEITURA UNIVERSITÁRIA"/>
    <x v="6"/>
    <s v="PREFEITURA UNIVERSITÁRIA"/>
    <s v="Alta"/>
    <d v="2021-02-02T00:00:00"/>
    <s v="23083.004271/2020-19"/>
    <m/>
  </r>
  <r>
    <s v="30.24"/>
    <x v="5"/>
    <m/>
    <n v="441629"/>
    <s v="Serra copo, material: diamantada, diâmetro: 40 mm,  características  adicionais:  haste  3,8  pol_x000a_com 150mm, guia para centralizar furo"/>
    <s v="Unidade"/>
    <n v="20"/>
    <n v="29.37"/>
    <n v="587.4"/>
    <n v="100300"/>
    <s v="PREFEITURA UNIVERSITÁRIA"/>
    <x v="6"/>
    <s v="PREFEITURA UNIVERSITÁRIA"/>
    <s v="Alta"/>
    <d v="2021-02-02T00:00:00"/>
    <s v="23083.004271/2020-19"/>
    <m/>
  </r>
  <r>
    <s v="30.24"/>
    <x v="5"/>
    <m/>
    <n v="233914"/>
    <s v="Pincel   pintura   predial,   material   cerdas:   gris especial,  tipo  cabo:  longo,  tamanho:  2  pol,_x000a_formato: plano, material cabo: madeira"/>
    <s v="Unidade"/>
    <n v="10"/>
    <n v="3.44"/>
    <n v="34.4"/>
    <n v="260200"/>
    <s v="DEPARTAMENTO DE PRODUTOS FLORESTAIS"/>
    <x v="4"/>
    <s v="DEPARTAMENTO DE PRODUTOS FLORESTAIS"/>
    <s v="Alta"/>
    <d v="2021-01-04T00:00:00"/>
    <s v="23083.004271/2020-19"/>
    <m/>
  </r>
  <r>
    <s v="30.24"/>
    <x v="5"/>
    <m/>
    <n v="229043"/>
    <s v="Rolo pintura predial, material: espuma, material tubo:  não  aplicável,  aplicação:  não  aplicável,_x000a_comprimento: 15 cm"/>
    <s v="Unidade"/>
    <n v="4"/>
    <n v="4.09"/>
    <n v="16.36"/>
    <n v="260200"/>
    <s v="DEPARTAMENTO DE PRODUTOS FLORESTAIS"/>
    <x v="4"/>
    <s v="DEPARTAMENTO DE PRODUTOS FLORESTAIS"/>
    <s v="Alta"/>
    <d v="2021-01-04T00:00:00"/>
    <s v="23083.004271/2020-19"/>
    <m/>
  </r>
  <r>
    <s v="30.24"/>
    <x v="5"/>
    <m/>
    <n v="227650"/>
    <s v="Solvente,   aspecto   físico:   líquido,   aplicação: tintas  e  vernizes  base  alquida,  teor  máximo benzeno:  1  per,  teor  máximo  enxofre:  1  per, ponto  fulgor:  38  °c,  ponto  fusão:  216  °c,  teor aromáticos: 5 a 7 per, teor alifáticos: 93 a 95 per,_x000a_viscosidade: 1,15 cst"/>
    <s v="Lata 5 Litros"/>
    <n v="4"/>
    <n v="52.34"/>
    <n v="209.36"/>
    <n v="260200"/>
    <s v="DEPARTAMENTO DE PRODUTOS FLORESTAIS"/>
    <x v="4"/>
    <s v="DEPARTAMENTO DE PRODUTOS FLORESTAIS"/>
    <s v="Alta"/>
    <d v="2021-01-04T00:00:00"/>
    <s v="23083.004271/2020-19"/>
    <m/>
  </r>
  <r>
    <s v="30.24"/>
    <x v="5"/>
    <m/>
    <n v="320214"/>
    <s v="Tinta  acrílica,  componentes:  látex  pva,  água, resina   e   pigmentos,   aspecto   físico:   líquido viscoso   colorido,   cor:   branco   neve,   prazo_x000a_validade: 36 mês, tipo acabamento: fosco"/>
    <s v="Galão 18 Litros"/>
    <n v="15"/>
    <n v="72.489999999999995"/>
    <n v="1087.3499999999999"/>
    <n v="260200"/>
    <s v="DEPARTAMENTO DE PRODUTOS FLORESTAIS"/>
    <x v="4"/>
    <s v="DEPARTAMENTO DE PRODUTOS FLORESTAIS"/>
    <s v="Alta"/>
    <d v="2021-01-04T00:00:00"/>
    <s v="23083.004271/2020-19"/>
    <m/>
  </r>
  <r>
    <s v="30.24"/>
    <x v="5"/>
    <m/>
    <n v="217668"/>
    <s v="Arame  farpado,  material:  aço,  bitola:  16  bwg, comprimento: 250 m, peso: 10,60 kg, diâmetro: 1,60 mm, carga ruptura: 350 kgf, distância entre farpas:  125  mm,  torção:  alternada,  tratamento_x000a_superficial: galvanizado"/>
    <s v="Rolo 250 Metros"/>
    <n v="15"/>
    <n v="165.4"/>
    <n v="2481"/>
    <n v="270200"/>
    <s v="DEPARTAMENTO DE ENGENHARIA"/>
    <x v="3"/>
    <s v="DEPARTAMENTO DE ENGENHARIA"/>
    <s v="Alta"/>
    <d v="2021-03-01T00:00:00"/>
    <s v="23083.004271/2020-19"/>
    <m/>
  </r>
  <r>
    <s v="30.24"/>
    <x v="5"/>
    <m/>
    <n v="265079"/>
    <s v="Arame galvanizado, material: metal, tipo: nº 16"/>
    <s v="Quilograma"/>
    <n v="10"/>
    <n v="13.64"/>
    <n v="136.4"/>
    <n v="270200"/>
    <s v="DEPARTAMENTO DE ENGENHARIA"/>
    <x v="3"/>
    <s v="DEPARTAMENTO DE ENGENHARIA"/>
    <s v="Alta"/>
    <d v="2021-03-01T00:00:00"/>
    <s v="23083.004271/2020-19"/>
    <m/>
  </r>
  <r>
    <s v="30.24"/>
    <x v="5"/>
    <m/>
    <n v="216957"/>
    <s v="Brita, material: rocha triturada, tamanho: brita 1"/>
    <s v="Metro Cúbico"/>
    <n v="10"/>
    <n v="67.02"/>
    <n v="670.19999999999993"/>
    <n v="270200"/>
    <s v="DEPARTAMENTO DE ENGENHARIA"/>
    <x v="3"/>
    <s v="DEPARTAMENTO DE ENGENHARIA"/>
    <s v="Alta"/>
    <d v="2021-03-01T00:00:00"/>
    <s v="23083.004271/2020-19"/>
    <m/>
  </r>
  <r>
    <s v="30.24"/>
    <x v="5"/>
    <m/>
    <n v="269299"/>
    <s v="Catraca      arame,      material:      aço      1045, revestimento:  bi  cromatizado,  peso:  0,645  kg, capacidade tração: 5.000 kg, aplicação: esticar arame, características adicionais: acolher de 3,0_x000a_a 3,5 m de cordoalha aço 1,4 pol,"/>
    <s v="Unidade"/>
    <n v="20"/>
    <n v="5.5"/>
    <n v="110"/>
    <n v="270200"/>
    <s v="DEPARTAMENTO DE ENGENHARIA"/>
    <x v="3"/>
    <s v="DEPARTAMENTO DE ENGENHARIA"/>
    <s v="Alta"/>
    <d v="2021-03-01T00:00:00"/>
    <s v="23083.004271/2020-19"/>
    <m/>
  </r>
  <r>
    <s v="30.24"/>
    <x v="5"/>
    <m/>
    <n v="300403"/>
    <s v="Compensado  madeira,  comprimento:  2,20  m, largura:     1,60     m,     espessura:     15     mm, características   adicionais:   chapa   retangular,_x000a_tipo: naval"/>
    <s v="Unidade"/>
    <n v="5"/>
    <n v="95.4"/>
    <n v="477"/>
    <n v="270200"/>
    <s v="DEPARTAMENTO DE ENGENHARIA"/>
    <x v="3"/>
    <s v="DEPARTAMENTO DE ENGENHARIA"/>
    <s v="Alta"/>
    <d v="2021-03-01T00:00:00"/>
    <s v="23083.004271/2020-19"/>
    <m/>
  </r>
  <r>
    <s v="30.24"/>
    <x v="5"/>
    <m/>
    <n v="247318"/>
    <s v="Forro  teto,  material:  pvc,  comprimento:  6.000_x000a_mm, largura: 200 mm, espessura: 10 mm, tipo: lambril, cor: branca"/>
    <s v="Metro Quadrado"/>
    <n v="50"/>
    <n v="14.49"/>
    <n v="724.5"/>
    <n v="270200"/>
    <s v="DEPARTAMENTO DE ENGENHARIA"/>
    <x v="3"/>
    <s v="DEPARTAMENTO DE ENGENHARIA"/>
    <s v="Alta"/>
    <d v="2021-03-01T00:00:00"/>
    <s v="23083.004271/2020-19"/>
    <m/>
  </r>
  <r>
    <s v="30.24"/>
    <x v="5"/>
    <m/>
    <n v="332854"/>
    <s v="Grampo, material:  aço galvanizado,  aplicação:_x000a_cerca arame, tamanho: 19 x 11 pol, tipo: &quot;"/>
    <s v="Quilograma"/>
    <n v="10"/>
    <n v="10.25"/>
    <n v="102.5"/>
    <n v="270200"/>
    <s v="DEPARTAMENTO DE ENGENHARIA"/>
    <x v="3"/>
    <s v="DEPARTAMENTO DE ENGENHARIA"/>
    <s v="Alta"/>
    <d v="2021-03-01T00:00:00"/>
    <s v="23083.004271/2020-19"/>
    <m/>
  </r>
  <r>
    <s v="30.24"/>
    <x v="5"/>
    <m/>
    <n v="223505"/>
    <s v="Massa corrida, método aplicação: com espátula e   desempenadeira,   tempo   secagem:   3   h, composição básica: resina acrílica, solubilidade: água, aplicação: imperfeição superfície externa_x000a_para pintura"/>
    <s v="Lata 18 Litros"/>
    <n v="5"/>
    <n v="48"/>
    <n v="240"/>
    <n v="270200"/>
    <s v="DEPARTAMENTO DE ENGENHARIA"/>
    <x v="3"/>
    <s v="DEPARTAMENTO DE ENGENHARIA"/>
    <s v="Alta"/>
    <d v="2021-03-01T00:00:00"/>
    <s v="23083.004271/2020-19"/>
    <m/>
  </r>
  <r>
    <s v="30.24"/>
    <x v="5"/>
    <m/>
    <n v="249186"/>
    <s v="Mourão    concreto,    aplicação:    cerca    tela, comprimento  total:  3,00  m,  comprimento  fora solo: 2,50 m, carga útil: 100 kg, carga ruptura: 150 kg, peso: 42 kg, características adicionais:ponta inclinada com 50 cm"/>
    <s v="Unidade"/>
    <n v="150"/>
    <n v="47.97"/>
    <n v="7195.5"/>
    <n v="270200"/>
    <s v="DEPARTAMENTO DE ENGENHARIA"/>
    <x v="3"/>
    <s v="DEPARTAMENTO DE ENGENHARIA"/>
    <s v="Alta"/>
    <d v="2021-03-01T00:00:00"/>
    <s v="23083.004271/2020-19"/>
    <m/>
  </r>
  <r>
    <s v="30.24"/>
    <x v="5"/>
    <m/>
    <n v="228706"/>
    <s v="Pincel  pintura  predial,  material  cerdas:  pela orelha de boi, tipo cabo: curto, tamanho: 1 pol, formato:   retangular,   material  cabo:  madeira, características    adicionais:    com    virola    aço_x000a_estanhado"/>
    <s v="Unidade"/>
    <n v="10"/>
    <n v="3.65"/>
    <n v="36.5"/>
    <n v="270200"/>
    <s v="DEPARTAMENTO DE ENGENHARIA"/>
    <x v="3"/>
    <s v="DEPARTAMENTO DE ENGENHARIA"/>
    <s v="Alta"/>
    <d v="2021-03-01T00:00:00"/>
    <s v="23083.004271/2020-19"/>
    <m/>
  </r>
  <r>
    <s v="30.24"/>
    <x v="5"/>
    <m/>
    <n v="228217"/>
    <s v="Pincel  pintura  predial,  material  cerdas:  pelo_x000a_orelha de boi, tipo cabo: curto, tamanho: 2 pol,formato:   retangular,   material  cabo:  madeira, características    adicionais:    com    virola    aço_x000a_estanhado"/>
    <s v="Unidade"/>
    <n v="10"/>
    <n v="4.4400000000000004"/>
    <n v="44.400000000000006"/>
    <n v="270200"/>
    <s v="DEPARTAMENTO DE ENGENHARIA"/>
    <x v="3"/>
    <s v="DEPARTAMENTO DE ENGENHARIA"/>
    <s v="Alta"/>
    <d v="2021-03-01T00:00:00"/>
    <s v="23083.004271/2020-19"/>
    <m/>
  </r>
  <r>
    <s v="30.24"/>
    <x v="5"/>
    <m/>
    <n v="228707"/>
    <s v="Pincel  pintura  predial,  material  cerdas:  pela orelha de boi, tipo cabo: curto, tamanho: 3 pol, formato:   retangular,   material  cabo:  madeira, características    adicionais:    com    virola    aço_x000a_estanhado"/>
    <s v="Unidade"/>
    <n v="10"/>
    <n v="4.8099999999999996"/>
    <n v="48.099999999999994"/>
    <n v="270200"/>
    <s v="DEPARTAMENTO DE ENGENHARIA"/>
    <x v="3"/>
    <s v="DEPARTAMENTO DE ENGENHARIA"/>
    <s v="Alta"/>
    <d v="2021-03-01T00:00:00"/>
    <s v="23083.004271/2020-19"/>
    <m/>
  </r>
  <r>
    <s v="30.24"/>
    <x v="5"/>
    <m/>
    <n v="238233"/>
    <s v="Pincel  pintura  predial,  material  cerdas:  pelo orelha de boi, tipo cabo: curto, tamanho: 4 pol, formato:   retangular,   material  cabo:  madeira, características    adicionais:    com    virola    aço_x000a_estanhado"/>
    <s v="Unidade"/>
    <n v="10"/>
    <n v="6.95"/>
    <n v="69.5"/>
    <n v="270200"/>
    <s v="DEPARTAMENTO DE ENGENHARIA"/>
    <x v="3"/>
    <s v="DEPARTAMENTO DE ENGENHARIA"/>
    <s v="Alta"/>
    <d v="2021-03-01T00:00:00"/>
    <s v="23083.004271/2020-19"/>
    <m/>
  </r>
  <r>
    <s v="30.24"/>
    <x v="5"/>
    <m/>
    <n v="291297"/>
    <s v="Pó   de   pedra,   material:   brita   0,   aplicação:_x000a_alvenaria"/>
    <s v="Metro Cúbico"/>
    <n v="10"/>
    <n v="54.99"/>
    <n v="549.9"/>
    <n v="270200"/>
    <s v="DEPARTAMENTO DE ENGENHARIA"/>
    <x v="3"/>
    <s v="DEPARTAMENTO DE ENGENHARIA"/>
    <s v="Alta"/>
    <d v="2021-03-01T00:00:00"/>
    <s v="23083.004271/2020-19"/>
    <m/>
  </r>
  <r>
    <s v="30.24"/>
    <x v="5"/>
    <m/>
    <n v="373307"/>
    <s v="Prego com cabeça, material: aço carbono, tipo_x000a_cabeça: liso, tipo ponta: comum, bitola: 10 x 10 mm"/>
    <s v="Pacote 1 kg"/>
    <n v="10"/>
    <n v="14.09"/>
    <n v="140.9"/>
    <n v="270200"/>
    <s v="DEPARTAMENTO DE ENGENHARIA"/>
    <x v="3"/>
    <s v="DEPARTAMENTO DE ENGENHARIA"/>
    <s v="Alta"/>
    <d v="2021-03-01T00:00:00"/>
    <s v="23083.004271/2020-19"/>
    <m/>
  </r>
  <r>
    <s v="30.24"/>
    <x v="5"/>
    <m/>
    <n v="333252"/>
    <s v="Prego com cabeça, material: aço carbono, tipo_x000a_cabeça: liso, tipo ponta: comum, bitola: 17 x 21"/>
    <s v="Pacote 1 kg"/>
    <n v="10"/>
    <n v="10.31"/>
    <n v="103.10000000000001"/>
    <n v="270200"/>
    <s v="DEPARTAMENTO DE ENGENHARIA"/>
    <x v="3"/>
    <s v="DEPARTAMENTO DE ENGENHARIA"/>
    <s v="Alta"/>
    <d v="2021-03-01T00:00:00"/>
    <s v="23083.004271/2020-19"/>
    <m/>
  </r>
  <r>
    <s v="30.24"/>
    <x v="5"/>
    <m/>
    <n v="237554"/>
    <s v="Telha,  material:  fibrocimento,  tipo:  ondulada, comprimento:    244    cm,    largura:    110    cm,_x000a_espessura: 6 mm"/>
    <s v="Unidade"/>
    <n v="10"/>
    <n v="48.28"/>
    <n v="482.8"/>
    <n v="270200"/>
    <s v="DEPARTAMENTO DE ENGENHARIA"/>
    <x v="3"/>
    <s v="DEPARTAMENTO DE ENGENHARIA"/>
    <s v="Alta"/>
    <d v="2021-03-01T00:00:00"/>
    <s v="23083.004271/2020-19"/>
    <m/>
  </r>
  <r>
    <s v="30.24"/>
    <x v="5"/>
    <m/>
    <n v="242496"/>
    <s v="Tinta    acrílica,    componentes:    água,    resina acrílica,   pigmentos   orgânicos   e   inorgânica, aspecto  físico:  líquido  viscoso  colorido,  cor: palha,  prazo  validade:  24  meses,  rendimento: 30 a 45 m2, gl, aplicação: superfícies porosas reboco,   gesso,   concreto,   madeira,   método aplicação:     rolo,     pincel     e     pistola,     tipo_x000a_acabamento: semi-brilho"/>
    <s v="Galão 18 Litros"/>
    <n v="5"/>
    <n v="210.82"/>
    <n v="1054.0999999999999"/>
    <n v="270200"/>
    <s v="DEPARTAMENTO DE ENGENHARIA"/>
    <x v="3"/>
    <s v="DEPARTAMENTO DE ENGENHARIA"/>
    <s v="Alta"/>
    <d v="2021-03-01T00:00:00"/>
    <s v="23083.004271/2020-19"/>
    <m/>
  </r>
  <r>
    <s v="30.24"/>
    <x v="5"/>
    <m/>
    <n v="243586"/>
    <s v="Tinta   acrílica,    componentes:    látex   acrílico (monocomponente),    aspecto    físico:    líquido viscoso, cor: branca, prazo validade: 36 meses, rendimento:    30    a   40   m2,    gl,    aplicação: superfícies  porosas  reboco,  gesso,  concreto, madeira,         tipo         acabamento:         fosco, características   adicionais:   contém   fungicida,_x000a_algicida, e bactericida atóxico"/>
    <s v="Galão 18 Litros"/>
    <n v="5"/>
    <n v="98.99"/>
    <n v="494.95"/>
    <n v="270200"/>
    <s v="DEPARTAMENTO DE ENGENHARIA"/>
    <x v="3"/>
    <s v="DEPARTAMENTO DE ENGENHARIA"/>
    <s v="Alta"/>
    <d v="2021-03-01T00:00:00"/>
    <s v="23083.004271/2020-19"/>
    <m/>
  </r>
  <r>
    <s v="30.24"/>
    <x v="5"/>
    <m/>
    <n v="356578"/>
    <s v="Tinta  esmalte,  cor:  azul  del  rey,  aplicação: superfícies     madeira    e     metal,     interiores, exteriores,      material:      resina      alquímica, pigmentos    orgânicos,    inorgânicos,    aspecto físico:    líquido    e    viscoso,    características adicionais: rendimento 40 a 50 m², gl, demão e_x000a_tipo sintética"/>
    <s v="Galão 3,6 Litros"/>
    <n v="10"/>
    <n v="46.97"/>
    <n v="469.7"/>
    <n v="270200"/>
    <s v="DEPARTAMENTO DE ENGENHARIA"/>
    <x v="3"/>
    <s v="DEPARTAMENTO DE ENGENHARIA"/>
    <s v="Alta"/>
    <d v="2021-03-01T00:00:00"/>
    <s v="23083.004271/2020-19"/>
    <m/>
  </r>
  <r>
    <s v="30.24"/>
    <x v="5"/>
    <m/>
    <n v="427282"/>
    <s v="Mourão    madeira,    tipo    madeira:    eucalipto, comprimento:      250      cm,      características_x000a_adicionais: madeira tratada, diâmetro: 16 cm"/>
    <s v="Unidade"/>
    <n v="150"/>
    <n v="22.45"/>
    <n v="3367.5"/>
    <n v="270200"/>
    <s v="DEPARTAMENTO DE ENGENHARIA"/>
    <x v="3"/>
    <s v="DEPARTAMENTO DE ENGENHARIADEPARTAMENTO DE ENGENHARIA"/>
    <s v="Alta"/>
    <d v="2021-03-01T00:00:00"/>
    <s v="23083.004271/2020-19"/>
    <m/>
  </r>
  <r>
    <s v="30.24"/>
    <x v="5"/>
    <m/>
    <n v="411787"/>
    <s v="Adesivo    veda-calha,    aspecto    físico:    fita, aplicação:   calhas,   telhas,   rufos,   pingadeira, largura:   20   cm,   características   adicionais: impermeável,  material:  polietileno  a  base  de_x000a_betume asfáltico modificado"/>
    <s v="Rolo 10 Metros"/>
    <n v="2"/>
    <n v="52.37"/>
    <n v="104.74"/>
    <n v="270200"/>
    <s v="DEPARTAMENTO DE ENGENHARIA"/>
    <x v="3"/>
    <s v="DEPARTAMENTO DE ENGENHARIA"/>
    <s v="Alta"/>
    <d v="2021-03-01T00:00:00"/>
    <s v="23083.004271/2020-19"/>
    <m/>
  </r>
  <r>
    <s v="30.24"/>
    <x v="5"/>
    <m/>
    <n v="291126"/>
    <s v="Arame       galvanizado,       material:       arame_x000a_galvanizado, tipo: nº 12"/>
    <s v="Rolo 250 Metros"/>
    <n v="5"/>
    <n v="9.98"/>
    <n v="49.900000000000006"/>
    <n v="270200"/>
    <s v="DEPARTAMENTO DE ENGENHARIA"/>
    <x v="3"/>
    <s v="DEPARTAMENTO DE ENGENHARIA"/>
    <s v="Alta"/>
    <d v="2021-03-01T00:00:00"/>
    <s v="23083.004271/2020-19"/>
    <m/>
  </r>
  <r>
    <s v="30.24"/>
    <x v="5"/>
    <m/>
    <n v="216954"/>
    <s v="Areia, tipo: lavada, granulometria: média"/>
    <s v="Saco 20 kg"/>
    <n v="100"/>
    <n v="3.96"/>
    <n v="396"/>
    <n v="270200"/>
    <s v="DEPARTAMENTO DE ENGENHARIA"/>
    <x v="3"/>
    <s v="DEPARTAMENTO DE ENGENHARIA"/>
    <s v="Alta"/>
    <d v="2021-03-01T00:00:00"/>
    <s v="23083.004271/2020-19"/>
    <m/>
  </r>
  <r>
    <s v="30.24"/>
    <x v="5"/>
    <m/>
    <n v="358830"/>
    <s v="Broca, material: aço rápido, aplicação: material ferroso em geral, características adicionais: tipo_x000a_de centro, diâmetro 1: 1,8 x 5,16 pol"/>
    <s v="Unidade"/>
    <n v="5"/>
    <n v="7.27"/>
    <n v="36.349999999999994"/>
    <n v="270200"/>
    <s v="DEPARTAMENTO DE ENGENHARIA"/>
    <x v="3"/>
    <s v="DEPARTAMENTO DE ENGENHARIA"/>
    <s v="Alta"/>
    <d v="2021-03-01T00:00:00"/>
    <s v="23083.004271/2020-19"/>
    <m/>
  </r>
  <r>
    <s v="30.24"/>
    <x v="5"/>
    <m/>
    <n v="214344"/>
    <s v="Bucha parafuso, material: náilon, comprimento:_x000a_3 cm, espessura: 6 mm"/>
    <s v="Unidade"/>
    <n v="100"/>
    <n v="0.18"/>
    <n v="18"/>
    <n v="270200"/>
    <s v="DEPARTAMENTO DE ENGENHARIA"/>
    <x v="3"/>
    <s v="DEPARTAMENTO DE ENGENHARIA"/>
    <s v="Alta"/>
    <d v="2021-03-01T00:00:00"/>
    <s v="23083.004271/2020-19"/>
    <m/>
  </r>
  <r>
    <s v="30.24"/>
    <x v="5"/>
    <m/>
    <n v="266338"/>
    <s v="Cantoneira metal ferroso, material: ferro, largura_x000a_abas   iguais:   3,4&quot;   pol,   espessura:   1,8   pol, comprimento: 6 m"/>
    <s v="Barra 6 Metros"/>
    <n v="10"/>
    <n v="25.57"/>
    <n v="255.7"/>
    <n v="270200"/>
    <s v="DEPARTAMENTO DE ENGENHARIA"/>
    <x v="3"/>
    <s v="DEPARTAMENTO DE ENGENHARIA"/>
    <s v="Alta"/>
    <d v="2021-03-01T00:00:00"/>
    <s v="23083.004271/2020-19"/>
    <m/>
  </r>
  <r>
    <s v="30.24"/>
    <x v="5"/>
    <m/>
    <n v="327367"/>
    <s v="Cimento portland, material: clinker, tipo: cp ii - e_x000a_32"/>
    <s v="Saco 50 kg"/>
    <n v="20"/>
    <n v="20.9"/>
    <n v="418"/>
    <n v="270200"/>
    <s v="DEPARTAMENTO DE ENGENHARIA"/>
    <x v="3"/>
    <s v="DEPARTAMENTO DE ENGENHARIA"/>
    <s v="Alta"/>
    <d v="2021-03-01T00:00:00"/>
    <s v="23083.004271/2020-19"/>
    <m/>
  </r>
  <r>
    <s v="30.24"/>
    <x v="5"/>
    <m/>
    <n v="436300"/>
    <s v="Cola,  composição:  poliacetato  de  vinila  (pva), cor:  branca,  aplicação:  madeiras,  laminados_x000a_decorativos, plásticos, papel, tipo: pastosa"/>
    <s v="Frasco 1 kg"/>
    <n v="3"/>
    <n v="13.88"/>
    <n v="41.64"/>
    <n v="270200"/>
    <s v="DEPARTAMENTO DE ENGENHARIA"/>
    <x v="3"/>
    <s v="DEPARTAMENTO DE ENGENHARIA"/>
    <s v="Alta"/>
    <d v="2021-03-01T00:00:00"/>
    <s v="23083.004271/2020-19"/>
    <m/>
  </r>
  <r>
    <s v="30.24"/>
    <x v="5"/>
    <m/>
    <n v="347974"/>
    <s v="Cola, composição: resina epóxi, características_x000a_adicionais: aderente e ativador, tipo: pastosa"/>
    <s v="Pote 200 Gramas"/>
    <n v="20"/>
    <n v="17.260000000000002"/>
    <n v="345.20000000000005"/>
    <n v="270200"/>
    <s v="DEPARTAMENTO DE ENGENHARIA"/>
    <x v="3"/>
    <s v="DEPARTAMENTO DE ENGENHARIA"/>
    <s v="Alta"/>
    <d v="2021-03-01T00:00:00"/>
    <s v="23083.004271/2020-19"/>
    <m/>
  </r>
  <r>
    <s v="30.24"/>
    <x v="5"/>
    <m/>
    <n v="283124"/>
    <s v="Cola,    composição:    resina    epoxi,    cargas minerais  e  poliamida,  aplicação:  couro,  metal, vidro, cortiça, plástico, madeira, características_x000a_adicionais: secagem em 2 horas, tipo: pastosa"/>
    <s v="Unidade"/>
    <n v="15"/>
    <n v="23.08"/>
    <n v="346.2"/>
    <n v="270200"/>
    <s v="DEPARTAMENTO DE ENGENHARIA"/>
    <x v="3"/>
    <s v="DEPARTAMENTO DE ENGENHARIA"/>
    <s v="Alta"/>
    <d v="2021-03-01T00:00:00"/>
    <s v="23083.004271/2020-19"/>
    <m/>
  </r>
  <r>
    <s v="30.24"/>
    <x v="5"/>
    <m/>
    <n v="392495"/>
    <s v="Fita adesiva, material: pvc, tipo: demarcação de solo, largura: 50 mm, comprimento: 30 m, cor:_x000a_amarela"/>
    <s v="Rolo"/>
    <n v="30"/>
    <n v="11.26"/>
    <n v="337.8"/>
    <n v="270200"/>
    <s v="DEPARTAMENTO DE ENGENHARIA"/>
    <x v="3"/>
    <s v="DEPARTAMENTO DE ENGENHARIA"/>
    <s v="Alta"/>
    <d v="2021-03-01T00:00:00"/>
    <s v="23083.004271/2020-19"/>
    <m/>
  </r>
  <r>
    <s v="30.24"/>
    <x v="5"/>
    <m/>
    <n v="419722"/>
    <s v="Fita adesiva, material: pvc, tipo: demarcação de solo, largura: 50 mm, comprimento: 30 m, cor:_x000a_azul"/>
    <s v="Rolo"/>
    <n v="5"/>
    <n v="17.23"/>
    <n v="86.15"/>
    <n v="270200"/>
    <s v="DEPARTAMENTO DE ENGENHARIA"/>
    <x v="3"/>
    <s v="DEPARTAMENTO DE ENGENHARIA"/>
    <s v="Alta"/>
    <d v="2021-03-01T00:00:00"/>
    <s v="23083.004271/2020-19"/>
    <m/>
  </r>
  <r>
    <s v="30.24"/>
    <x v="5"/>
    <m/>
    <n v="440429"/>
    <s v="Lixa, material: óxido alumínio, tipo: lixa madeira, apresentação:      cinta,      tipo      grão:      120, comprimento:  610  cm,  largura:  10  cm,  tipo_x000a_costado: pano, cor: amarela"/>
    <s v="Unidade"/>
    <n v="10"/>
    <n v="9.09"/>
    <n v="90.9"/>
    <n v="270200"/>
    <s v="DEPARTAMENTO DE ENGENHARIA"/>
    <x v="3"/>
    <s v="DEPARTAMENTO DE ENGENHARIA"/>
    <s v="Alta"/>
    <d v="2021-03-01T00:00:00"/>
    <s v="23083.004271/2020-19"/>
    <m/>
  </r>
  <r>
    <s v="30.24"/>
    <x v="5"/>
    <m/>
    <n v="272085"/>
    <s v="Madeira    construção,    tipo    madeira:    pinus,_x000a_formato: tábua, comprimento: 3 m, largura: 30 cm,  espessura:  2,5  cm,  aplicação:  construção_x000a_civil"/>
    <s v="Unidade"/>
    <n v="20"/>
    <n v="22.25"/>
    <n v="445"/>
    <n v="270200"/>
    <s v="DEPARTAMENTO DE ENGENHARIA"/>
    <x v="3"/>
    <s v="DEPARTAMENTO DE ENGENHARIA"/>
    <s v="Alta"/>
    <d v="2021-03-01T00:00:00"/>
    <s v="23083.004271/2020-19"/>
    <m/>
  </r>
  <r>
    <s v="30.24"/>
    <x v="5"/>
    <m/>
    <n v="224316"/>
    <s v="Removedora   tinta,   componentes:   solventes ativos para tintas e vernizes, método aplicação: pincel,    aplicação:    superfícies    interiores    e_x000a_exteriores"/>
    <s v="Lata 5 Litros"/>
    <n v="5"/>
    <n v="34.67"/>
    <n v="173.35000000000002"/>
    <n v="270200"/>
    <s v="DEPARTAMENTO DE ENGENHARIA"/>
    <x v="3"/>
    <s v="DEPARTAMENTO DE ENGENHARIA"/>
    <s v="Alta"/>
    <d v="2021-03-01T00:00:00"/>
    <s v="23083.004271/2020-19"/>
    <m/>
  </r>
  <r>
    <s v="30.24"/>
    <x v="5"/>
    <m/>
    <n v="231858"/>
    <s v="Rolo  pintura  predial,  material:  lã  de  carneiro, altura: 15 cm, material tubo: plástico, aplicação:_x000a_superfície lisa, rugosa, acrílica e látex"/>
    <s v="Unidade"/>
    <n v="10"/>
    <n v="7.17"/>
    <n v="71.7"/>
    <n v="270200"/>
    <s v="DEPARTAMENTO DE ENGENHARIA"/>
    <x v="3"/>
    <s v="DEPARTAMENTO DE ENGENHARIA"/>
    <s v="Alta"/>
    <d v="2021-03-01T00:00:00"/>
    <s v="23083.004271/2020-19"/>
    <m/>
  </r>
  <r>
    <s v="30.24"/>
    <x v="5"/>
    <m/>
    <n v="397729"/>
    <s v="Rolo  pintura  predial,  material:  lã  de  carneiro, comprimento: 23 cm, características adicionais:_x000a_com cabo"/>
    <s v="Unidade"/>
    <n v="10"/>
    <n v="7.8"/>
    <n v="78"/>
    <n v="270200"/>
    <s v="DEPARTAMENTO DE ENGENHARIA"/>
    <x v="3"/>
    <s v="DEPARTAMENTO DE ENGENHARIA"/>
    <s v="Alta"/>
    <d v="2021-03-01T00:00:00"/>
    <s v="23083.004271/2020-19"/>
    <m/>
  </r>
  <r>
    <s v="30.24"/>
    <x v="5"/>
    <m/>
    <n v="229043"/>
    <s v="Rolo pintura predial, material: espuma, material tubo:  não  aplicável,  aplicação:  não  aplicável,_x000a_comprimento: 15 cm"/>
    <s v="Unidade"/>
    <n v="10"/>
    <n v="4.09"/>
    <n v="40.9"/>
    <n v="270200"/>
    <s v="DEPARTAMENTO DE ENGENHARIA"/>
    <x v="3"/>
    <s v="DEPARTAMENTO DE ENGENHARIA"/>
    <s v="Alta"/>
    <d v="2021-03-01T00:00:00"/>
    <s v="23083.004271/2020-19"/>
    <m/>
  </r>
  <r>
    <s v="30.24"/>
    <x v="5"/>
    <m/>
    <n v="287618"/>
    <s v="Sargento,  material:  aço,  abertura  útil:  4  pol,_x000a_tamanho:    nº    4,    uso:    oficina    mecânica, carpintaria"/>
    <s v="Unidade"/>
    <n v="6"/>
    <n v="26.5"/>
    <n v="159"/>
    <n v="270200"/>
    <s v="DEPARTAMENTO DE ENGENHARIA"/>
    <x v="3"/>
    <s v="DEPARTAMENTO DE ENGENHARIA"/>
    <s v="Alta"/>
    <d v="2021-03-01T00:00:00"/>
    <s v="23083.004271/2020-19"/>
    <m/>
  </r>
  <r>
    <s v="30.24"/>
    <x v="5"/>
    <m/>
    <n v="287624"/>
    <s v="Sargento,  material:  aço,  abertura  útil:  6  pol,_x000a_tamanho:    nº    6,    uso:    oficina    mecânica, carpintaria"/>
    <s v="Unidade"/>
    <n v="6"/>
    <n v="32.81"/>
    <n v="196.86"/>
    <n v="270200"/>
    <s v="DEPARTAMENTO DE ENGENHARIA"/>
    <x v="3"/>
    <s v="DEPARTAMENTO DE ENGENHARIA"/>
    <s v="Alta"/>
    <d v="2021-03-01T00:00:00"/>
    <s v="23083.004271/2020-19"/>
    <m/>
  </r>
  <r>
    <s v="30.24"/>
    <x v="5"/>
    <m/>
    <n v="246230"/>
    <s v="Sargento, material: metal, abertura útil: 250 mm,_x000a_tamanho: nº 10, uso: carpintaria"/>
    <s v="Unidade"/>
    <n v="8"/>
    <n v="59.21"/>
    <n v="473.68"/>
    <n v="270200"/>
    <s v="DEPARTAMENTO DE ENGENHARIA"/>
    <x v="3"/>
    <s v="DEPARTAMENTO DE ENGENHARIA"/>
    <s v="Alta"/>
    <d v="2021-03-01T00:00:00"/>
    <s v="23083.004271/2020-19"/>
    <m/>
  </r>
  <r>
    <s v="30.24"/>
    <x v="5"/>
    <m/>
    <n v="380223"/>
    <s v="Serra   copo,   material:   aço   rápido   bimetal, diâmetro:  1  1,2  pol,  características  adicionais:_x000a_com haste diamantada"/>
    <s v="Unidade"/>
    <n v="2"/>
    <n v="27.33"/>
    <n v="54.66"/>
    <n v="270200"/>
    <s v="DEPARTAMENTO DE ENGENHARIA"/>
    <x v="3"/>
    <s v="DEPARTAMENTO DE ENGENHARIA"/>
    <s v="Alta"/>
    <d v="2021-03-01T00:00:00"/>
    <s v="23083.004271/2020-19"/>
    <m/>
  </r>
  <r>
    <s v="30.24"/>
    <x v="5"/>
    <m/>
    <n v="312286"/>
    <s v="Serra   copo,   material:   aço   rápido   bimetal,_x000a_diâmetro: 3,4 pol"/>
    <s v="Unidade"/>
    <n v="2"/>
    <n v="17.170000000000002"/>
    <n v="34.340000000000003"/>
    <n v="270200"/>
    <s v="DEPARTAMENTO DE ENGENHARIA"/>
    <x v="3"/>
    <s v="DEPARTAMENTO DE ENGENHARIA"/>
    <s v="Alta"/>
    <d v="2021-03-01T00:00:00"/>
    <s v="23083.004271/2020-19"/>
    <m/>
  </r>
  <r>
    <s v="30.24"/>
    <x v="5"/>
    <m/>
    <n v="440436"/>
    <s v="Serra   copo,   material:   aço   rápido   bimetal,_x000a_diâmetro: 40 mm"/>
    <s v="Unidade"/>
    <n v="2"/>
    <n v="29.37"/>
    <n v="58.74"/>
    <n v="270200"/>
    <s v="DEPARTAMENTO DE ENGENHARIA"/>
    <x v="3"/>
    <s v="DEPARTAMENTO DE ENGENHARIA"/>
    <s v="Alta"/>
    <d v="2021-03-01T00:00:00"/>
    <s v="23083.004271/2020-19"/>
    <m/>
  </r>
  <r>
    <s v="30.24"/>
    <x v="5"/>
    <m/>
    <n v="227650"/>
    <s v="Solvente,   aspecto   físico:   líquido,   aplicação: tintas  e  vernizes  base  alquida,  teor  máximo benzeno:  1  per,  teor  máximo  enxofre:  1  per, ponto  fulgor:  38  °c,  ponto  fusão:  216  °c,  teor aromáticos: 5 a 7 per, teor alifáticos: 93 a 95 per,_x000a_viscosidade: 1,15 cst"/>
    <s v="Lata 5 Litros"/>
    <n v="5"/>
    <n v="52.34"/>
    <n v="261.70000000000005"/>
    <n v="270200"/>
    <s v="DEPARTAMENTO DE ENGENHARIA"/>
    <x v="3"/>
    <s v="DEPARTAMENTO DE ENGENHARIA"/>
    <s v="Alta"/>
    <d v="2021-03-01T00:00:00"/>
    <s v="23083.004271/2020-19"/>
    <m/>
  </r>
  <r>
    <s v="30.24"/>
    <x v="5"/>
    <m/>
    <n v="313510"/>
    <s v="Verniz,   acabamento:   brilhante,   cor:   incolor, aplicação:  madeira,  características  adicionais:_x000a_secagem rápida"/>
    <s v="Galão 3,6 Litros"/>
    <n v="5"/>
    <n v="54.87"/>
    <n v="274.34999999999997"/>
    <n v="270200"/>
    <s v="DEPARTAMENTO DE ENGENHARIA"/>
    <x v="3"/>
    <s v="DEPARTAMENTO DE ENGENHARIA"/>
    <s v="Alta"/>
    <d v="2021-03-01T00:00:00"/>
    <s v="23083.004271/2020-19"/>
    <m/>
  </r>
  <r>
    <s v="30.24"/>
    <x v="5"/>
    <m/>
    <n v="233059"/>
    <s v="Verniz,        acabamento:        brilhante,        cor: transparente,  método  aplicação:  rolo,  pincel  e pistola,      aplicação:      interior      e      exterior, características adicionais: secagem rápida, tipo:_x000a_marítimo"/>
    <s v="Galão 3,6 Litros"/>
    <n v="5"/>
    <n v="57.53"/>
    <n v="287.64999999999998"/>
    <n v="270200"/>
    <s v="DEPARTAMENTO DE ENGENHARIA"/>
    <x v="3"/>
    <s v="DEPARTAMENTO DE ENGENHARIA"/>
    <s v="Alta"/>
    <d v="2021-03-01T00:00:00"/>
    <s v="23083.004271/2020-19"/>
    <m/>
  </r>
  <r>
    <s v="30.24"/>
    <x v="5"/>
    <m/>
    <n v="452807"/>
    <s v="Arame,  material:  aço,  tratamento  superficial:_x000a_recozido, bitola: 1,24 mm"/>
    <s v="Quilograma"/>
    <n v="15"/>
    <n v="9.9"/>
    <n v="148.5"/>
    <n v="270200"/>
    <s v="DEPARTAMENTO DE ENGENHARIA"/>
    <x v="3"/>
    <s v="DEPARTAMENTO DE ENGENHARIA"/>
    <s v="Alta"/>
    <d v="2021-03-01T00:00:00"/>
    <s v="23083.004271/2020-19"/>
    <m/>
  </r>
  <r>
    <s v="30.24"/>
    <x v="5"/>
    <m/>
    <n v="452813"/>
    <s v="Cantoneira  metal  ferroso,  material:  ferro,  tipo: &quot;l&quot;, largura abas iguais: 2 pol, espessura: 5,16_x000a_pol, comprimento: 6 m"/>
    <s v="Barra 6 Metros"/>
    <n v="10"/>
    <n v="219.36"/>
    <n v="2193.6000000000004"/>
    <n v="270200"/>
    <s v="DEPARTAMENTO DE ENGENHARIA"/>
    <x v="3"/>
    <s v="DEPARTAMENTO DE ENGENHARIA"/>
    <s v="Alta"/>
    <d v="2021-03-01T00:00:00"/>
    <s v="23083.004271/2020-19"/>
    <m/>
  </r>
  <r>
    <s v="30.24"/>
    <x v="5"/>
    <m/>
    <n v="457586"/>
    <s v="Distanciadora   cerca,   material:   aço   zincado, bitola: 8 awg"/>
    <s v="Fardo 100 Unidades"/>
    <n v="3"/>
    <n v="241.19"/>
    <n v="723.56999999999994"/>
    <n v="270200"/>
    <s v="DEPARTAMENTO DE ENGENHARIA"/>
    <x v="3"/>
    <s v="DEPARTAMENTO DE ENGENHARIA"/>
    <s v="Alta"/>
    <d v="2021-03-01T00:00:00"/>
    <s v="23083.004271/2020-19"/>
    <m/>
  </r>
  <r>
    <s v="30.24"/>
    <x v="5"/>
    <m/>
    <n v="463236"/>
    <s v="Disco     corte,     material:     aço     diamantado, diâmetro:  115  mm,  diâmetro  furo:  22,20  mm, aplicação: concreto e alvenaria, espessura: 1,20_x000a_mm"/>
    <s v="Unidade"/>
    <n v="5"/>
    <n v="16.12"/>
    <n v="80.600000000000009"/>
    <n v="270200"/>
    <s v="DEPARTAMENTO DE ENGENHARIA"/>
    <x v="3"/>
    <s v="DEPARTAMENTO DE ENGENHARIA"/>
    <s v="Alta"/>
    <d v="2021-03-01T00:00:00"/>
    <s v="23083.004271/2020-19"/>
    <m/>
  </r>
  <r>
    <s v="30.24"/>
    <x v="5"/>
    <m/>
    <n v="463237"/>
    <s v="Disco corte, material: óxido alumínio, diâmetro: 180  mm,  diâmetro  furo:  22,20  mm,  aplicação:_x000a_corte em inox, espessura: 1,60 mm"/>
    <s v="Unidade"/>
    <n v="30"/>
    <n v="8.82"/>
    <n v="264.60000000000002"/>
    <n v="270200"/>
    <s v="DEPARTAMENTO DE ENGENHARIA"/>
    <x v="3"/>
    <s v="DEPARTAMENTO DE ENGENHARIA"/>
    <s v="Alta"/>
    <d v="2021-03-01T00:00:00"/>
    <s v="23083.004271/2020-19"/>
    <m/>
  </r>
  <r>
    <s v="30.24"/>
    <x v="5"/>
    <m/>
    <n v="463234"/>
    <s v="Disco     corte,     material:     aço     diamantado, diâmetro:  180  mm,  diâmetro  furo:  22,23  mm, aplicação: concreto e alvenaria, espessura: 1,50_x000a_mm"/>
    <s v="Unidade"/>
    <n v="5"/>
    <n v="45"/>
    <n v="225"/>
    <n v="270200"/>
    <s v="DEPARTAMENTO DE ENGENHARIA"/>
    <x v="3"/>
    <s v="DEPARTAMENTO DE ENGENHARIA"/>
    <s v="Alta"/>
    <d v="2021-03-01T00:00:00"/>
    <s v="23083.004271/2020-19"/>
    <m/>
  </r>
  <r>
    <s v="30.24"/>
    <x v="5"/>
    <m/>
    <n v="228706"/>
    <s v="Pincel  pintura  predial,  material  cerdas:  pela orelha de boi, tipo cabo: curto, tamanho: 1 pol, formato:   retangular,   material  cabo:  madeira, características    adicionais:    com    virola    aço_x000a_estanhado"/>
    <s v="Unidade"/>
    <n v="2"/>
    <n v="3.65"/>
    <n v="7.3"/>
    <n v="100070"/>
    <s v="POSTO MÉDICO"/>
    <x v="16"/>
    <s v="POSTO MÉDICO"/>
    <s v="Média"/>
    <d v="2021-01-11T00:00:00"/>
    <s v="23083.004271/2020-19"/>
    <m/>
  </r>
  <r>
    <s v="30.24"/>
    <x v="5"/>
    <m/>
    <n v="356578"/>
    <s v="Tinta  esmalte,  cor:  azul  del  rey,  aplicação: superfícies     madeira    e     metal,     interiores, exteriores,      material:      resina      alquímica, pigmentos    orgânicos,    inorgânicos,    aspecto físico:    líquido    e    viscoso,    características adicionais: rendimento 40 a 50 m², gl, demão e_x000a_tipo sintética"/>
    <s v="Galão 3,6 Litros"/>
    <n v="1"/>
    <n v="46.97"/>
    <n v="46.97"/>
    <n v="100070"/>
    <s v="POSTO MÉDICO"/>
    <x v="16"/>
    <s v="POSTO MÉDICO"/>
    <s v="Média"/>
    <d v="2021-01-11T00:00:00"/>
    <s v="23083.004271/2020-19"/>
    <m/>
  </r>
  <r>
    <s v="30.24"/>
    <x v="5"/>
    <m/>
    <n v="214344"/>
    <s v="Bucha parafuso, material: náilon, comprimento:_x000a_3 cm, espessura: 6 mm"/>
    <s v="Unidade"/>
    <n v="1"/>
    <n v="0.18"/>
    <n v="0.18"/>
    <n v="100070"/>
    <s v="POSTO MÉDICO"/>
    <x v="16"/>
    <s v="POSTO MÉDICO"/>
    <s v="Média"/>
    <d v="2021-01-11T00:00:00"/>
    <s v="23083.004271/2020-19"/>
    <m/>
  </r>
  <r>
    <s v="30.24"/>
    <x v="5"/>
    <m/>
    <n v="214348"/>
    <s v="Bucha parafuso, material: náilon, comprimento:_x000a_4 cm, espessura: 8 mm"/>
    <s v="Unidade"/>
    <n v="1"/>
    <n v="0.15"/>
    <n v="0.15"/>
    <n v="100070"/>
    <s v="POSTO MÉDICO"/>
    <x v="16"/>
    <s v="POSTO MÉDICO"/>
    <s v="Média"/>
    <d v="2021-01-11T00:00:00"/>
    <s v="23083.004271/2020-19"/>
    <m/>
  </r>
  <r>
    <s v="30.24"/>
    <x v="5"/>
    <m/>
    <n v="340619"/>
    <s v="Fixa  fio,  material:  polietileno  alta  densidade, aplicação: fixação de fio de 1 mm2 até 2,5 mm2,_x000a_acessórios: com prego de aço, cor: branca"/>
    <s v="Pacote 20 Unidades"/>
    <n v="1"/>
    <n v="2.5099999999999998"/>
    <n v="2.5099999999999998"/>
    <n v="100070"/>
    <s v="POSTO MÉDICO"/>
    <x v="16"/>
    <s v="POSTO MÉDICO"/>
    <s v="Média"/>
    <d v="2021-01-11T00:00:00"/>
    <s v="23083.004271/2020-19"/>
    <m/>
  </r>
  <r>
    <s v="30.24"/>
    <x v="5"/>
    <m/>
    <n v="441629"/>
    <s v="Serra copo, material: diamantada, diâmetro: 40 mm,  características  adicionais:  haste  3,8  pol_x000a_com 150mm, guia para centralizar furo"/>
    <s v="Unidade"/>
    <n v="1"/>
    <n v="29.37"/>
    <n v="29.37"/>
    <n v="100070"/>
    <s v="POSTO MÉDICO"/>
    <x v="16"/>
    <s v="POSTO MÉDICO"/>
    <s v="Média"/>
    <d v="2021-01-11T00:00:00"/>
    <s v="23083.004271/2020-19"/>
    <m/>
  </r>
  <r>
    <s v="30.24"/>
    <x v="5"/>
    <m/>
    <n v="265079"/>
    <s v="Arame galvanizado, material: metal, tipo: nº 16"/>
    <s v="Quilograma"/>
    <n v="2"/>
    <n v="13.64"/>
    <n v="27.28"/>
    <n v="300100"/>
    <s v=" CAMPUS NOVA IGUAÇU"/>
    <x v="18"/>
    <s v="DEPARTAMENTO DE ADMINISTRAÇÃO E TURISMO"/>
    <s v="Média"/>
    <d v="2021-02-03T00:00:00"/>
    <s v="23083.004271/2020-19"/>
    <m/>
  </r>
  <r>
    <s v="30.24"/>
    <x v="5"/>
    <m/>
    <n v="216957"/>
    <s v="Brita, material: rocha triturada, tamanho: brita 1"/>
    <s v="Metro Cúbico"/>
    <n v="1"/>
    <n v="67.02"/>
    <n v="67.02"/>
    <n v="300100"/>
    <s v=" CAMPUS NOVA IGUAÇU"/>
    <x v="18"/>
    <s v="DEPARTAMENTO DE ADMINISTRAÇÃO E TURISMO"/>
    <s v="Média"/>
    <d v="2021-02-03T00:00:00"/>
    <s v="23083.004271/2020-19"/>
    <m/>
  </r>
  <r>
    <s v="30.24"/>
    <x v="5"/>
    <m/>
    <n v="300403"/>
    <s v="Compensado  madeira,  comprimento:  2,20  m, largura:     1,60     m,     espessura:     15     mm, características   adicionais:   chapa   retangular,_x000a_tipo: naval"/>
    <s v="Unidade"/>
    <n v="22"/>
    <n v="95.4"/>
    <n v="2098.8000000000002"/>
    <n v="300100"/>
    <s v=" CAMPUS NOVA IGUAÇU"/>
    <x v="18"/>
    <s v="DEPARTAMENTO DE ADMINISTRAÇÃO E TURISMO"/>
    <s v="Média"/>
    <d v="2021-02-03T00:00:00"/>
    <s v="23083.004271/2020-19"/>
    <m/>
  </r>
  <r>
    <s v="30.24"/>
    <x v="5"/>
    <m/>
    <n v="236531"/>
    <s v="Fechadura, material caixa: aço, material trinco:_x000a_aço, acabamento superficial: cromado, material"/>
    <s v="Unidade"/>
    <n v="50"/>
    <n v="36.65"/>
    <n v="1832.5"/>
    <n v="300100"/>
    <s v=" CAMPUS NOVA IGUAÇU"/>
    <x v="18"/>
    <s v="DEPARTAMENTO DE ADMINISTRAÇÃO E TURISMO"/>
    <s v="Média"/>
    <d v="2021-02-03T00:00:00"/>
    <s v="23083.004271/2020-19"/>
    <m/>
  </r>
  <r>
    <s v="30.24"/>
    <x v="5"/>
    <m/>
    <n v="332854"/>
    <s v="Grampo, material:  aço galvanizado,  aplicação:_x000a_cerca arame, tamanho: 19 x 11 pol, tipo: &quot;"/>
    <s v="Quilograma"/>
    <n v="5"/>
    <n v="10.25"/>
    <n v="51.25"/>
    <n v="300100"/>
    <s v=" CAMPUS NOVA IGUAÇU"/>
    <x v="18"/>
    <s v="DEPARTAMENTO DE ADMINISTRAÇÃO E TURISMO"/>
    <s v="Média"/>
    <d v="2021-02-03T00:00:00"/>
    <s v="23083.004271/2020-19"/>
    <m/>
  </r>
  <r>
    <s v="30.24"/>
    <x v="5"/>
    <m/>
    <n v="223505"/>
    <s v="Massa corrida, método aplicação: com espátula e   desempenadeira,   tempo   secagem:   3   h, composição básica: resina acrílica, solubilidade: água, aplicação: imperfeição superfície externa_x000a_para pintura"/>
    <s v="Lata 18 Litros"/>
    <n v="6"/>
    <n v="48"/>
    <n v="288"/>
    <n v="300100"/>
    <s v=" CAMPUS NOVA IGUAÇU"/>
    <x v="18"/>
    <s v="DEPARTAMENTO DE ADMINISTRAÇÃO E TURISMO"/>
    <s v="Média"/>
    <d v="2021-02-03T00:00:00"/>
    <s v="23083.004271/2020-19"/>
    <m/>
  </r>
  <r>
    <s v="30.24"/>
    <x v="5"/>
    <m/>
    <n v="228706"/>
    <s v="Pincel  pintura  predial,  material  cerdas:  pela orelha de boi, tipo cabo: curto, tamanho: 1 pol, formato:   retangular,   material  cabo:  madeira, características    adicionais:    com    virola    aço_x000a_estanhado"/>
    <s v="Unidade"/>
    <n v="14"/>
    <n v="3.65"/>
    <n v="51.1"/>
    <n v="300100"/>
    <s v=" CAMPUS NOVA IGUAÇU"/>
    <x v="18"/>
    <s v="DEPARTAMENTO DE ADMINISTRAÇÃO E TURISMO"/>
    <s v="Média"/>
    <d v="2021-02-03T00:00:00"/>
    <s v="23083.004271/2020-19"/>
    <m/>
  </r>
  <r>
    <s v="30.24"/>
    <x v="5"/>
    <m/>
    <n v="228217"/>
    <s v="Pincel  pintura  predial,  material  cerdas:  pelo_x000a_orelha de boi, tipo cabo: curto, tamanho: 2 pol,formato:   retangular,   material  cabo:  madeira, características    adicionais:    com    virola    aço_x000a_estanhado"/>
    <s v="Unidade"/>
    <n v="6"/>
    <n v="4.4400000000000004"/>
    <n v="26.64"/>
    <n v="300100"/>
    <s v=" CAMPUS NOVA IGUAÇU"/>
    <x v="18"/>
    <s v="DEPARTAMENTO DE ADMINISTRAÇÃO E TURISMO"/>
    <s v="Média"/>
    <d v="2021-02-03T00:00:00"/>
    <s v="23083.004271/2020-19"/>
    <m/>
  </r>
  <r>
    <s v="30.24"/>
    <x v="5"/>
    <m/>
    <n v="228707"/>
    <s v="Pincel  pintura  predial,  material  cerdas:  pela orelha de boi, tipo cabo: curto, tamanho: 3 pol, formato:   retangular,   material  cabo:  madeira, características    adicionais:    com    virola    aço_x000a_estanhado"/>
    <s v="Unidade"/>
    <n v="6"/>
    <n v="4.8099999999999996"/>
    <n v="28.86"/>
    <n v="300100"/>
    <s v=" CAMPUS NOVA IGUAÇU"/>
    <x v="18"/>
    <s v="DEPARTAMENTO DE ADMINISTRAÇÃO E TURISMO"/>
    <s v="Média"/>
    <d v="2021-02-03T00:00:00"/>
    <s v="23083.004271/2020-19"/>
    <m/>
  </r>
  <r>
    <s v="30.24"/>
    <x v="5"/>
    <m/>
    <n v="238233"/>
    <s v="Pincel  pintura  predial,  material  cerdas:  pelo orelha de boi, tipo cabo: curto, tamanho: 4 pol, formato:   retangular,   material  cabo:  madeira, características    adicionais:    com    virola    aço_x000a_estanhado"/>
    <s v="Unidade"/>
    <n v="6"/>
    <n v="6.95"/>
    <n v="41.7"/>
    <n v="300100"/>
    <s v=" CAMPUS NOVA IGUAÇU"/>
    <x v="18"/>
    <s v="DEPARTAMENTO DE ADMINISTRAÇÃO E TURISMO"/>
    <s v="Média"/>
    <d v="2021-02-03T00:00:00"/>
    <s v="23083.004271/2020-19"/>
    <m/>
  </r>
  <r>
    <s v="30.24"/>
    <x v="5"/>
    <m/>
    <n v="390084"/>
    <s v="Prego com cabeça, material: aço carbono, tipo cabeça:   chata,   tipo   corpo:   liso,   tipo   ponta: comum, acabamento superficial: polido, bitola: 4_x000a_x 15 mm"/>
    <s v="Pacote 1 kg"/>
    <n v="2"/>
    <n v="9"/>
    <n v="18"/>
    <n v="300100"/>
    <s v=" CAMPUS NOVA IGUAÇU"/>
    <x v="18"/>
    <s v="DEPARTAMENTO DE ADMINISTRAÇÃO E TURISMO"/>
    <s v="Média"/>
    <d v="2021-02-03T00:00:00"/>
    <s v="23083.004271/2020-19"/>
    <m/>
  </r>
  <r>
    <s v="30.24"/>
    <x v="5"/>
    <m/>
    <n v="373307"/>
    <s v="Prego com cabeça, material: aço carbono, tipo_x000a_cabeça: liso, tipo ponta: comum, bitola: 10 x 10 mm"/>
    <s v="Pacote 1 kg"/>
    <n v="2"/>
    <n v="14.09"/>
    <n v="28.18"/>
    <n v="300100"/>
    <s v=" CAMPUS NOVA IGUAÇU"/>
    <x v="18"/>
    <s v="DEPARTAMENTO DE ADMINISTRAÇÃO E TURISMO"/>
    <s v="Média"/>
    <d v="2021-02-03T00:00:00"/>
    <s v="23083.004271/2020-19"/>
    <m/>
  </r>
  <r>
    <s v="30.24"/>
    <x v="5"/>
    <m/>
    <n v="373306"/>
    <s v="Prego com cabeça, material: aço carbono, tipo cabeça: liso, tipo ponta: comum, bitola: 12 x 12_x000a_mm"/>
    <s v="Pacote 1 kg"/>
    <n v="2"/>
    <n v="11.68"/>
    <n v="23.36"/>
    <n v="300100"/>
    <s v=" CAMPUS NOVA IGUAÇU"/>
    <x v="18"/>
    <s v="DEPARTAMENTO DE ADMINISTRAÇÃO E TURISMO"/>
    <s v="Média"/>
    <d v="2021-02-03T00:00:00"/>
    <s v="23083.004271/2020-19"/>
    <m/>
  </r>
  <r>
    <s v="30.24"/>
    <x v="5"/>
    <m/>
    <n v="333251"/>
    <s v="Prego com cabeça, material: aço carbono, tipo_x000a_cabeça: liso, tipo ponta: comum, bitola: 15 x 15"/>
    <s v="Pacote 1 kg"/>
    <n v="2"/>
    <n v="9.74"/>
    <n v="19.48"/>
    <n v="300100"/>
    <s v=" CAMPUS NOVA IGUAÇU"/>
    <x v="18"/>
    <s v="DEPARTAMENTO DE ADMINISTRAÇÃO E TURISMO"/>
    <s v="Média"/>
    <d v="2021-02-03T00:00:00"/>
    <s v="23083.004271/2020-19"/>
    <m/>
  </r>
  <r>
    <s v="30.24"/>
    <x v="5"/>
    <m/>
    <n v="333252"/>
    <s v="Prego com cabeça, material: aço carbono, tipo_x000a_cabeça: liso, tipo ponta: comum, bitola: 17 x 21"/>
    <s v="Pacote 1 kg"/>
    <n v="2"/>
    <n v="10.31"/>
    <n v="20.62"/>
    <n v="300100"/>
    <s v=" CAMPUS NOVA IGUAÇU"/>
    <x v="18"/>
    <s v="DEPARTAMENTO DE ADMINISTRAÇÃO E TURISMO"/>
    <s v="Média"/>
    <d v="2021-02-03T00:00:00"/>
    <s v="23083.004271/2020-19"/>
    <m/>
  </r>
  <r>
    <s v="30.24"/>
    <x v="5"/>
    <m/>
    <n v="333250"/>
    <s v="Prego com cabeça, material: aço carbono, tipo_x000a_cabeça: liso, tipo ponta: comum, bitola: 18 x 27"/>
    <s v="Pacote 1 kg"/>
    <n v="2"/>
    <n v="9.91"/>
    <n v="19.82"/>
    <n v="300100"/>
    <s v=" CAMPUS NOVA IGUAÇU"/>
    <x v="18"/>
    <s v="DEPARTAMENTO DE ADMINISTRAÇÃO E TURISMO"/>
    <s v="Média"/>
    <d v="2021-02-03T00:00:00"/>
    <s v="23083.004271/2020-19"/>
    <m/>
  </r>
  <r>
    <s v="30.24"/>
    <x v="5"/>
    <m/>
    <n v="431077"/>
    <s v="Abraçadeira,   material:   náilon,    comprimento_x000a_total: 200 mm, largura: 3,60 mm"/>
    <s v="Pacote 100 Unidades"/>
    <n v="4"/>
    <n v="8.93"/>
    <n v="35.72"/>
    <n v="300100"/>
    <s v=" CAMPUS NOVA IGUAÇU"/>
    <x v="18"/>
    <s v="DEPARTAMENTO DE ADMINISTRAÇÃO E TURISMO"/>
    <s v="Média"/>
    <d v="2021-02-03T00:00:00"/>
    <s v="23083.004271/2020-19"/>
    <m/>
  </r>
  <r>
    <s v="30.24"/>
    <x v="5"/>
    <m/>
    <n v="411787"/>
    <s v="Adesivo    veda-calha,    aspecto    físico:    fita, aplicação:   calhas,   telhas,   rufos,   pingadeira, largura:   20   cm,   características   adicionais: impermeável,  material:  polietileno  a  base  de_x000a_betume asfáltico modificado"/>
    <s v="Rolo 10 Metros"/>
    <n v="2"/>
    <n v="52.37"/>
    <n v="104.74"/>
    <n v="300100"/>
    <s v=" CAMPUS NOVA IGUAÇU"/>
    <x v="18"/>
    <s v="DEPARTAMENTO DE ADMINISTRAÇÃO E TURISMO"/>
    <s v="Média"/>
    <d v="2021-02-03T00:00:00"/>
    <s v="23083.004271/2020-19"/>
    <m/>
  </r>
  <r>
    <s v="30.24"/>
    <x v="5"/>
    <m/>
    <n v="266502"/>
    <s v="Adesivo  veda-calha,  aspecto  físico:  pastoso, aplicação:   calhas,   telhas,   rufos,   pingadeira,_x000a_validade: 12 meses"/>
    <s v="Bisnaga 280 Gramas"/>
    <n v="2"/>
    <n v="9.16"/>
    <n v="18.32"/>
    <n v="300100"/>
    <s v=" CAMPUS NOVA IGUAÇU"/>
    <x v="18"/>
    <s v="DEPARTAMENTO DE ADMINISTRAÇÃO E TURISMO"/>
    <s v="Média"/>
    <d v="2021-02-03T00:00:00"/>
    <s v="23083.004271/2020-19"/>
    <m/>
  </r>
  <r>
    <s v="30.24"/>
    <x v="5"/>
    <m/>
    <n v="291126"/>
    <s v="Arame       galvanizado,       material:       arame_x000a_galvanizado, tipo: nº 12"/>
    <s v="Rolo 250 Metros"/>
    <n v="2"/>
    <n v="9.98"/>
    <n v="19.96"/>
    <n v="300100"/>
    <s v=" CAMPUS NOVA IGUAÇU"/>
    <x v="18"/>
    <s v="DEPARTAMENTO DE ADMINISTRAÇÃO E TURISMO"/>
    <s v="Média"/>
    <d v="2021-02-03T00:00:00"/>
    <s v="23083.004271/2020-19"/>
    <m/>
  </r>
  <r>
    <s v="30.24"/>
    <x v="5"/>
    <m/>
    <n v="265078"/>
    <s v="Arame galvanizado, material: metal, tipo: nº 14"/>
    <s v="Quilograma"/>
    <n v="2"/>
    <n v="9.27"/>
    <n v="18.54"/>
    <n v="300100"/>
    <s v=" CAMPUS NOVA IGUAÇU"/>
    <x v="18"/>
    <s v="DEPARTAMENTO DE ADMINISTRAÇÃO E TURISMO"/>
    <s v="Média"/>
    <d v="2021-02-03T00:00:00"/>
    <s v="23083.004271/2020-19"/>
    <m/>
  </r>
  <r>
    <s v="30.24"/>
    <x v="5"/>
    <m/>
    <n v="216954"/>
    <s v="Areia, tipo: lavada, granulometria: média"/>
    <s v="Saco 20 kg"/>
    <n v="30"/>
    <n v="3.96"/>
    <n v="118.8"/>
    <n v="300100"/>
    <s v=" CAMPUS NOVA IGUAÇU"/>
    <x v="18"/>
    <s v="DEPARTAMENTO DE ADMINISTRAÇÃO E TURISMO"/>
    <s v="Média"/>
    <d v="2021-02-03T00:00:00"/>
    <s v="23083.004271/2020-19"/>
    <m/>
  </r>
  <r>
    <s v="30.24"/>
    <x v="5"/>
    <m/>
    <n v="354460"/>
    <s v="Argamassa,   composição:   cimento   especial, polímeros,   quartzo,   aditivos,   características adicionais:  colante  de  uso  interno,  tipo:  piso_x000a_sobre piso"/>
    <s v="Saco 20 kg"/>
    <n v="10"/>
    <n v="3.36"/>
    <n v="33.6"/>
    <n v="300100"/>
    <s v=" CAMPUS NOVA IGUAÇU"/>
    <x v="18"/>
    <s v="DEPARTAMENTO DE ADMINISTRAÇÃO E TURISMO"/>
    <s v="Média"/>
    <d v="2021-02-03T00:00:00"/>
    <s v="23083.004271/2020-19"/>
    <m/>
  </r>
  <r>
    <s v="30.24"/>
    <x v="5"/>
    <m/>
    <n v="347598"/>
    <s v="Argamassa,   composição:   resina   epóxi,   cor:_x000a_branca, tipo: rejunte"/>
    <s v="Saco 1 kg"/>
    <n v="10"/>
    <n v="5.76"/>
    <n v="57.599999999999994"/>
    <n v="300100"/>
    <s v=" CAMPUS NOVA IGUAÇU"/>
    <x v="18"/>
    <s v="DEPARTAMENTO DE ADMINISTRAÇÃO E TURISMO"/>
    <s v="Média"/>
    <d v="2021-02-03T00:00:00"/>
    <s v="23083.004271/2020-19"/>
    <m/>
  </r>
  <r>
    <s v="30.24"/>
    <x v="5"/>
    <m/>
    <n v="347374"/>
    <s v="Argamassa,  composição:  cimento,  agregados minerais,  pigmentos  inorgânicos,  cor:  branca, características  adicionais:  densidade  aparente 1,1  a  1,5g,  cm³  e  cert.  inmetro,  tipo:  rejunte_x000a_flexível, normas técnicas: nbr 14.992"/>
    <s v="Saco 1 kg"/>
    <n v="10"/>
    <n v="10.46"/>
    <n v="104.60000000000001"/>
    <n v="300100"/>
    <s v=" CAMPUS NOVA IGUAÇU"/>
    <x v="18"/>
    <s v="DEPARTAMENTO DE ADMINISTRAÇÃO E TURISMO"/>
    <s v="Média"/>
    <d v="2021-02-03T00:00:00"/>
    <s v="23083.004271/2020-19"/>
    <m/>
  </r>
  <r>
    <s v="30.24"/>
    <x v="5"/>
    <m/>
    <n v="315169"/>
    <s v="Argamassa,  composição:  cimento,  agregados_x000a_minerais e aditivos, aplicação: assentamento de cerâmica  em  paredes  e  piso,  características adicionais:      colante      de      uso      interno, apresentação:  pó,  tipo:  ac  i,  normas  técnicas:_x000a_nbr 14081"/>
    <s v="Saco 20 kg"/>
    <n v="10"/>
    <n v="7.04"/>
    <n v="70.400000000000006"/>
    <n v="300100"/>
    <s v=" CAMPUS NOVA IGUAÇU"/>
    <x v="18"/>
    <s v="DEPARTAMENTO DE ADMINISTRAÇÃO E TURISMO"/>
    <s v="Média"/>
    <d v="2021-02-03T00:00:00"/>
    <s v="23083.004271/2020-19"/>
    <m/>
  </r>
  <r>
    <s v="30.24"/>
    <x v="5"/>
    <m/>
    <n v="358830"/>
    <s v="Broca, material: aço rápido, aplicação: material ferroso em geral, características adicionais: tipo_x000a_de centro, diâmetro 1: 1,8 x 5,16 pol"/>
    <s v="Unidade"/>
    <n v="8"/>
    <n v="7.27"/>
    <n v="58.16"/>
    <n v="300100"/>
    <s v=" CAMPUS NOVA IGUAÇU"/>
    <x v="18"/>
    <s v="DEPARTAMENTO DE ADMINISTRAÇÃO E TURISMO"/>
    <s v="Média"/>
    <d v="2021-02-03T00:00:00"/>
    <s v="23083.004271/2020-19"/>
    <m/>
  </r>
  <r>
    <s v="30.24"/>
    <x v="5"/>
    <m/>
    <n v="214344"/>
    <s v="Bucha parafuso, material: náilon, comprimento:_x000a_3 cm, espessura: 6 mm"/>
    <s v="Unidade"/>
    <n v="400"/>
    <n v="0.18"/>
    <n v="72"/>
    <n v="300100"/>
    <s v=" CAMPUS NOVA IGUAÇU"/>
    <x v="18"/>
    <s v="DEPARTAMENTO DE ADMINISTRAÇÃO E TURISMO"/>
    <s v="Média"/>
    <d v="2021-02-03T00:00:00"/>
    <s v="23083.004271/2020-19"/>
    <m/>
  </r>
  <r>
    <s v="30.24"/>
    <x v="5"/>
    <m/>
    <n v="214348"/>
    <s v="Bucha parafuso, material: náilon, comprimento:_x000a_4 cm, espessura: 8 mm"/>
    <s v="Unidade"/>
    <n v="500"/>
    <n v="0.15"/>
    <n v="75"/>
    <n v="300100"/>
    <s v=" CAMPUS NOVA IGUAÇU"/>
    <x v="18"/>
    <s v="DEPARTAMENTO DE ADMINISTRAÇÃO E TURISMO"/>
    <s v="Média"/>
    <d v="2021-02-03T00:00:00"/>
    <s v="23083.004271/2020-19"/>
    <m/>
  </r>
  <r>
    <s v="30.24"/>
    <x v="5"/>
    <m/>
    <n v="214349"/>
    <s v="Bucha parafuso, material: náilon, comprimento:_x000a_5 cm, espessura: 10 mm"/>
    <s v="Pacote 100 Unidades"/>
    <n v="300"/>
    <n v="0.17"/>
    <n v="51.000000000000007"/>
    <n v="300100"/>
    <s v=" CAMPUS NOVA IGUAÇU"/>
    <x v="18"/>
    <s v="DEPARTAMENTO DE ADMINISTRAÇÃO E TURISMO"/>
    <s v="Média"/>
    <d v="2021-02-03T00:00:00"/>
    <s v="23083.004271/2020-19"/>
    <m/>
  </r>
  <r>
    <s v="30.24"/>
    <x v="5"/>
    <m/>
    <n v="266338"/>
    <s v="Cantoneira metal ferroso, material: ferro, largura_x000a_abas   iguais:   3,4&quot;   pol,   espessura:   1,8   pol, comprimento: 6 m"/>
    <s v="Barra 6 Metros"/>
    <n v="2"/>
    <n v="25.57"/>
    <n v="51.14"/>
    <n v="300100"/>
    <s v=" CAMPUS NOVA IGUAÇU"/>
    <x v="18"/>
    <s v="DEPARTAMENTO DE ADMINISTRAÇÃO E TURISMO"/>
    <s v="Média"/>
    <d v="2021-02-03T00:00:00"/>
    <s v="23083.004271/2020-19"/>
    <m/>
  </r>
  <r>
    <s v="30.24"/>
    <x v="5"/>
    <m/>
    <n v="327367"/>
    <s v="Cimento portland, material: clinker, tipo: cp ii - e_x000a_32"/>
    <s v="Saco 50 kg"/>
    <n v="4"/>
    <n v="20.9"/>
    <n v="83.6"/>
    <n v="300100"/>
    <s v=" CAMPUS NOVA IGUAÇU"/>
    <x v="18"/>
    <s v="DEPARTAMENTO DE ADMINISTRAÇÃO E TURISMO"/>
    <s v="Média"/>
    <d v="2021-02-03T00:00:00"/>
    <s v="23083.004271/2020-19"/>
    <m/>
  </r>
  <r>
    <s v="30.24"/>
    <x v="5"/>
    <m/>
    <n v="238764"/>
    <s v="Cimento portland, material: clinker, tipo: cp iii"/>
    <s v="Saco 50 kg"/>
    <n v="4"/>
    <n v="26.13"/>
    <n v="104.52"/>
    <n v="300100"/>
    <s v=" CAMPUS NOVA IGUAÇU"/>
    <x v="18"/>
    <s v="DEPARTAMENTO DE ADMINISTRAÇÃO E TURISMO"/>
    <s v="Média"/>
    <d v="2021-02-03T00:00:00"/>
    <s v="23083.004271/2020-19"/>
    <m/>
  </r>
  <r>
    <s v="30.24"/>
    <x v="5"/>
    <m/>
    <n v="233636"/>
    <s v="Cimento  portland,  material:  pozolânico,  tipo:_x000a_cpiv-32"/>
    <s v="Saco 50 kg"/>
    <n v="4"/>
    <n v="25.96"/>
    <n v="103.84"/>
    <n v="300100"/>
    <s v=" CAMPUS NOVA IGUAÇU"/>
    <x v="18"/>
    <s v="DEPARTAMENTO DE ADMINISTRAÇÃO E TURISMO"/>
    <s v="Média"/>
    <d v="2021-02-03T00:00:00"/>
    <s v="23083.004271/2020-19"/>
    <m/>
  </r>
  <r>
    <s v="30.24"/>
    <x v="5"/>
    <m/>
    <n v="315126"/>
    <s v="Cola,     composição:     95%     monômero     de metacrilato de metila xaroposo cas, cor: incolor,_x000a_aplicação: acrílico, tipo: líquido viscoso"/>
    <s v="Frasco 1 Litro"/>
    <n v="15"/>
    <n v="79.3"/>
    <n v="1189.5"/>
    <n v="300100"/>
    <s v=" CAMPUS NOVA IGUAÇU"/>
    <x v="18"/>
    <s v="DEPARTAMENTO DE ADMINISTRAÇÃO E TURISMO"/>
    <s v="Média"/>
    <d v="2021-02-03T00:00:00"/>
    <s v="23083.004271/2020-19"/>
    <m/>
  </r>
  <r>
    <s v="30.24"/>
    <x v="5"/>
    <m/>
    <n v="436300"/>
    <s v="Cola,  composição:  poliacetato  de  vinila  (pva), cor:  branca,  aplicação:  madeiras,  laminados_x000a_decorativos, plásticos, papel, tipo: pastosa"/>
    <s v="Frasco 1 kg"/>
    <n v="4"/>
    <n v="13.88"/>
    <n v="55.52"/>
    <n v="300100"/>
    <s v=" CAMPUS NOVA IGUAÇU"/>
    <x v="18"/>
    <s v="DEPARTAMENTO DE ADMINISTRAÇÃO E TURISMO"/>
    <s v="Média"/>
    <d v="2021-02-03T00:00:00"/>
    <s v="23083.004271/2020-19"/>
    <m/>
  </r>
  <r>
    <s v="30.24"/>
    <x v="5"/>
    <m/>
    <n v="347974"/>
    <s v="Cola, composição: resina epóxi, características_x000a_adicionais: aderente e ativador, tipo: pastosa"/>
    <s v="Pote 200 Gramas"/>
    <n v="4"/>
    <n v="17.260000000000002"/>
    <n v="69.040000000000006"/>
    <n v="300100"/>
    <s v=" CAMPUS NOVA IGUAÇU"/>
    <x v="18"/>
    <s v="DEPARTAMENTO DE ADMINISTRAÇÃO E TURISMO"/>
    <s v="Média"/>
    <d v="2021-02-03T00:00:00"/>
    <s v="23083.004271/2020-19"/>
    <m/>
  </r>
  <r>
    <s v="30.24"/>
    <x v="5"/>
    <m/>
    <n v="283124"/>
    <s v="Cola,    composição:    resina    epoxi,    cargas minerais  e  poliamida,  aplicação:  couro,  metal, vidro, cortiça, plástico, madeira, características_x000a_adicionais: secagem em 2 horas, tipo: pastosa"/>
    <s v="Unidade"/>
    <n v="4"/>
    <n v="23.08"/>
    <n v="92.32"/>
    <n v="300100"/>
    <s v=" CAMPUS NOVA IGUAÇU"/>
    <x v="18"/>
    <s v="DEPARTAMENTO DE ADMINISTRAÇÃO E TURISMO"/>
    <s v="Média"/>
    <d v="2021-02-03T00:00:00"/>
    <s v="23083.004271/2020-19"/>
    <m/>
  </r>
  <r>
    <s v="30.24"/>
    <x v="5"/>
    <m/>
    <n v="251911"/>
    <s v="Disco  corte,  material:  aço,  diâmetro:  250  mm, diâmetro   furo:   30   mm,   aplicação:   corte   de madeira,      tipo:      circular,      características adicionais: espessura 3 mm, quantidade dentes:_x000a_48"/>
    <s v="Unidade"/>
    <n v="2"/>
    <n v="5.99"/>
    <n v="11.98"/>
    <n v="300100"/>
    <s v=" CAMPUS NOVA IGUAÇU"/>
    <x v="18"/>
    <s v="DEPARTAMENTO DE ADMINISTRAÇÃO E TURISMO"/>
    <s v="Média"/>
    <d v="2021-02-03T00:00:00"/>
    <s v="23083.004271/2020-19"/>
    <m/>
  </r>
  <r>
    <s v="30.24"/>
    <x v="5"/>
    <m/>
    <n v="327515"/>
    <s v="Fita adesiva, material: pvc, tipo: auto - adesiva zebrada,  largura:  5  cm,  comprimento:  30  m, espessura:  0,15  mm,  cor:  preta  e  amarela, aplicação:   demarcação   piso,   características_x000a_adicionais: sinalização de segurança"/>
    <s v="Rolo"/>
    <n v="4"/>
    <n v="17.170000000000002"/>
    <n v="68.680000000000007"/>
    <n v="300100"/>
    <s v=" CAMPUS NOVA IGUAÇU"/>
    <x v="18"/>
    <s v="DEPARTAMENTO DE ADMINISTRAÇÃO E TURISMO"/>
    <s v="Média"/>
    <d v="2021-02-03T00:00:00"/>
    <s v="23083.004271/2020-19"/>
    <m/>
  </r>
  <r>
    <s v="30.24"/>
    <x v="5"/>
    <m/>
    <n v="392495"/>
    <s v="Fita adesiva, material: pvc, tipo: demarcação de solo, largura: 50 mm, comprimento: 30 m, cor:_x000a_amarela"/>
    <s v="Rolo"/>
    <n v="10"/>
    <n v="11.26"/>
    <n v="112.6"/>
    <n v="300100"/>
    <s v=" CAMPUS NOVA IGUAÇU"/>
    <x v="18"/>
    <s v="DEPARTAMENTO DE ADMINISTRAÇÃO E TURISMO"/>
    <s v="Média"/>
    <d v="2021-02-03T00:00:00"/>
    <s v="23083.004271/2020-19"/>
    <m/>
  </r>
  <r>
    <s v="30.24"/>
    <x v="5"/>
    <m/>
    <n v="419722"/>
    <s v="Fita adesiva, material: pvc, tipo: demarcação de solo, largura: 50 mm, comprimento: 30 m, cor:_x000a_azul"/>
    <s v="Rolo"/>
    <n v="10"/>
    <n v="17.23"/>
    <n v="172.3"/>
    <n v="300100"/>
    <s v=" CAMPUS NOVA IGUAÇU"/>
    <x v="18"/>
    <s v="DEPARTAMENTO DE ADMINISTRAÇÃO E TURISMO"/>
    <s v="Média"/>
    <d v="2021-02-03T00:00:00"/>
    <s v="23083.004271/2020-19"/>
    <m/>
  </r>
  <r>
    <s v="30.24"/>
    <x v="5"/>
    <m/>
    <n v="340619"/>
    <s v="Fixa  fio,  material:  polietileno  alta  densidade, aplicação: fixação de fio de 1 mm2 até 2,5 mm2,_x000a_acessórios: com prego de aço, cor: branca"/>
    <s v="Pacote 20 Unidades"/>
    <n v="6"/>
    <n v="2.5099999999999998"/>
    <n v="15.059999999999999"/>
    <n v="300100"/>
    <s v=" CAMPUS NOVA IGUAÇU"/>
    <x v="18"/>
    <s v="DEPARTAMENTO DE ADMINISTRAÇÃO E TURISMO"/>
    <s v="Média"/>
    <d v="2021-02-03T00:00:00"/>
    <s v="23083.004271/2020-19"/>
    <m/>
  </r>
  <r>
    <s v="30.24"/>
    <x v="5"/>
    <m/>
    <n v="277854"/>
    <s v="Impermeabilizante,  composição  básica:  base acrílica, aplicação: piso, cor: incolor, tipo: auto brilho,  características  adicionais:  com  agentes_x000a_plastificantes, niveladores e doadores"/>
    <s v="Lata 5 Litros"/>
    <n v="10"/>
    <n v="44.52"/>
    <n v="445.20000000000005"/>
    <n v="300100"/>
    <s v=" CAMPUS NOVA IGUAÇU"/>
    <x v="18"/>
    <s v="DEPARTAMENTO DE ADMINISTRAÇÃO E TURISMO"/>
    <s v="Média"/>
    <d v="2021-02-03T00:00:00"/>
    <s v="23083.004271/2020-19"/>
    <m/>
  </r>
  <r>
    <s v="30.24"/>
    <x v="5"/>
    <m/>
    <n v="361961"/>
    <s v="Lixa,   material:   carbureto   silício,   tipo:   lixa madeira,  apresentação:  cinta,  tipo  grão:  60,_x000a_comprimento: 610 mm, largura: 75 mm"/>
    <s v="Unidade"/>
    <n v="2"/>
    <n v="4.97"/>
    <n v="9.94"/>
    <n v="300100"/>
    <s v=" CAMPUS NOVA IGUAÇU"/>
    <x v="18"/>
    <s v="DEPARTAMENTO DE ADMINISTRAÇÃO E TURISMO"/>
    <s v="Média"/>
    <d v="2021-02-03T00:00:00"/>
    <s v="23083.004271/2020-19"/>
    <m/>
  </r>
  <r>
    <s v="30.24"/>
    <x v="5"/>
    <m/>
    <n v="361962"/>
    <s v="Lixa,   material:   carbureto   silício,   tipo:   lixa_x000a_madeira,  apresentação:  cinta,  tipo  grão:  80, comprimento: 610 mm, largura: 75 mm"/>
    <s v="Unidade"/>
    <n v="100"/>
    <n v="9.3000000000000007"/>
    <n v="930.00000000000011"/>
    <n v="300100"/>
    <s v=" CAMPUS NOVA IGUAÇU"/>
    <x v="18"/>
    <s v="DEPARTAMENTO DE ADMINISTRAÇÃO E TURISMO"/>
    <s v="Média"/>
    <d v="2021-02-03T00:00:00"/>
    <s v="23083.004271/2020-19"/>
    <m/>
  </r>
  <r>
    <s v="30.24"/>
    <x v="5"/>
    <m/>
    <n v="440751"/>
    <s v="Lixa,  material:  óxido  alumínio,  apresentação: cinta,  tipo  grão:  100,  comprimento:  720  cm,_x000a_largura: 120 cm, tipo costado: pano"/>
    <s v="Unidade"/>
    <n v="100"/>
    <n v="28.56"/>
    <n v="2856"/>
    <n v="300100"/>
    <s v=" CAMPUS NOVA IGUAÇU"/>
    <x v="18"/>
    <s v="DEPARTAMENTO DE ADMINISTRAÇÃO E TURISMO"/>
    <s v="Média"/>
    <d v="2021-02-03T00:00:00"/>
    <s v="23083.004271/2020-19"/>
    <m/>
  </r>
  <r>
    <s v="30.24"/>
    <x v="5"/>
    <m/>
    <n v="440429"/>
    <s v="Lixa, material: óxido alumínio, tipo: lixa madeira, apresentação:      cinta,      tipo      grão:      120, comprimento:  610  cm,  largura:  10  cm,  tipo_x000a_costado: pano, cor: amarela"/>
    <s v="Unidade"/>
    <n v="100"/>
    <n v="9.09"/>
    <n v="909"/>
    <n v="300100"/>
    <s v=" CAMPUS NOVA IGUAÇU"/>
    <x v="18"/>
    <s v="DEPARTAMENTO DE ADMINISTRAÇÃO E TURISMO"/>
    <s v="Média"/>
    <d v="2021-02-03T00:00:00"/>
    <s v="23083.004271/2020-19"/>
    <m/>
  </r>
  <r>
    <s v="30.24"/>
    <x v="5"/>
    <m/>
    <n v="247982"/>
    <s v="Lixa, material: carbureto silício, tipo: lixa pano,_x000a_apresentação: cinta, tipo grão: 80, comprimento: 6.900 mm, largura: 120 mm"/>
    <s v="Unidade"/>
    <n v="50"/>
    <n v="0.47"/>
    <n v="23.5"/>
    <n v="300100"/>
    <s v=" CAMPUS NOVA IGUAÇU"/>
    <x v="18"/>
    <s v="DEPARTAMENTO DE ADMINISTRAÇÃO E TURISMO"/>
    <s v="Média"/>
    <d v="2021-02-03T00:00:00"/>
    <s v="23083.004271/2020-19"/>
    <m/>
  </r>
  <r>
    <s v="30.24"/>
    <x v="5"/>
    <m/>
    <n v="235377"/>
    <s v="Madeira  construção,  tipo  madeira:  cedrinho, formato: tábua, comprimento: 3,5 m, largura: 15 cm,     espessura:     2,5     cm,     características_x000a_adicionais: sem tratamento"/>
    <s v="Unidade"/>
    <n v="10"/>
    <n v="28.89"/>
    <n v="288.89999999999998"/>
    <n v="300100"/>
    <s v=" CAMPUS NOVA IGUAÇU"/>
    <x v="18"/>
    <s v="DEPARTAMENTO DE ADMINISTRAÇÃO E TURISMO"/>
    <s v="Média"/>
    <d v="2021-02-03T00:00:00"/>
    <s v="23083.004271/2020-19"/>
    <m/>
  </r>
  <r>
    <s v="30.24"/>
    <x v="5"/>
    <m/>
    <n v="248860"/>
    <s v="Madeira    construção,    tipo    madeira:    pinus, formato: tábua, comprimento: 3 m, largura: 20 cm,  espessura:  2,5  cm,  aplicação:  construção_x000a_civil"/>
    <s v="Unidade"/>
    <n v="10"/>
    <n v="15.84"/>
    <n v="158.4"/>
    <n v="300100"/>
    <s v=" CAMPUS NOVA IGUAÇU"/>
    <x v="18"/>
    <s v="DEPARTAMENTO DE ADMINISTRAÇÃO E TURISMO"/>
    <s v="Média"/>
    <d v="2021-02-03T00:00:00"/>
    <s v="23083.004271/2020-19"/>
    <m/>
  </r>
  <r>
    <s v="30.24"/>
    <x v="5"/>
    <m/>
    <n v="272085"/>
    <s v="Madeira    construção,    tipo    madeira:    pinus,_x000a_formato: tábua, comprimento: 3 m, largura: 30 cm,  espessura:  2,5  cm,  aplicação:  construção_x000a_civil"/>
    <s v="Unidade"/>
    <n v="10"/>
    <n v="22.25"/>
    <n v="222.5"/>
    <n v="300100"/>
    <s v=" CAMPUS NOVA IGUAÇU"/>
    <x v="18"/>
    <s v="DEPARTAMENTO DE ADMINISTRAÇÃO E TURISMO"/>
    <s v="Média"/>
    <d v="2021-02-03T00:00:00"/>
    <s v="23083.004271/2020-19"/>
    <m/>
  </r>
  <r>
    <s v="30.24"/>
    <x v="5"/>
    <m/>
    <n v="233914"/>
    <s v="Pincel   pintura   predial,   material   cerdas:   gris especial,  tipo  cabo:  longo,  tamanho:  2  pol,_x000a_formato: plano, material cabo: madeira"/>
    <s v="Unidade"/>
    <n v="2"/>
    <n v="3.44"/>
    <n v="6.88"/>
    <n v="300100"/>
    <s v=" CAMPUS NOVA IGUAÇU"/>
    <x v="18"/>
    <s v="DEPARTAMENTO DE ADMINISTRAÇÃO E TURISMO"/>
    <s v="Média"/>
    <d v="2021-02-03T00:00:00"/>
    <s v="23083.004271/2020-19"/>
    <m/>
  </r>
  <r>
    <s v="30.24"/>
    <x v="5"/>
    <m/>
    <n v="233915"/>
    <s v="Pincel   pintura   predial,   material   cerdas:   gris_x000a_especial,  tipo  cabo:  longo,  tamanho:  4  pol, formato: plano, material cabo: madeira"/>
    <s v="Unidade"/>
    <n v="2"/>
    <n v="5.55"/>
    <n v="11.1"/>
    <n v="300100"/>
    <s v=" CAMPUS NOVA IGUAÇU"/>
    <x v="18"/>
    <s v="DEPARTAMENTO DE ADMINISTRAÇÃO E TURISMO"/>
    <s v="Média"/>
    <d v="2021-02-03T00:00:00"/>
    <s v="23083.004271/2020-19"/>
    <m/>
  </r>
  <r>
    <s v="30.24"/>
    <x v="5"/>
    <m/>
    <n v="312712"/>
    <s v="Placa  compensado,  tipo:  comum,  tipo  miolo: madeira, comprimento: 2,20 m, largura: 1,60 m,_x000a_espessura: 18 mm"/>
    <s v="Unidade"/>
    <n v="4"/>
    <n v="132"/>
    <n v="528"/>
    <n v="300100"/>
    <s v=" CAMPUS NOVA IGUAÇU"/>
    <x v="18"/>
    <s v="DEPARTAMENTO DE ADMINISTRAÇÃO E TURISMO"/>
    <s v="Média"/>
    <d v="2021-02-03T00:00:00"/>
    <s v="23083.004271/2020-19"/>
    <m/>
  </r>
  <r>
    <s v="30.24"/>
    <x v="5"/>
    <m/>
    <n v="224316"/>
    <s v="Removedora   tinta,   componentes:   solventes ativos para tintas e vernizes, método aplicação: pincel,    aplicação:    superfícies    interiores    e_x000a_exteriores"/>
    <s v="Lata 5 Litros"/>
    <n v="4"/>
    <n v="34.67"/>
    <n v="138.68"/>
    <n v="300100"/>
    <s v=" CAMPUS NOVA IGUAÇU"/>
    <x v="18"/>
    <s v="DEPARTAMENTO DE ADMINISTRAÇÃO E TURISMO"/>
    <s v="Média"/>
    <d v="2021-02-03T00:00:00"/>
    <s v="23083.004271/2020-19"/>
    <m/>
  </r>
  <r>
    <s v="30.24"/>
    <x v="5"/>
    <m/>
    <n v="231858"/>
    <s v="Rolo  pintura  predial,  material:  lã  de  carneiro, altura: 15 cm, material tubo: plástico, aplicação:_x000a_superfície lisa, rugosa, acrílica e látex"/>
    <s v="Unidade"/>
    <n v="8"/>
    <n v="7.17"/>
    <n v="57.36"/>
    <n v="300100"/>
    <s v=" CAMPUS NOVA IGUAÇU"/>
    <x v="18"/>
    <s v="DEPARTAMENTO DE ADMINISTRAÇÃO E TURISMO"/>
    <s v="Média"/>
    <d v="2021-02-03T00:00:00"/>
    <s v="23083.004271/2020-19"/>
    <m/>
  </r>
  <r>
    <s v="30.24"/>
    <x v="5"/>
    <m/>
    <n v="397729"/>
    <s v="Rolo  pintura  predial,  material:  lã  de  carneiro, comprimento: 23 cm, características adicionais:_x000a_com cabo"/>
    <s v="Unidade"/>
    <n v="4"/>
    <n v="7.8"/>
    <n v="31.2"/>
    <n v="300100"/>
    <s v=" CAMPUS NOVA IGUAÇU"/>
    <x v="18"/>
    <s v="DEPARTAMENTO DE ADMINISTRAÇÃO E TURISMO"/>
    <s v="Média"/>
    <d v="2021-02-03T00:00:00"/>
    <s v="23083.004271/2020-19"/>
    <m/>
  </r>
  <r>
    <s v="30.24"/>
    <x v="5"/>
    <m/>
    <n v="229043"/>
    <s v="Rolo pintura predial, material: espuma, material tubo:  não  aplicável,  aplicação:  não  aplicável,_x000a_comprimento: 15 cm"/>
    <s v="Unidade"/>
    <n v="6"/>
    <n v="4.09"/>
    <n v="24.54"/>
    <n v="300100"/>
    <s v=" CAMPUS NOVA IGUAÇU"/>
    <x v="18"/>
    <s v="DEPARTAMENTO DE ADMINISTRAÇÃO E TURISMO"/>
    <s v="Média"/>
    <d v="2021-02-03T00:00:00"/>
    <s v="23083.004271/2020-19"/>
    <m/>
  </r>
  <r>
    <s v="30.24"/>
    <x v="5"/>
    <m/>
    <n v="287618"/>
    <s v="Sargento,  material:  aço,  abertura  útil:  4  pol,_x000a_tamanho:    nº    4,    uso:    oficina    mecânica, carpintaria"/>
    <s v="Unidade"/>
    <n v="2"/>
    <n v="26.5"/>
    <n v="53"/>
    <n v="300100"/>
    <s v=" CAMPUS NOVA IGUAÇU"/>
    <x v="18"/>
    <s v="DEPARTAMENTO DE ADMINISTRAÇÃO E TURISMO"/>
    <s v="Média"/>
    <d v="2021-02-03T00:00:00"/>
    <s v="23083.004271/2020-19"/>
    <m/>
  </r>
  <r>
    <s v="30.24"/>
    <x v="5"/>
    <m/>
    <n v="287624"/>
    <s v="Sargento,  material:  aço,  abertura  útil:  6  pol,_x000a_tamanho:    nº    6,    uso:    oficina    mecânica, carpintaria"/>
    <s v="Unidade"/>
    <n v="4"/>
    <n v="32.81"/>
    <n v="131.24"/>
    <n v="300100"/>
    <s v=" CAMPUS NOVA IGUAÇU"/>
    <x v="18"/>
    <s v="DEPARTAMENTO DE ADMINISTRAÇÃO E TURISMO"/>
    <s v="Média"/>
    <d v="2021-02-03T00:00:00"/>
    <s v="23083.004271/2020-19"/>
    <m/>
  </r>
  <r>
    <s v="30.24"/>
    <x v="5"/>
    <m/>
    <n v="246230"/>
    <s v="Sargento, material: metal, abertura útil: 250 mm,_x000a_tamanho: nº 10, uso: carpintaria"/>
    <s v="Unidade"/>
    <n v="4"/>
    <n v="59.21"/>
    <n v="236.84"/>
    <n v="300100"/>
    <s v=" CAMPUS NOVA IGUAÇU"/>
    <x v="18"/>
    <s v="DEPARTAMENTO DE ADMINISTRAÇÃO E TURISMO"/>
    <s v="Média"/>
    <d v="2021-02-03T00:00:00"/>
    <s v="23083.004271/2020-19"/>
    <m/>
  </r>
  <r>
    <s v="30.24"/>
    <x v="5"/>
    <m/>
    <n v="289865"/>
    <s v="Sarrafo,    material:    pinus,    largura:    10    cm,_x000a_aplicação: construção civil, espessura: 2,50 cm"/>
    <s v="Unidade"/>
    <n v="10"/>
    <n v="5.36"/>
    <n v="53.6"/>
    <n v="300100"/>
    <s v=" CAMPUS NOVA IGUAÇU"/>
    <x v="18"/>
    <s v="DEPARTAMENTO DE ADMINISTRAÇÃO E TURISMO"/>
    <s v="Média"/>
    <d v="2021-02-03T00:00:00"/>
    <s v="23083.004271/2020-19"/>
    <m/>
  </r>
  <r>
    <s v="30.24"/>
    <x v="5"/>
    <m/>
    <n v="358305"/>
    <s v="Selador, fundo preparador, finalidade: melhora rendimento  e  qualidade  acabamento   verniz, aplicação:   superfície   madeira,   cor:   incolor, acabamento:   acetinado,   método   aplicação: pincel,      pistola,      boneca,      características_x000a_adicionais: secagem rápida, interior"/>
    <s v="Galão 3,6 Litros"/>
    <n v="4"/>
    <n v="59.99"/>
    <n v="239.96"/>
    <n v="300100"/>
    <s v=" CAMPUS NOVA IGUAÇU"/>
    <x v="18"/>
    <s v="DEPARTAMENTO DE ADMINISTRAÇÃO E TURISMO"/>
    <s v="Média"/>
    <d v="2021-02-03T00:00:00"/>
    <s v="23083.004271/2020-19"/>
    <m/>
  </r>
  <r>
    <s v="30.24"/>
    <x v="5"/>
    <m/>
    <n v="380223"/>
    <s v="Serra   copo,   material:   aço   rápido   bimetal, diâmetro:  1  1,2  pol,  características  adicionais:_x000a_com haste diamantada"/>
    <s v="Unidade"/>
    <n v="2"/>
    <n v="27.33"/>
    <n v="54.66"/>
    <n v="300100"/>
    <s v=" CAMPUS NOVA IGUAÇU"/>
    <x v="18"/>
    <s v="DEPARTAMENTO DE ADMINISTRAÇÃO E TURISMO"/>
    <s v="Média"/>
    <d v="2021-02-03T00:00:00"/>
    <s v="23083.004271/2020-19"/>
    <m/>
  </r>
  <r>
    <s v="30.24"/>
    <x v="5"/>
    <m/>
    <n v="312286"/>
    <s v="Serra   copo,   material:   aço   rápido   bimetal,_x000a_diâmetro: 3,4 pol"/>
    <s v="Unidade"/>
    <n v="2"/>
    <n v="17.170000000000002"/>
    <n v="34.340000000000003"/>
    <n v="300100"/>
    <s v=" CAMPUS NOVA IGUAÇU"/>
    <x v="18"/>
    <s v="DEPARTAMENTO DE ADMINISTRAÇÃO E TURISMO"/>
    <s v="Média"/>
    <d v="2021-02-03T00:00:00"/>
    <s v="23083.004271/2020-19"/>
    <m/>
  </r>
  <r>
    <s v="30.24"/>
    <x v="5"/>
    <m/>
    <n v="440436"/>
    <s v="Serra   copo,   material:   aço   rápido   bimetal,_x000a_diâmetro: 40 mm"/>
    <s v="Unidade"/>
    <n v="4"/>
    <n v="29.37"/>
    <n v="117.48"/>
    <n v="300100"/>
    <s v=" CAMPUS NOVA IGUAÇU"/>
    <x v="18"/>
    <s v="DEPARTAMENTO DE ADMINISTRAÇÃO E TURISMO"/>
    <s v="Média"/>
    <d v="2021-02-03T00:00:00"/>
    <s v="23083.004271/2020-19"/>
    <m/>
  </r>
  <r>
    <s v="30.24"/>
    <x v="5"/>
    <m/>
    <n v="227650"/>
    <s v="Solvente,   aspecto   físico:   líquido,   aplicação: tintas  e  vernizes  base  alquida,  teor  máximo benzeno:  1  per,  teor  máximo  enxofre:  1  per, ponto  fulgor:  38  °c,  ponto  fusão:  216  °c,  teor aromáticos: 5 a 7 per, teor alifáticos: 93 a 95 per,_x000a_viscosidade: 1,15 cst"/>
    <s v="Lata 5 Litros"/>
    <n v="1"/>
    <n v="52.34"/>
    <n v="52.34"/>
    <n v="300100"/>
    <s v=" CAMPUS NOVA IGUAÇU"/>
    <x v="18"/>
    <s v="DEPARTAMENTO DE ADMINISTRAÇÃO E TURISMO"/>
    <s v="Média"/>
    <d v="2021-02-03T00:00:00"/>
    <s v="23083.004271/2020-19"/>
    <m/>
  </r>
  <r>
    <s v="30.24"/>
    <x v="5"/>
    <m/>
    <n v="292213"/>
    <s v="Terra preta, aplicação: emboço, uso: construção_x000a_civil"/>
    <s v="Metro Cúbico"/>
    <n v="2"/>
    <n v="68"/>
    <n v="136"/>
    <n v="300100"/>
    <s v=" CAMPUS NOVA IGUAÇU"/>
    <x v="18"/>
    <s v="DEPARTAMENTO DE ADMINISTRAÇÃO E TURISMO"/>
    <s v="Média"/>
    <d v="2021-02-03T00:00:00"/>
    <s v="23083.004271/2020-19"/>
    <m/>
  </r>
  <r>
    <s v="30.24"/>
    <x v="5"/>
    <m/>
    <n v="320214"/>
    <s v="Tinta  acrílica,  componentes:  látex  pva,  água, resina   e   pigmentos,   aspecto   físico:   líquido viscoso   colorido,   cor:   branco   neve,   prazo_x000a_validade: 36 mês, tipo acabamento: fosco"/>
    <s v="Galão 18 Litros"/>
    <n v="8"/>
    <n v="72.489999999999995"/>
    <n v="579.91999999999996"/>
    <n v="300100"/>
    <s v=" CAMPUS NOVA IGUAÇU"/>
    <x v="18"/>
    <s v="DEPARTAMENTO DE ADMINISTRAÇÃO E TURISMO"/>
    <s v="Média"/>
    <d v="2021-02-03T00:00:00"/>
    <s v="23083.004271/2020-19"/>
    <m/>
  </r>
  <r>
    <s v="30.24"/>
    <x v="5"/>
    <m/>
    <n v="242293"/>
    <s v="Tinta  demarcação  sinalização,  base:  esmalte sintético,     tipo:     brilhante,     cor:     amarela, características adicionais: resistente à abrasão e intempéries, método aplicação: rolo, pincel e pistola,    aplicação:    pintura    de    asfalto    e_x000a_sinalização de rodovias"/>
    <s v="Galão 3,6 Litros"/>
    <n v="6"/>
    <n v="48.79"/>
    <n v="292.74"/>
    <n v="300100"/>
    <s v=" CAMPUS NOVA IGUAÇU"/>
    <x v="18"/>
    <s v="DEPARTAMENTO DE ADMINISTRAÇÃO E TURISMO"/>
    <s v="Média"/>
    <d v="2021-02-03T00:00:00"/>
    <s v="23083.004271/2020-19"/>
    <m/>
  </r>
  <r>
    <s v="30.24"/>
    <x v="5"/>
    <m/>
    <n v="253850"/>
    <s v="Tinta pintura predial, composição básica: água, pigmentos  ativos  e  inertes,  coalescentes,  mi-, aspecto físico: líquido viscoso, tipo acabamento: fosco     aveludado,     cor:     palha,     superfície aplicação:   lisa,   reboco,   gesso,   concreto   e madeira,     aplicação:     interna     e     externa,_x000a_rendimento: de 30 a 40 m2, gl, tipo: látex"/>
    <s v="Galão 18 Litros"/>
    <n v="6"/>
    <n v="89.99"/>
    <n v="539.93999999999994"/>
    <n v="300100"/>
    <s v=" CAMPUS NOVA IGUAÇU"/>
    <x v="18"/>
    <s v="DEPARTAMENTO DE ADMINISTRAÇÃO E TURISMO"/>
    <s v="Média"/>
    <d v="2021-02-03T00:00:00"/>
    <s v="23083.004271/2020-19"/>
    <m/>
  </r>
  <r>
    <s v="30.24"/>
    <x v="5"/>
    <m/>
    <n v="313510"/>
    <s v="Verniz,   acabamento:   brilhante,   cor:   incolor, aplicação:  madeira,  características  adicionais:_x000a_secagem rápida"/>
    <s v="Galão 3,6 Litros"/>
    <n v="2"/>
    <n v="54.87"/>
    <n v="109.74"/>
    <n v="300100"/>
    <s v=" CAMPUS NOVA IGUAÇU"/>
    <x v="18"/>
    <s v="DEPARTAMENTO DE ADMINISTRAÇÃO E TURISMO"/>
    <s v="Média"/>
    <d v="2021-02-03T00:00:00"/>
    <s v="23083.004271/2020-19"/>
    <m/>
  </r>
  <r>
    <s v="30.24"/>
    <x v="5"/>
    <m/>
    <n v="307470"/>
    <s v="Verniz,   acabamento:   brilhante,   cor:   incolor, método    aplicação:    rolo,    pincel    e    pistola, aplicação:   interior   e   exterior,   características adicionais: resistência riscos e secagem rápida,_x000a_isento benzeno,"/>
    <s v="Galão 3,6 Litros"/>
    <n v="2"/>
    <n v="52.79"/>
    <n v="105.58"/>
    <n v="300100"/>
    <s v=" CAMPUS NOVA IGUAÇU"/>
    <x v="18"/>
    <s v="DEPARTAMENTO DE ADMINISTRAÇÃO E TURISMO"/>
    <s v="Média"/>
    <d v="2021-02-03T00:00:00"/>
    <s v="23083.004271/2020-19"/>
    <m/>
  </r>
  <r>
    <s v="30.24"/>
    <x v="5"/>
    <m/>
    <n v="233059"/>
    <s v="Verniz,        acabamento:        brilhante,        cor: transparente,  método  aplicação:  rolo,  pincel  e pistola,      aplicação:      interior      e      exterior, características adicionais: secagem rápida, tipo:_x000a_marítimo"/>
    <s v="Galão 3,6 Litros"/>
    <n v="1"/>
    <n v="57.53"/>
    <n v="57.53"/>
    <n v="300100"/>
    <s v=" CAMPUS NOVA IGUAÇU"/>
    <x v="18"/>
    <s v="DEPARTAMENTO DE ADMINISTRAÇÃO E TURISMO"/>
    <s v="Média"/>
    <d v="2021-02-03T00:00:00"/>
    <s v="23083.004271/2020-19"/>
    <m/>
  </r>
  <r>
    <s v="30.24"/>
    <x v="5"/>
    <m/>
    <n v="452807"/>
    <s v="Arame,  material:  aço,  tratamento  superficial:_x000a_recozido, bitola: 1,24 mm"/>
    <s v="Quilograma"/>
    <n v="4"/>
    <n v="9.9"/>
    <n v="39.6"/>
    <n v="300100"/>
    <s v=" CAMPUS NOVA IGUAÇU"/>
    <x v="18"/>
    <s v="DEPARTAMENTO DE ADMINISTRAÇÃO E TURISMO"/>
    <s v="Média"/>
    <d v="2021-02-03T00:00:00"/>
    <s v="23083.004271/2020-19"/>
    <m/>
  </r>
  <r>
    <s v="30.24"/>
    <x v="5"/>
    <m/>
    <n v="452813"/>
    <s v="Cantoneira  metal  ferroso,  material:  ferro,  tipo: &quot;l&quot;, largura abas iguais: 2 pol, espessura: 5,16_x000a_pol, comprimento: 6 m"/>
    <s v="Barra 6 Metros"/>
    <n v="6"/>
    <n v="219.36"/>
    <n v="1316.16"/>
    <n v="300100"/>
    <s v=" CAMPUS NOVA IGUAÇU"/>
    <x v="18"/>
    <s v="DEPARTAMENTO DE ADMINISTRAÇÃO E TURISMO"/>
    <s v="Média"/>
    <d v="2021-02-03T00:00:00"/>
    <s v="23083.004271/2020-19"/>
    <m/>
  </r>
  <r>
    <s v="30.24"/>
    <x v="5"/>
    <m/>
    <n v="376991"/>
    <s v="Alizar  de  madeira,  material:  madeira,  formato: liso, largura: 5 cm"/>
    <s v="Jogo"/>
    <n v="6"/>
    <n v="21.99"/>
    <n v="131.94"/>
    <n v="300100"/>
    <s v=" CAMPUS NOVA IGUAÇU"/>
    <x v="18"/>
    <s v="DEPARTAMENTO DE ADMINISTRAÇÃO E TURISMO"/>
    <s v="Média"/>
    <d v="2021-02-03T00:00:00"/>
    <s v="23083.004271/2020-19"/>
    <m/>
  </r>
  <r>
    <s v="30.24"/>
    <x v="5"/>
    <m/>
    <n v="457586"/>
    <s v="Distanciadora   cerca,   material:   aço   zincado, bitola: 8 awg"/>
    <s v="Fardo 100 Unidades"/>
    <n v="6"/>
    <n v="241.19"/>
    <n v="1447.1399999999999"/>
    <n v="300100"/>
    <s v=" CAMPUS NOVA IGUAÇU"/>
    <x v="18"/>
    <s v="DEPARTAMENTO DE ADMINISTRAÇÃO E TURISMO"/>
    <s v="Média"/>
    <d v="2021-02-03T00:00:00"/>
    <s v="23083.004271/2020-19"/>
    <m/>
  </r>
  <r>
    <s v="30.24"/>
    <x v="5"/>
    <m/>
    <n v="463236"/>
    <s v="Disco     corte,     material:     aço     diamantado, diâmetro:  115  mm,  diâmetro  furo:  22,20  mm, aplicação: concreto e alvenaria, espessura: 1,20_x000a_mm"/>
    <s v="Unidade"/>
    <n v="6"/>
    <n v="16.12"/>
    <n v="96.72"/>
    <n v="300100"/>
    <s v=" CAMPUS NOVA IGUAÇU"/>
    <x v="18"/>
    <s v="DEPARTAMENTO DE ADMINISTRAÇÃO E TURISMO"/>
    <s v="Média"/>
    <d v="2021-02-03T00:00:00"/>
    <s v="23083.004271/2020-19"/>
    <m/>
  </r>
  <r>
    <s v="30.24"/>
    <x v="5"/>
    <m/>
    <n v="463235"/>
    <s v="Disco     corte,     material:     aço     diamantado, diâmetro:  125  mm,  diâmetro  furo:  22,20  mm, aplicação:  concreto  e  alvenaria,  espessura:  2_x000a_mm"/>
    <s v="Unidade"/>
    <n v="6"/>
    <n v="38.9"/>
    <n v="233.39999999999998"/>
    <n v="300100"/>
    <s v=" CAMPUS NOVA IGUAÇU"/>
    <x v="18"/>
    <s v="DEPARTAMENTO DE ADMINISTRAÇÃO E TURISMO"/>
    <s v="Média"/>
    <d v="2021-02-03T00:00:00"/>
    <s v="23083.004271/2020-19"/>
    <m/>
  </r>
  <r>
    <s v="30.24"/>
    <x v="5"/>
    <m/>
    <n v="463237"/>
    <s v="Disco corte, material: óxido alumínio, diâmetro: 180  mm,  diâmetro  furo:  22,20  mm,  aplicação:_x000a_corte em inox, espessura: 1,60 mm"/>
    <s v="Unidade"/>
    <n v="6"/>
    <n v="8.82"/>
    <n v="52.92"/>
    <n v="300100"/>
    <s v=" CAMPUS NOVA IGUAÇU"/>
    <x v="18"/>
    <s v="DEPARTAMENTO DE ADMINISTRAÇÃO E TURISMO"/>
    <s v="Média"/>
    <d v="2021-02-03T00:00:00"/>
    <s v="23083.004271/2020-19"/>
    <m/>
  </r>
  <r>
    <s v="30.24"/>
    <x v="5"/>
    <m/>
    <n v="463234"/>
    <s v="Disco     corte,     material:     aço     diamantado, diâmetro:  180  mm,  diâmetro  furo:  22,23  mm, aplicação: concreto e alvenaria, espessura: 1,50_x000a_mm"/>
    <s v="Unidade"/>
    <n v="6"/>
    <n v="45"/>
    <n v="270"/>
    <n v="300100"/>
    <s v=" CAMPUS NOVA IGUAÇU"/>
    <x v="18"/>
    <s v="DEPARTAMENTO DE ADMINISTRAÇÃO E TURISMO"/>
    <s v="Média"/>
    <d v="2021-02-03T00:00:00"/>
    <s v="23083.004271/2020-19"/>
    <m/>
  </r>
  <r>
    <s v="30.24"/>
    <x v="5"/>
    <m/>
    <n v="463238"/>
    <s v="Disco corte, material: óxido alumínio, diâmetro:_x000a_230  mm,  diâmetro  furo:  22,20  mm,  aplicação: corte em inox, espessura: 1 mm"/>
    <s v="Unidade"/>
    <n v="6"/>
    <n v="10.11"/>
    <n v="60.66"/>
    <n v="300100"/>
    <s v=" CAMPUS NOVA IGUAÇU"/>
    <x v="18"/>
    <s v="DEPARTAMENTO DE ADMINISTRAÇÃO E TURISMO"/>
    <s v="Média"/>
    <d v="2021-02-03T00:00:00"/>
    <s v="23083.004271/2020-19"/>
    <m/>
  </r>
  <r>
    <s v="30.24"/>
    <x v="5"/>
    <m/>
    <n v="216957"/>
    <s v="Brita, material: rocha triturada, tamanho: brita 1"/>
    <s v="Metro Cúbico"/>
    <n v="12"/>
    <n v="67.02"/>
    <n v="804.24"/>
    <n v="180000"/>
    <s v="CTUR"/>
    <x v="2"/>
    <s v="COLÉGIO TÉCNICO "/>
    <s v="Média"/>
    <d v="2021-01-04T00:00:00"/>
    <s v="23083.004271/2020-19"/>
    <m/>
  </r>
  <r>
    <s v="30.24"/>
    <x v="5"/>
    <m/>
    <n v="248941"/>
    <s v="Cal  hidratada,  material:  hidróxido  de  cálcio,_x000a_aspecto   físico:   pó,   cor:   branca,   aplicação: construção civil"/>
    <s v="Saco 20 kg"/>
    <n v="200"/>
    <n v="10.5"/>
    <n v="2100"/>
    <n v="180000"/>
    <s v="CTUR"/>
    <x v="2"/>
    <s v="COLÉGIO TÉCNICO "/>
    <s v="Média"/>
    <d v="2021-01-04T00:00:00"/>
    <s v="23083.004271/2020-19"/>
    <m/>
  </r>
  <r>
    <s v="30.24"/>
    <x v="5"/>
    <m/>
    <n v="300403"/>
    <s v="Compensado  madeira,  comprimento:  2,20  m, largura:     1,60     m,     espessura:     15     mm, características   adicionais:   chapa   retangular,_x000a_tipo: naval"/>
    <s v="Unidade"/>
    <n v="2"/>
    <n v="95.4"/>
    <n v="190.8"/>
    <n v="180000"/>
    <s v="CTUR"/>
    <x v="2"/>
    <s v="COLÉGIO TÉCNICO "/>
    <s v="Média"/>
    <d v="2021-01-04T00:00:00"/>
    <s v="23083.004271/2020-19"/>
    <m/>
  </r>
  <r>
    <s v="30.24"/>
    <x v="5"/>
    <m/>
    <n v="236531"/>
    <s v="Fechadura, material caixa: aço, material trinco:_x000a_aço, acabamento superficial: cromado, material"/>
    <s v="Unidade"/>
    <n v="10"/>
    <n v="36.65"/>
    <n v="366.5"/>
    <n v="180000"/>
    <s v="CTUR"/>
    <x v="2"/>
    <s v="COLÉGIO TÉCNICO "/>
    <s v="Média"/>
    <d v="2021-01-04T00:00:00"/>
    <s v="23083.004271/2020-19"/>
    <m/>
  </r>
  <r>
    <s v="30.24"/>
    <x v="5"/>
    <m/>
    <n v="332854"/>
    <s v="Grampo, material:  aço galvanizado,  aplicação:_x000a_cerca arame, tamanho: 19 x 11 pol, tipo: &quot;"/>
    <s v="Quilograma"/>
    <n v="20"/>
    <n v="10.25"/>
    <n v="205"/>
    <n v="180000"/>
    <s v="CTUR"/>
    <x v="2"/>
    <s v="COLÉGIO TÉCNICO "/>
    <s v="Média"/>
    <d v="2021-01-04T00:00:00"/>
    <s v="23083.004271/2020-19"/>
    <m/>
  </r>
  <r>
    <s v="30.24"/>
    <x v="5"/>
    <m/>
    <n v="228706"/>
    <s v="Pincel  pintura  predial,  material  cerdas:  pela orelha de boi, tipo cabo: curto, tamanho: 1 pol, formato:   retangular,   material  cabo:  madeira, características    adicionais:    com    virola    aço_x000a_estanhado"/>
    <s v="Unidade"/>
    <n v="5"/>
    <n v="3.65"/>
    <n v="18.25"/>
    <n v="180000"/>
    <s v="CTUR"/>
    <x v="2"/>
    <s v="COLÉGIO TÉCNICO "/>
    <s v="Média"/>
    <d v="2021-01-04T00:00:00"/>
    <s v="23083.004271/2020-19"/>
    <m/>
  </r>
  <r>
    <s v="30.24"/>
    <x v="5"/>
    <m/>
    <n v="427282"/>
    <s v="Mourão    madeira,    tipo    madeira:    eucalipto, comprimento:      250      cm,      características_x000a_adicionais: madeira tratada, diâmetro: 16 cm"/>
    <s v="Unidade"/>
    <n v="500"/>
    <n v="22.45"/>
    <n v="11225"/>
    <n v="180000"/>
    <s v="CTUR"/>
    <x v="2"/>
    <s v="COLÉGIO TÉCNICO "/>
    <s v="Média"/>
    <d v="2021-01-04T00:00:00"/>
    <s v="23083.004271/2020-19"/>
    <m/>
  </r>
  <r>
    <s v="30.24"/>
    <x v="5"/>
    <m/>
    <n v="354460"/>
    <s v="Argamassa,   composição:   cimento   especial, polímeros,   quartzo,   aditivos,   características adicionais:  colante  de  uso  interno,  tipo:  piso_x000a_sobre piso"/>
    <s v="Saco 20 kg"/>
    <n v="10"/>
    <n v="3.36"/>
    <n v="33.6"/>
    <n v="180000"/>
    <s v="CTUR"/>
    <x v="2"/>
    <s v="COLÉGIO TÉCNICO "/>
    <s v="Média"/>
    <d v="2021-01-04T00:00:00"/>
    <s v="23083.004271/2020-19"/>
    <m/>
  </r>
  <r>
    <s v="30.24"/>
    <x v="5"/>
    <m/>
    <n v="327367"/>
    <s v="Cimento portland, material: clinker, tipo: cp ii - e_x000a_32"/>
    <s v="Saco 50 kg"/>
    <n v="10"/>
    <n v="20.9"/>
    <n v="209"/>
    <n v="180000"/>
    <s v="CTUR"/>
    <x v="2"/>
    <s v="COLÉGIO TÉCNICO "/>
    <s v="Média"/>
    <d v="2021-01-04T00:00:00"/>
    <s v="23083.004271/2020-19"/>
    <m/>
  </r>
  <r>
    <s v="30.24"/>
    <x v="5"/>
    <m/>
    <n v="240385"/>
    <s v="Conjunto (kit) - pintura, componentes: bandeja,_x000a_pincel e rolo, uso: pintura predial"/>
    <s v="Unidade"/>
    <n v="5"/>
    <n v="17.39"/>
    <n v="86.95"/>
    <n v="180000"/>
    <s v="CTUR"/>
    <x v="2"/>
    <s v="COLÉGIO TÉCNICO "/>
    <s v="Média"/>
    <d v="2021-01-04T00:00:00"/>
    <s v="23083.004271/2020-19"/>
    <m/>
  </r>
  <r>
    <s v="30.24"/>
    <x v="5"/>
    <m/>
    <n v="327515"/>
    <s v="Fita adesiva, material: pvc, tipo: auto - adesiva zebrada,  largura:  5  cm,  comprimento:  30  m, espessura:  0,15  mm,  cor:  preta  e  amarela, aplicação:   demarcação   piso,   características_x000a_adicionais: sinalização de segurança"/>
    <s v="Rolo"/>
    <n v="5"/>
    <n v="17.170000000000002"/>
    <n v="85.850000000000009"/>
    <n v="180000"/>
    <s v="CTUR"/>
    <x v="2"/>
    <s v="COLÉGIO TÉCNICO "/>
    <s v="Média"/>
    <d v="2021-01-04T00:00:00"/>
    <s v="23083.004271/2020-19"/>
    <m/>
  </r>
  <r>
    <s v="30.24"/>
    <x v="5"/>
    <m/>
    <n v="235377"/>
    <s v="Madeira  construção,  tipo  madeira:  cedrinho, formato: tábua, comprimento: 3,5 m, largura: 15 cm,     espessura:     2,5     cm,     características_x000a_adicionais: sem tratamento"/>
    <s v="Unidade"/>
    <n v="20"/>
    <n v="28.89"/>
    <n v="577.79999999999995"/>
    <n v="180000"/>
    <s v="CTUR"/>
    <x v="2"/>
    <s v="COLÉGIO TÉCNICO "/>
    <s v="Média"/>
    <d v="2021-01-04T00:00:00"/>
    <s v="23083.004271/2020-19"/>
    <m/>
  </r>
  <r>
    <s v="30.24"/>
    <x v="5"/>
    <m/>
    <n v="272085"/>
    <s v="Madeira    construção,    tipo    madeira:    pinus,_x000a_formato: tábua, comprimento: 3 m, largura: 30 cm,  espessura:  2,5  cm,  aplicação:  construção_x000a_civil"/>
    <s v="Unidade"/>
    <n v="10"/>
    <n v="22.25"/>
    <n v="222.5"/>
    <n v="180000"/>
    <s v="CTUR"/>
    <x v="2"/>
    <s v="COLÉGIO TÉCNICO "/>
    <s v="Média"/>
    <d v="2021-01-04T00:00:00"/>
    <s v="23083.004271/2020-19"/>
    <m/>
  </r>
  <r>
    <s v="30.24"/>
    <x v="5"/>
    <m/>
    <n v="233914"/>
    <s v="Pincel   pintura   predial,   material   cerdas:   gris especial,  tipo  cabo:  longo,  tamanho:  2  pol,_x000a_formato: plano, material cabo: madeira"/>
    <s v="Unidade"/>
    <n v="5"/>
    <n v="3.44"/>
    <n v="17.2"/>
    <n v="180000"/>
    <s v="CTUR"/>
    <x v="2"/>
    <s v="COLÉGIO TÉCNICO "/>
    <s v="Média"/>
    <d v="2021-01-04T00:00:00"/>
    <s v="23083.004271/2020-19"/>
    <m/>
  </r>
  <r>
    <s v="30.24"/>
    <x v="5"/>
    <m/>
    <n v="224316"/>
    <s v="Removedora   tinta,   componentes:   solventes ativos para tintas e vernizes, método aplicação: pincel,    aplicação:    superfícies    interiores    e_x000a_exteriores"/>
    <s v="Lata 5 Litros"/>
    <n v="2"/>
    <n v="34.67"/>
    <n v="69.34"/>
    <n v="180000"/>
    <s v="CTUR"/>
    <x v="2"/>
    <s v="COLÉGIO TÉCNICO "/>
    <s v="Média"/>
    <d v="2021-01-04T00:00:00"/>
    <s v="23083.004271/2020-19"/>
    <m/>
  </r>
  <r>
    <s v="30.24"/>
    <x v="5"/>
    <m/>
    <n v="231858"/>
    <s v="Rolo  pintura  predial,  material:  lã  de  carneiro, altura: 15 cm, material tubo: plástico, aplicação:_x000a_superfície lisa, rugosa, acrílica e látex"/>
    <s v="Unidade"/>
    <n v="5"/>
    <n v="7.17"/>
    <n v="35.85"/>
    <n v="180000"/>
    <s v="CTUR"/>
    <x v="2"/>
    <s v="COLÉGIO TÉCNICO "/>
    <s v="Média"/>
    <d v="2021-01-04T00:00:00"/>
    <s v="23083.004271/2020-19"/>
    <m/>
  </r>
  <r>
    <s v="30.24"/>
    <x v="5"/>
    <m/>
    <n v="397729"/>
    <s v="Rolo  pintura  predial,  material:  lã  de  carneiro, comprimento: 23 cm, características adicionais:_x000a_com cabo"/>
    <s v="Unidade"/>
    <n v="5"/>
    <n v="7.8"/>
    <n v="39"/>
    <n v="180000"/>
    <s v="CTUR"/>
    <x v="2"/>
    <s v="COLÉGIO TÉCNICO "/>
    <s v="Média"/>
    <d v="2021-01-04T00:00:00"/>
    <s v="23083.004271/2020-19"/>
    <m/>
  </r>
  <r>
    <s v="30.24"/>
    <x v="5"/>
    <m/>
    <n v="229043"/>
    <s v="Rolo pintura predial, material: espuma, material tubo:  não  aplicável,  aplicação:  não  aplicável,_x000a_comprimento: 15 cm"/>
    <s v="Unidade"/>
    <n v="10"/>
    <n v="4.09"/>
    <n v="40.9"/>
    <n v="180000"/>
    <s v="CTUR"/>
    <x v="2"/>
    <s v="COLÉGIO TÉCNICO "/>
    <s v="Média"/>
    <d v="2021-01-04T00:00:00"/>
    <s v="23083.004271/2020-19"/>
    <m/>
  </r>
  <r>
    <s v="30.24"/>
    <x v="5"/>
    <m/>
    <n v="242293"/>
    <s v="Tinta  demarcação  sinalização,  base:  esmalte sintético,     tipo:     brilhante,     cor:     amarela, características adicionais: resistente à abrasão e intempéries, método aplicação: rolo, pincel e pistola,    aplicação:    pintura    de    asfalto    e_x000a_sinalização de rodovias"/>
    <s v="Galão 3,6 Litros"/>
    <n v="3"/>
    <n v="48.79"/>
    <n v="146.37"/>
    <n v="180000"/>
    <s v="CTUR"/>
    <x v="2"/>
    <s v="COLÉGIO TÉCNICO "/>
    <s v="Média"/>
    <d v="2021-01-04T00:00:00"/>
    <s v="23083.004271/2020-19"/>
    <m/>
  </r>
  <r>
    <s v="30.24"/>
    <x v="5"/>
    <m/>
    <n v="307470"/>
    <s v="Verniz,   acabamento:   brilhante,   cor:   incolor, método    aplicação:    rolo,    pincel    e    pistola, aplicação:   interior   e   exterior,   características adicionais: resistência riscos e secagem rápida,_x000a_isento benzeno,"/>
    <s v="Galão 3,6 Litros"/>
    <n v="2"/>
    <n v="52.79"/>
    <n v="105.58"/>
    <n v="180000"/>
    <s v="CTUR"/>
    <x v="2"/>
    <s v="COLÉGIO TÉCNICO "/>
    <s v="Média"/>
    <d v="2021-01-04T00:00:00"/>
    <s v="23083.004271/2020-19"/>
    <m/>
  </r>
  <r>
    <s v="30.24"/>
    <x v="5"/>
    <m/>
    <n v="217668"/>
    <s v="Arame  farpado,  material:  aço,  bitola:  16  bwg, comprimento: 250 m, peso: 10,60 kg, diâmetro: 1,60 mm, carga ruptura: 350 kgf, distância entre farpas:  125  mm,  torção:  alternada,  tratamento_x000a_superficial: galvanizado"/>
    <s v="Rolo 250 Metros"/>
    <n v="200"/>
    <n v="165.4"/>
    <n v="33080"/>
    <n v="100500"/>
    <s v="COORDENADORIA DE DESENVOLVIMENTO DA PRODUÇÃO"/>
    <x v="1"/>
    <s v="COORD  DE DESENVOLVIMENTO DA PRODUÇÃO"/>
    <s v="Média"/>
    <d v="2021-03-01T00:00:00"/>
    <s v="23083.004271/2020-19"/>
    <m/>
  </r>
  <r>
    <s v="30.24"/>
    <x v="5"/>
    <m/>
    <n v="265079"/>
    <s v="Arame galvanizado, material: metal, tipo: nº 16"/>
    <s v="Quilograma"/>
    <n v="20"/>
    <n v="13.64"/>
    <n v="272.8"/>
    <n v="100500"/>
    <s v="COORDENADORIA DE DESENVOLVIMENTO DA PRODUÇÃO"/>
    <x v="1"/>
    <s v="COORD  DE DESENVOLVIMENTO DA PRODUÇÃO"/>
    <s v="Média"/>
    <d v="2021-03-01T00:00:00"/>
    <s v="23083.004271/2020-19"/>
    <m/>
  </r>
  <r>
    <s v="30.24"/>
    <x v="5"/>
    <m/>
    <n v="216957"/>
    <s v="Brita, material: rocha triturada, tamanho: brita 1"/>
    <s v="Metro Cúbico"/>
    <n v="50"/>
    <n v="67.02"/>
    <n v="3351"/>
    <n v="100500"/>
    <s v="COORDENADORIA DE DESENVOLVIMENTO DA PRODUÇÃO"/>
    <x v="1"/>
    <s v="COORD  DE DESENVOLVIMENTO DA PRODUÇÃO"/>
    <s v="Média"/>
    <d v="2021-03-01T00:00:00"/>
    <s v="23083.004271/2020-19"/>
    <m/>
  </r>
  <r>
    <s v="30.24"/>
    <x v="5"/>
    <m/>
    <n v="248941"/>
    <s v="Cal  hidratada,  material:  hidróxido  de  cálcio,_x000a_aspecto   físico:   pó,   cor:   branca,   aplicação: construção civil"/>
    <s v="Saco 20 kg"/>
    <n v="100"/>
    <n v="10.5"/>
    <n v="1050"/>
    <n v="100500"/>
    <s v="COORDENADORIA DE DESENVOLVIMENTO DA PRODUÇÃO"/>
    <x v="1"/>
    <s v="COORD  DE DESENVOLVIMENTO DA PRODUÇÃO"/>
    <s v="Média"/>
    <d v="2021-03-01T00:00:00"/>
    <s v="23083.004271/2020-19"/>
    <m/>
  </r>
  <r>
    <s v="30.24"/>
    <x v="5"/>
    <m/>
    <n v="269299"/>
    <s v="Catraca      arame,      material:      aço      1045, revestimento:  bi  cromatizado,  peso:  0,645  kg, capacidade tração: 5.000 kg, aplicação: esticar arame, características adicionais: acolher de 3,0_x000a_a 3,5 m de cordoalha aço 1,4 pol,"/>
    <s v="Unidade"/>
    <n v="100"/>
    <n v="5.5"/>
    <n v="550"/>
    <n v="100500"/>
    <s v="COORDENADORIA DE DESENVOLVIMENTO DA PRODUÇÃO"/>
    <x v="1"/>
    <s v="COORD  DE DESENVOLVIMENTO DA PRODUÇÃO"/>
    <s v="Média"/>
    <d v="2021-03-01T00:00:00"/>
    <s v="23083.004271/2020-19"/>
    <m/>
  </r>
  <r>
    <s v="30.24"/>
    <x v="5"/>
    <m/>
    <n v="300403"/>
    <s v="Compensado  madeira,  comprimento:  2,20  m, largura:     1,60     m,     espessura:     15     mm, características   adicionais:   chapa   retangular,_x000a_tipo: naval"/>
    <s v="Unidade"/>
    <n v="10"/>
    <n v="95.4"/>
    <n v="954"/>
    <n v="100500"/>
    <s v="COORDENADORIA DE DESENVOLVIMENTO DA PRODUÇÃO"/>
    <x v="1"/>
    <s v="COORD  DE DESENVOLVIMENTO DA PRODUÇÃO"/>
    <s v="Média"/>
    <d v="2021-03-01T00:00:00"/>
    <s v="23083.004271/2020-19"/>
    <m/>
  </r>
  <r>
    <s v="30.24"/>
    <x v="5"/>
    <m/>
    <n v="332854"/>
    <s v="Grampo, material:  aço galvanizado,  aplicação:_x000a_cerca arame, tamanho: 19 x 11 pol, tipo: &quot;"/>
    <s v="Quilograma"/>
    <n v="200"/>
    <n v="10.25"/>
    <n v="2050"/>
    <n v="100500"/>
    <s v="COORDENADORIA DE DESENVOLVIMENTO DA PRODUÇÃO"/>
    <x v="1"/>
    <s v="COORD  DE DESENVOLVIMENTO DA PRODUÇÃO"/>
    <s v="Média"/>
    <d v="2021-03-01T00:00:00"/>
    <s v="23083.004271/2020-19"/>
    <m/>
  </r>
  <r>
    <s v="30.24"/>
    <x v="5"/>
    <m/>
    <n v="249186"/>
    <s v="Mourão    concreto,    aplicação:    cerca    tela, comprimento  total:  3,00  m,  comprimento  fora solo: 2,50 m, carga útil: 100 kg, carga ruptura: 150 kg, peso: 42 kg, características adicionais:ponta inclinada com 50 cm"/>
    <s v="Unidade"/>
    <n v="100"/>
    <n v="47.97"/>
    <n v="4797"/>
    <n v="100500"/>
    <s v="COORDENADORIA DE DESENVOLVIMENTO DA PRODUÇÃO"/>
    <x v="1"/>
    <s v="COORD  DE DESENVOLVIMENTO DA PRODUÇÃO"/>
    <s v="Média"/>
    <d v="2021-03-01T00:00:00"/>
    <s v="23083.004271/2020-19"/>
    <m/>
  </r>
  <r>
    <s v="30.24"/>
    <x v="5"/>
    <m/>
    <n v="228217"/>
    <s v="Pincel  pintura  predial,  material  cerdas:  pelo_x000a_orelha de boi, tipo cabo: curto, tamanho: 2 pol,formato:   retangular,   material  cabo:  madeira, características    adicionais:    com    virola    aço_x000a_estanhado"/>
    <s v="Unidade"/>
    <n v="10"/>
    <n v="4.4400000000000004"/>
    <n v="44.400000000000006"/>
    <n v="100500"/>
    <s v="COORDENADORIA DE DESENVOLVIMENTO DA PRODUÇÃO"/>
    <x v="1"/>
    <s v="COORD  DE DESENVOLVIMENTO DA PRODUÇÃO"/>
    <s v="Média"/>
    <d v="2021-03-01T00:00:00"/>
    <s v="23083.004271/2020-19"/>
    <m/>
  </r>
  <r>
    <s v="30.24"/>
    <x v="5"/>
    <m/>
    <n v="238233"/>
    <s v="Pincel  pintura  predial,  material  cerdas:  pelo orelha de boi, tipo cabo: curto, tamanho: 4 pol, formato:   retangular,   material  cabo:  madeira, características    adicionais:    com    virola    aço_x000a_estanhado"/>
    <s v="Unidade"/>
    <n v="10"/>
    <n v="6.95"/>
    <n v="69.5"/>
    <n v="100500"/>
    <s v="COORDENADORIA DE DESENVOLVIMENTO DA PRODUÇÃO"/>
    <x v="1"/>
    <s v="COORD  DE DESENVOLVIMENTO DA PRODUÇÃO"/>
    <s v="Média"/>
    <d v="2021-03-01T00:00:00"/>
    <s v="23083.004271/2020-19"/>
    <m/>
  </r>
  <r>
    <s v="30.24"/>
    <x v="5"/>
    <m/>
    <n v="291297"/>
    <s v="Pó   de   pedra,   material:   brita   0,   aplicação:_x000a_alvenaria"/>
    <s v="Metro Cúbico"/>
    <n v="30"/>
    <n v="54.99"/>
    <n v="1649.7"/>
    <n v="100500"/>
    <s v="COORDENADORIA DE DESENVOLVIMENTO DA PRODUÇÃO"/>
    <x v="1"/>
    <s v="COORD  DE DESENVOLVIMENTO DA PRODUÇÃO"/>
    <s v="Média"/>
    <d v="2021-03-01T00:00:00"/>
    <s v="23083.004271/2020-19"/>
    <m/>
  </r>
  <r>
    <s v="30.24"/>
    <x v="5"/>
    <m/>
    <n v="333252"/>
    <s v="Prego com cabeça, material: aço carbono, tipo_x000a_cabeça: liso, tipo ponta: comum, bitola: 17 x 21"/>
    <s v="Pacote 1 kg"/>
    <n v="20"/>
    <n v="10.31"/>
    <n v="206.20000000000002"/>
    <n v="100500"/>
    <s v="COORDENADORIA DE DESENVOLVIMENTO DA PRODUÇÃO"/>
    <x v="1"/>
    <s v="COORD  DE DESENVOLVIMENTO DA PRODUÇÃO"/>
    <s v="Média"/>
    <d v="2021-03-01T00:00:00"/>
    <s v="23083.004271/2020-19"/>
    <m/>
  </r>
  <r>
    <s v="30.24"/>
    <x v="5"/>
    <m/>
    <n v="333250"/>
    <s v="Prego com cabeça, material: aço carbono, tipo_x000a_cabeça: liso, tipo ponta: comum, bitola: 18 x 27"/>
    <s v="Pacote 1 kg"/>
    <n v="30"/>
    <n v="9.91"/>
    <n v="297.3"/>
    <n v="100500"/>
    <s v="COORDENADORIA DE DESENVOLVIMENTO DA PRODUÇÃO"/>
    <x v="1"/>
    <s v="COORD  DE DESENVOLVIMENTO DA PRODUÇÃO"/>
    <s v="Média"/>
    <d v="2021-03-01T00:00:00"/>
    <s v="23083.004271/2020-19"/>
    <m/>
  </r>
  <r>
    <s v="30.24"/>
    <x v="5"/>
    <m/>
    <n v="333253"/>
    <s v="Prego com cabeça, material: aço carbono, tipo_x000a_cabeça: liso, tipo ponta: comum, bitola: 19 x 36"/>
    <s v="Pacote 1 kg"/>
    <n v="30"/>
    <n v="9.43"/>
    <n v="282.89999999999998"/>
    <n v="100500"/>
    <s v="COORDENADORIA DE DESENVOLVIMENTO DA PRODUÇÃO"/>
    <x v="1"/>
    <s v="COORD  DE DESENVOLVIMENTO DA PRODUÇÃO"/>
    <s v="Média"/>
    <d v="2021-03-01T00:00:00"/>
    <s v="23083.004271/2020-19"/>
    <m/>
  </r>
  <r>
    <s v="30.24"/>
    <x v="5"/>
    <m/>
    <n v="237554"/>
    <s v="Telha,  material:  fibrocimento,  tipo:  ondulada, comprimento:    244    cm,    largura:    110    cm,_x000a_espessura: 6 mm"/>
    <s v="Unidade"/>
    <n v="50"/>
    <n v="48.28"/>
    <n v="2414"/>
    <n v="100500"/>
    <s v="COORDENADORIA DE DESENVOLVIMENTO DA PRODUÇÃO"/>
    <x v="1"/>
    <s v="COORD  DE DESENVOLVIMENTO DA PRODUÇÃO"/>
    <s v="Média"/>
    <d v="2021-03-01T00:00:00"/>
    <s v="23083.004271/2020-19"/>
    <m/>
  </r>
  <r>
    <s v="30.24"/>
    <x v="5"/>
    <m/>
    <n v="242496"/>
    <s v="Tinta    acrílica,    componentes:    água,    resina acrílica,   pigmentos   orgânicos   e   inorgânica, aspecto  físico:  líquido  viscoso  colorido,  cor: palha,  prazo  validade:  24  meses,  rendimento: 30 a 45 m2, gl, aplicação: superfícies porosas reboco,   gesso,   concreto,   madeira,   método aplicação:     rolo,     pincel     e     pistola,     tipo_x000a_acabamento: semi-brilho"/>
    <s v="Galão 18 Litros"/>
    <n v="20"/>
    <n v="210.82"/>
    <n v="4216.3999999999996"/>
    <n v="100500"/>
    <s v="COORDENADORIA DE DESENVOLVIMENTO DA PRODUÇÃO"/>
    <x v="1"/>
    <s v="COORD  DE DESENVOLVIMENTO DA PRODUÇÃO"/>
    <s v="Média"/>
    <d v="2021-03-01T00:00:00"/>
    <s v="23083.004271/2020-19"/>
    <m/>
  </r>
  <r>
    <s v="30.24"/>
    <x v="5"/>
    <m/>
    <n v="243586"/>
    <s v="Tinta   acrílica,    componentes:    látex   acrílico (monocomponente),    aspecto    físico:    líquido viscoso, cor: branca, prazo validade: 36 meses, rendimento:    30    a   40   m2,    gl,    aplicação: superfícies  porosas  reboco,  gesso,  concreto, madeira,         tipo         acabamento:         fosco, características   adicionais:   contém   fungicida,_x000a_algicida, e bactericida atóxico"/>
    <s v="Galão 18 Litros"/>
    <n v="20"/>
    <n v="98.99"/>
    <n v="1979.8"/>
    <n v="100500"/>
    <s v="COORDENADORIA DE DESENVOLVIMENTO DA PRODUÇÃO"/>
    <x v="1"/>
    <s v="COORD  DE DESENVOLVIMENTO DA PRODUÇÃO"/>
    <s v="Média"/>
    <d v="2021-03-01T00:00:00"/>
    <s v="23083.004271/2020-19"/>
    <m/>
  </r>
  <r>
    <s v="30.24"/>
    <x v="5"/>
    <m/>
    <n v="356578"/>
    <s v="Tinta  esmalte,  cor:  azul  del  rey,  aplicação: superfícies     madeira    e     metal,     interiores, exteriores,      material:      resina      alquímica, pigmentos    orgânicos,    inorgânicos,    aspecto físico:    líquido    e    viscoso,    características adicionais: rendimento 40 a 50 m², gl, demão e_x000a_tipo sintética"/>
    <s v="Galão 3,6 Litros"/>
    <n v="30"/>
    <n v="46.97"/>
    <n v="1409.1"/>
    <n v="100500"/>
    <s v="COORDENADORIA DE DESENVOLVIMENTO DA PRODUÇÃO"/>
    <x v="1"/>
    <s v="COORD  DE DESENVOLVIMENTO DA PRODUÇÃO"/>
    <s v="Média"/>
    <d v="2021-03-01T00:00:00"/>
    <s v="23083.004271/2020-19"/>
    <m/>
  </r>
  <r>
    <s v="30.24"/>
    <x v="5"/>
    <m/>
    <n v="427282"/>
    <s v="Mourão    madeira,    tipo    madeira:    eucalipto, comprimento:      250      cm,      características_x000a_adicionais: madeira tratada, diâmetro: 16 cm"/>
    <s v="Unidade"/>
    <n v="1500"/>
    <n v="22.45"/>
    <n v="33675"/>
    <n v="100500"/>
    <s v="COORDENADORIA DE DESENVOLVIMENTO DA PRODUÇÃO"/>
    <x v="1"/>
    <s v="COORD  DE DESENVOLVIMENTO DA PRODUÇÃO"/>
    <s v="Média"/>
    <d v="2021-03-01T00:00:00"/>
    <s v="23083.004271/2020-19"/>
    <m/>
  </r>
  <r>
    <s v="30.24"/>
    <x v="5"/>
    <m/>
    <n v="265078"/>
    <s v="Arame galvanizado, material: metal, tipo: nº 14"/>
    <s v="Quilograma"/>
    <n v="20"/>
    <n v="9.27"/>
    <n v="185.39999999999998"/>
    <n v="100500"/>
    <s v="COORDENADORIA DE DESENVOLVIMENTO DA PRODUÇÃO"/>
    <x v="1"/>
    <s v="COORD  DE DESENVOLVIMENTO DA PRODUÇÃO"/>
    <s v="Média"/>
    <d v="2021-03-01T00:00:00"/>
    <s v="23083.004271/2020-19"/>
    <m/>
  </r>
  <r>
    <s v="30.24"/>
    <x v="5"/>
    <m/>
    <n v="266338"/>
    <s v="Cantoneira metal ferroso, material: ferro, largura_x000a_abas   iguais:   3,4&quot;   pol,   espessura:   1,8   pol, comprimento: 6 m"/>
    <s v="Barra 6 Metros"/>
    <n v="10"/>
    <n v="25.57"/>
    <n v="255.7"/>
    <n v="100500"/>
    <s v="COORDENADORIA DE DESENVOLVIMENTO DA PRODUÇÃO"/>
    <x v="1"/>
    <s v="COORD  DE DESENVOLVIMENTO DA PRODUÇÃO"/>
    <s v="Média"/>
    <d v="2021-03-01T00:00:00"/>
    <s v="23083.004271/2020-19"/>
    <m/>
  </r>
  <r>
    <s v="30.24"/>
    <x v="5"/>
    <m/>
    <n v="327367"/>
    <s v="Cimento portland, material: clinker, tipo: cp ii - e_x000a_32"/>
    <s v="Saco 50 kg"/>
    <n v="100"/>
    <n v="20.9"/>
    <n v="2090"/>
    <n v="100500"/>
    <s v="COORDENADORIA DE DESENVOLVIMENTO DA PRODUÇÃO"/>
    <x v="1"/>
    <s v="COORD  DE DESENVOLVIMENTO DA PRODUÇÃO"/>
    <s v="Média"/>
    <d v="2021-03-01T00:00:00"/>
    <s v="23083.004271/2020-19"/>
    <m/>
  </r>
  <r>
    <s v="30.24"/>
    <x v="5"/>
    <m/>
    <n v="235377"/>
    <s v="Madeira  construção,  tipo  madeira:  cedrinho, formato: tábua, comprimento: 3,5 m, largura: 15 cm,     espessura:     2,5     cm,     características_x000a_adicionais: sem tratamento"/>
    <s v="Unidade"/>
    <n v="15"/>
    <n v="28.89"/>
    <n v="433.35"/>
    <n v="100500"/>
    <s v="COORDENADORIA DE DESENVOLVIMENTO DA PRODUÇÃO"/>
    <x v="1"/>
    <s v="COORD  DE DESENVOLVIMENTO DA PRODUÇÃO"/>
    <s v="Média"/>
    <d v="2021-03-01T00:00:00"/>
    <s v="23083.004271/2020-19"/>
    <m/>
  </r>
  <r>
    <s v="30.24"/>
    <x v="5"/>
    <m/>
    <n v="272085"/>
    <s v="Madeira    construção,    tipo    madeira:    pinus,_x000a_formato: tábua, comprimento: 3 m, largura: 30 cm,  espessura:  2,5  cm,  aplicação:  construção_x000a_civil"/>
    <s v="Unidade"/>
    <n v="20"/>
    <n v="22.25"/>
    <n v="445"/>
    <n v="100500"/>
    <s v="COORDENADORIA DE DESENVOLVIMENTO DA PRODUÇÃO"/>
    <x v="1"/>
    <s v="COORD  DE DESENVOLVIMENTO DA PRODUÇÃO"/>
    <s v="Média"/>
    <d v="2021-03-01T00:00:00"/>
    <s v="23083.004271/2020-19"/>
    <m/>
  </r>
  <r>
    <s v="30.24"/>
    <x v="5"/>
    <m/>
    <n v="397729"/>
    <s v="Rolo  pintura  predial,  material:  lã  de  carneiro, comprimento: 23 cm, características adicionais:_x000a_com cabo"/>
    <s v="Unidade"/>
    <n v="6"/>
    <n v="7.8"/>
    <n v="46.8"/>
    <n v="100500"/>
    <s v="COORDENADORIA DE DESENVOLVIMENTO DA PRODUÇÃO"/>
    <x v="1"/>
    <s v="COORD  DE DESENVOLVIMENTO DA PRODUÇÃO"/>
    <s v="Média"/>
    <d v="2021-03-01T00:00:00"/>
    <s v="23083.004271/2020-19"/>
    <m/>
  </r>
  <r>
    <s v="30.24"/>
    <x v="5"/>
    <m/>
    <n v="227650"/>
    <s v="Solvente,   aspecto   físico:   líquido,   aplicação: tintas  e  vernizes  base  alquida,  teor  máximo benzeno:  1  per,  teor  máximo  enxofre:  1  per, ponto  fulgor:  38  °c,  ponto  fusão:  216  °c,  teor aromáticos: 5 a 7 per, teor alifáticos: 93 a 95 per,_x000a_viscosidade: 1,15 cst"/>
    <s v="Lata 5 Litros"/>
    <n v="5"/>
    <n v="52.34"/>
    <n v="261.70000000000005"/>
    <n v="100500"/>
    <s v="COORDENADORIA DE DESENVOLVIMENTO DA PRODUÇÃO"/>
    <x v="1"/>
    <s v="COORD  DE DESENVOLVIMENTO DA PRODUÇÃO"/>
    <s v="Média"/>
    <d v="2021-03-01T00:00:00"/>
    <s v="23083.004271/2020-19"/>
    <m/>
  </r>
  <r>
    <s v="30.24"/>
    <x v="5"/>
    <m/>
    <n v="320214"/>
    <s v="Tinta  acrílica,  componentes:  látex  pva,  água, resina   e   pigmentos,   aspecto   físico:   líquido viscoso   colorido,   cor:   branco   neve,   prazo_x000a_validade: 36 mês, tipo acabamento: fosco"/>
    <s v="Galão 18 Litros"/>
    <n v="20"/>
    <n v="72.489999999999995"/>
    <n v="1449.8"/>
    <n v="100500"/>
    <s v="COORDENADORIA DE DESENVOLVIMENTO DA PRODUÇÃO"/>
    <x v="1"/>
    <s v="COORD  DE DESENVOLVIMENTO DA PRODUÇÃO"/>
    <s v="Média"/>
    <d v="2021-03-01T00:00:00"/>
    <s v="23083.004271/2020-19"/>
    <m/>
  </r>
  <r>
    <s v="30.24"/>
    <x v="5"/>
    <m/>
    <n v="457586"/>
    <s v="Distanciadora   cerca,   material:   aço   zincado, bitola: 8 awg"/>
    <s v="Fardo 100 Unidades"/>
    <n v="5"/>
    <n v="241.19"/>
    <n v="1205.95"/>
    <n v="100500"/>
    <s v="COORDENADORIA DE DESENVOLVIMENTO DA PRODUÇÃO"/>
    <x v="1"/>
    <s v="COORD  DE DESENVOLVIMENTO DA PRODUÇÃO"/>
    <s v="Média"/>
    <d v="2021-03-01T00:00:00"/>
    <s v="23083.004271/2020-19"/>
    <m/>
  </r>
  <r>
    <s v="30.24"/>
    <x v="5"/>
    <m/>
    <n v="217668"/>
    <s v="Arame  farpado,  material:  aço,  bitola:  16  bwg, comprimento: 250 m, peso: 10,60 kg, diâmetro: 1,60 mm, carga ruptura: 350 kgf, distância entre farpas:  125  mm,  torção:  alternada,  tratamento_x000a_superficial: galvanizado"/>
    <s v="Rolo 250 Metros"/>
    <n v="10"/>
    <n v="165.4"/>
    <n v="1654"/>
    <n v="190000"/>
    <s v="CAMPUS DR. LEONEL MIRANDA"/>
    <x v="0"/>
    <s v="CAMPOS DE GOYTACAZES"/>
    <s v="Média"/>
    <d v="2021-01-04T00:00:00"/>
    <s v="23083.004271/2020-19"/>
    <m/>
  </r>
  <r>
    <s v="30.24"/>
    <x v="5"/>
    <m/>
    <n v="248941"/>
    <s v="Cal  hidratada,  material:  hidróxido  de  cálcio,_x000a_aspecto   físico:   pó,   cor:   branca,   aplicação: construção civil"/>
    <s v="Saco 20 kg"/>
    <n v="20"/>
    <n v="10.5"/>
    <n v="210"/>
    <n v="190000"/>
    <s v="CAMPUS DR. LEONEL MIRANDA"/>
    <x v="0"/>
    <s v="CAMPOS DE GOYTACAZES"/>
    <s v="Média"/>
    <d v="2021-01-04T00:00:00"/>
    <s v="23083.004271/2020-19"/>
    <m/>
  </r>
  <r>
    <s v="30.24"/>
    <x v="5"/>
    <m/>
    <n v="269299"/>
    <s v="Catraca      arame,      material:      aço      1045, revestimento:  bi  cromatizado,  peso:  0,645  kg, capacidade tração: 5.000 kg, aplicação: esticar arame, características adicionais: acolher de 3,0_x000a_a 3,5 m de cordoalha aço 1,4 pol,"/>
    <s v="Unidade"/>
    <n v="20"/>
    <n v="5.5"/>
    <n v="110"/>
    <n v="190000"/>
    <s v="CAMPUS DR. LEONEL MIRANDA"/>
    <x v="0"/>
    <s v="CAMPOS DE GOYTACAZES"/>
    <s v="Média"/>
    <d v="2021-01-04T00:00:00"/>
    <s v="23083.004271/2020-19"/>
    <m/>
  </r>
  <r>
    <s v="30.24"/>
    <x v="5"/>
    <m/>
    <n v="236531"/>
    <s v="Fechadura, material caixa: aço, material trinco:_x000a_aço, acabamento superficial: cromado, material"/>
    <s v="Unidade"/>
    <n v="10"/>
    <n v="36.65"/>
    <n v="366.5"/>
    <n v="190000"/>
    <s v="CAMPUS DR. LEONEL MIRANDA"/>
    <x v="0"/>
    <s v="CAMPOS DE GOYTACAZES"/>
    <s v="Média"/>
    <d v="2021-01-04T00:00:00"/>
    <s v="23083.004271/2020-19"/>
    <m/>
  </r>
  <r>
    <s v="30.24"/>
    <x v="5"/>
    <m/>
    <n v="332854"/>
    <s v="Grampo, material:  aço galvanizado,  aplicação:_x000a_cerca arame, tamanho: 19 x 11 pol, tipo: &quot;"/>
    <s v="Quilograma"/>
    <n v="10"/>
    <n v="10.25"/>
    <n v="102.5"/>
    <n v="190000"/>
    <s v="CAMPUS DR. LEONEL MIRANDA"/>
    <x v="0"/>
    <s v="CAMPOS DE GOYTACAZES"/>
    <s v="Média"/>
    <d v="2021-01-04T00:00:00"/>
    <s v="23083.004271/2020-19"/>
    <m/>
  </r>
  <r>
    <s v="30.24"/>
    <x v="5"/>
    <m/>
    <n v="228706"/>
    <s v="Pincel  pintura  predial,  material  cerdas:  pela orelha de boi, tipo cabo: curto, tamanho: 1 pol, formato:   retangular,   material  cabo:  madeira, características    adicionais:    com    virola    aço_x000a_estanhado"/>
    <s v="Unidade"/>
    <n v="3"/>
    <n v="3.65"/>
    <n v="10.95"/>
    <n v="190000"/>
    <s v="CAMPUS DR. LEONEL MIRANDA"/>
    <x v="0"/>
    <s v="CAMPOS DE GOYTACAZES"/>
    <s v="Média"/>
    <d v="2021-01-04T00:00:00"/>
    <s v="23083.004271/2020-19"/>
    <m/>
  </r>
  <r>
    <s v="30.24"/>
    <x v="5"/>
    <m/>
    <n v="228217"/>
    <s v="Pincel  pintura  predial,  material  cerdas:  pelo_x000a_orelha de boi, tipo cabo: curto, tamanho: 2 pol,formato:   retangular,   material  cabo:  madeira, características    adicionais:    com    virola    aço_x000a_estanhado"/>
    <s v="Unidade"/>
    <n v="3"/>
    <n v="4.4400000000000004"/>
    <n v="13.32"/>
    <n v="190000"/>
    <s v="CAMPUS DR. LEONEL MIRANDA"/>
    <x v="0"/>
    <s v="CAMPOS DE GOYTACAZES"/>
    <s v="Média"/>
    <d v="2021-01-04T00:00:00"/>
    <s v="23083.004271/2020-19"/>
    <m/>
  </r>
  <r>
    <s v="30.24"/>
    <x v="5"/>
    <m/>
    <n v="228707"/>
    <s v="Pincel  pintura  predial,  material  cerdas:  pela orelha de boi, tipo cabo: curto, tamanho: 3 pol, formato:   retangular,   material  cabo:  madeira, características    adicionais:    com    virola    aço_x000a_estanhado"/>
    <s v="Unidade"/>
    <n v="3"/>
    <n v="4.8099999999999996"/>
    <n v="14.43"/>
    <n v="190000"/>
    <s v="CAMPUS DR. LEONEL MIRANDA"/>
    <x v="0"/>
    <s v="CAMPOS DE GOYTACAZES"/>
    <s v="Média"/>
    <d v="2021-01-04T00:00:00"/>
    <s v="23083.004271/2020-19"/>
    <m/>
  </r>
  <r>
    <s v="30.24"/>
    <x v="5"/>
    <m/>
    <n v="238233"/>
    <s v="Pincel  pintura  predial,  material  cerdas:  pelo orelha de boi, tipo cabo: curto, tamanho: 4 pol, formato:   retangular,   material  cabo:  madeira, características    adicionais:    com    virola    aço_x000a_estanhado"/>
    <s v="Unidade"/>
    <n v="3"/>
    <n v="6.95"/>
    <n v="20.85"/>
    <n v="190000"/>
    <s v="CAMPUS DR. LEONEL MIRANDA"/>
    <x v="0"/>
    <s v="CAMPOS DE GOYTACAZES"/>
    <s v="Média"/>
    <d v="2021-01-04T00:00:00"/>
    <s v="23083.004271/2020-19"/>
    <m/>
  </r>
  <r>
    <s v="30.24"/>
    <x v="5"/>
    <m/>
    <n v="390084"/>
    <s v="Prego com cabeça, material: aço carbono, tipo cabeça:   chata,   tipo   corpo:   liso,   tipo   ponta: comum, acabamento superficial: polido, bitola: 4_x000a_x 15 mm"/>
    <s v="Pacote 1 kg"/>
    <n v="3"/>
    <n v="9"/>
    <n v="27"/>
    <n v="190000"/>
    <s v="CAMPUS DR. LEONEL MIRANDA"/>
    <x v="0"/>
    <s v="CAMPOS DE GOYTACAZES"/>
    <s v="Média"/>
    <d v="2021-01-04T00:00:00"/>
    <s v="23083.004271/2020-19"/>
    <m/>
  </r>
  <r>
    <s v="30.24"/>
    <x v="5"/>
    <m/>
    <n v="373307"/>
    <s v="Prego com cabeça, material: aço carbono, tipo_x000a_cabeça: liso, tipo ponta: comum, bitola: 10 x 10 mm"/>
    <s v="Pacote 1 kg"/>
    <n v="3"/>
    <n v="14.09"/>
    <n v="42.269999999999996"/>
    <n v="190000"/>
    <s v="CAMPUS DR. LEONEL MIRANDA"/>
    <x v="0"/>
    <s v="CAMPOS DE GOYTACAZES"/>
    <s v="Média"/>
    <d v="2021-01-04T00:00:00"/>
    <s v="23083.004271/2020-19"/>
    <m/>
  </r>
  <r>
    <s v="30.24"/>
    <x v="5"/>
    <m/>
    <n v="373306"/>
    <s v="Prego com cabeça, material: aço carbono, tipo cabeça: liso, tipo ponta: comum, bitola: 12 x 12_x000a_mm"/>
    <s v="Pacote 1 kg"/>
    <n v="3"/>
    <n v="11.68"/>
    <n v="35.04"/>
    <n v="190000"/>
    <s v="CAMPUS DR. LEONEL MIRANDA"/>
    <x v="0"/>
    <s v="CAMPOS DE GOYTACAZES"/>
    <s v="Média"/>
    <d v="2021-01-04T00:00:00"/>
    <s v="23083.004271/2020-19"/>
    <m/>
  </r>
  <r>
    <s v="30.24"/>
    <x v="5"/>
    <m/>
    <n v="333251"/>
    <s v="Prego com cabeça, material: aço carbono, tipo_x000a_cabeça: liso, tipo ponta: comum, bitola: 15 x 15"/>
    <s v="Pacote 1 kg"/>
    <n v="3"/>
    <n v="9.74"/>
    <n v="29.22"/>
    <n v="190000"/>
    <s v="CAMPUS DR. LEONEL MIRANDA"/>
    <x v="0"/>
    <s v="CAMPOS DE GOYTACAZES"/>
    <s v="Média"/>
    <d v="2021-01-04T00:00:00"/>
    <s v="23083.004271/2020-19"/>
    <m/>
  </r>
  <r>
    <s v="30.24"/>
    <x v="5"/>
    <m/>
    <n v="333252"/>
    <s v="Prego com cabeça, material: aço carbono, tipo_x000a_cabeça: liso, tipo ponta: comum, bitola: 17 x 21"/>
    <s v="Pacote 1 kg"/>
    <n v="3"/>
    <n v="10.31"/>
    <n v="30.93"/>
    <n v="190000"/>
    <s v="CAMPUS DR. LEONEL MIRANDA"/>
    <x v="0"/>
    <s v="CAMPOS DE GOYTACAZES"/>
    <s v="Média"/>
    <d v="2021-01-04T00:00:00"/>
    <s v="23083.004271/2020-19"/>
    <m/>
  </r>
  <r>
    <s v="30.24"/>
    <x v="5"/>
    <m/>
    <n v="333250"/>
    <s v="Prego com cabeça, material: aço carbono, tipo_x000a_cabeça: liso, tipo ponta: comum, bitola: 18 x 27"/>
    <s v="Pacote 1 kg"/>
    <n v="3"/>
    <n v="9.91"/>
    <n v="29.73"/>
    <n v="190000"/>
    <s v="CAMPUS DR. LEONEL MIRANDA"/>
    <x v="0"/>
    <s v="CAMPOS DE GOYTACAZES"/>
    <s v="Média"/>
    <d v="2021-01-04T00:00:00"/>
    <s v="23083.004271/2020-19"/>
    <m/>
  </r>
  <r>
    <s v="30.24"/>
    <x v="5"/>
    <m/>
    <n v="333253"/>
    <s v="Prego com cabeça, material: aço carbono, tipo_x000a_cabeça: liso, tipo ponta: comum, bitola: 19 x 36"/>
    <s v="Pacote 1 kg"/>
    <n v="3"/>
    <n v="9.43"/>
    <n v="28.29"/>
    <n v="190000"/>
    <s v="CAMPUS DR. LEONEL MIRANDA"/>
    <x v="0"/>
    <s v="CAMPOS DE GOYTACAZES"/>
    <s v="Média"/>
    <d v="2021-01-04T00:00:00"/>
    <s v="23083.004271/2020-19"/>
    <m/>
  </r>
  <r>
    <s v="30.24"/>
    <x v="5"/>
    <m/>
    <n v="242496"/>
    <s v="Tinta    acrílica,    componentes:    água,    resina acrílica,   pigmentos   orgânicos   e   inorgânica, aspecto  físico:  líquido  viscoso  colorido,  cor: palha,  prazo  validade:  24  meses,  rendimento: 30 a 45 m2, gl, aplicação: superfícies porosas reboco,   gesso,   concreto,   madeira,   método aplicação:     rolo,     pincel     e     pistola,     tipo_x000a_acabamento: semi-brilho"/>
    <s v="Galão 18 Litros"/>
    <n v="3"/>
    <n v="210.82"/>
    <n v="632.46"/>
    <n v="190000"/>
    <s v="CAMPUS DR. LEONEL MIRANDA"/>
    <x v="0"/>
    <s v="CAMPOS DE GOYTACAZES"/>
    <s v="Média"/>
    <d v="2021-01-04T00:00:00"/>
    <s v="23083.004271/2020-19"/>
    <m/>
  </r>
  <r>
    <s v="30.24"/>
    <x v="5"/>
    <m/>
    <n v="243586"/>
    <s v="Tinta   acrílica,    componentes:    látex   acrílico (monocomponente),    aspecto    físico:    líquido viscoso, cor: branca, prazo validade: 36 meses, rendimento:    30    a   40   m2,    gl,    aplicação: superfícies  porosas  reboco,  gesso,  concreto, madeira,         tipo         acabamento:         fosco, características   adicionais:   contém   fungicida,_x000a_algicida, e bactericida atóxico"/>
    <s v="Galão 18 Litros"/>
    <n v="3"/>
    <n v="98.99"/>
    <n v="296.96999999999997"/>
    <n v="190000"/>
    <s v="CAMPUS DR. LEONEL MIRANDA"/>
    <x v="0"/>
    <s v="CAMPOS DE GOYTACAZES"/>
    <s v="Média"/>
    <d v="2021-01-04T00:00:00"/>
    <s v="23083.004271/2020-19"/>
    <m/>
  </r>
  <r>
    <s v="30.24"/>
    <x v="5"/>
    <m/>
    <n v="356578"/>
    <s v="Tinta  esmalte,  cor:  azul  del  rey,  aplicação: superfícies     madeira    e     metal,     interiores, exteriores,      material:      resina      alquímica, pigmentos    orgânicos,    inorgânicos,    aspecto físico:    líquido    e    viscoso,    características adicionais: rendimento 40 a 50 m², gl, demão e_x000a_tipo sintética"/>
    <s v="Galão 3,6 Litros"/>
    <n v="3"/>
    <n v="46.97"/>
    <n v="140.91"/>
    <n v="190000"/>
    <s v="CAMPUS DR. LEONEL MIRANDA"/>
    <x v="0"/>
    <s v="CAMPOS DE GOYTACAZES"/>
    <s v="Média"/>
    <d v="2021-01-04T00:00:00"/>
    <s v="23083.004271/2020-19"/>
    <m/>
  </r>
  <r>
    <s v="30.24"/>
    <x v="5"/>
    <m/>
    <n v="427282"/>
    <s v="Mourão    madeira,    tipo    madeira:    eucalipto, comprimento:      250      cm,      características_x000a_adicionais: madeira tratada, diâmetro: 16 cm"/>
    <s v="Unidade"/>
    <n v="100"/>
    <n v="22.45"/>
    <n v="2245"/>
    <n v="190000"/>
    <s v="CAMPUS DR. LEONEL MIRANDA"/>
    <x v="0"/>
    <s v="CAMPOS DE GOYTACAZES"/>
    <s v="Média"/>
    <d v="2021-01-04T00:00:00"/>
    <s v="23083.004271/2020-19"/>
    <m/>
  </r>
  <r>
    <s v="30.24"/>
    <x v="5"/>
    <m/>
    <n v="291126"/>
    <s v="Arame       galvanizado,       material:       arame_x000a_galvanizado, tipo: nº 12"/>
    <s v="Rolo 250 Metros"/>
    <n v="3"/>
    <n v="9.98"/>
    <n v="29.94"/>
    <n v="190000"/>
    <s v="CAMPUS DR. LEONEL MIRANDA"/>
    <x v="0"/>
    <s v="CAMPOS DE GOYTACAZES"/>
    <s v="Média"/>
    <d v="2021-01-04T00:00:00"/>
    <s v="23083.004271/2020-19"/>
    <m/>
  </r>
  <r>
    <s v="30.24"/>
    <x v="5"/>
    <m/>
    <n v="240385"/>
    <s v="Conjunto (kit) - pintura, componentes: bandeja,_x000a_pincel e rolo, uso: pintura predial"/>
    <s v="Unidade"/>
    <n v="5"/>
    <n v="17.39"/>
    <n v="86.95"/>
    <n v="190000"/>
    <s v="CAMPUS DR. LEONEL MIRANDA"/>
    <x v="0"/>
    <s v="CAMPOS DE GOYTACAZES"/>
    <s v="Média"/>
    <d v="2021-01-04T00:00:00"/>
    <s v="23083.004271/2020-19"/>
    <m/>
  </r>
  <r>
    <s v="30.24"/>
    <x v="5"/>
    <m/>
    <n v="231858"/>
    <s v="Rolo  pintura  predial,  material:  lã  de  carneiro, altura: 15 cm, material tubo: plástico, aplicação:_x000a_superfície lisa, rugosa, acrílica e látex"/>
    <s v="Unidade"/>
    <n v="4"/>
    <n v="7.17"/>
    <n v="28.68"/>
    <n v="190000"/>
    <s v="CAMPUS DR. LEONEL MIRANDA"/>
    <x v="0"/>
    <s v="CAMPOS DE GOYTACAZES"/>
    <s v="Média"/>
    <d v="2021-01-04T00:00:00"/>
    <s v="23083.004271/2020-19"/>
    <m/>
  </r>
  <r>
    <s v="30.24"/>
    <x v="5"/>
    <m/>
    <n v="397729"/>
    <s v="Rolo  pintura  predial,  material:  lã  de  carneiro, comprimento: 23 cm, características adicionais:_x000a_com cabo"/>
    <s v="Unidade"/>
    <n v="4"/>
    <n v="7.8"/>
    <n v="31.2"/>
    <n v="190000"/>
    <s v="CAMPUS DR. LEONEL MIRANDA"/>
    <x v="0"/>
    <s v="CAMPOS DE GOYTACAZES"/>
    <s v="Média"/>
    <d v="2021-01-04T00:00:00"/>
    <s v="23083.004271/2020-19"/>
    <m/>
  </r>
  <r>
    <s v="30.24"/>
    <x v="5"/>
    <m/>
    <n v="229043"/>
    <s v="Rolo pintura predial, material: espuma, material tubo:  não  aplicável,  aplicação:  não  aplicável,_x000a_comprimento: 15 cm"/>
    <s v="Unidade"/>
    <n v="4"/>
    <n v="4.09"/>
    <n v="16.36"/>
    <n v="190000"/>
    <s v="CAMPUS DR. LEONEL MIRANDA"/>
    <x v="0"/>
    <s v="CAMPOS DE GOYTACAZES"/>
    <s v="Média"/>
    <d v="2021-01-04T00:00:00"/>
    <s v="23083.004271/2020-19"/>
    <m/>
  </r>
  <r>
    <s v="30.24"/>
    <x v="5"/>
    <m/>
    <n v="320214"/>
    <s v="Tinta  acrílica,  componentes:  látex  pva,  água, resina   e   pigmentos,   aspecto   físico:   líquido viscoso   colorido,   cor:   branco   neve,   prazo_x000a_validade: 36 mês, tipo acabamento: fosco"/>
    <s v="Galão 18 Litros"/>
    <n v="5"/>
    <n v="72.489999999999995"/>
    <n v="362.45"/>
    <n v="190000"/>
    <s v="CAMPUS DR. LEONEL MIRANDA"/>
    <x v="0"/>
    <s v="CAMPOS DE GOYTACAZES"/>
    <s v="Média"/>
    <d v="2021-01-04T00:00:00"/>
    <s v="23083.004271/2020-19"/>
    <m/>
  </r>
  <r>
    <s v="30.24"/>
    <x v="5"/>
    <m/>
    <n v="307470"/>
    <s v="Verniz,   acabamento:   brilhante,   cor:   incolor, método    aplicação:    rolo,    pincel    e    pistola, aplicação:   interior   e   exterior,   características adicionais: resistência riscos e secagem rápida,_x000a_isento benzeno,"/>
    <s v="Galão 3,6 Litros"/>
    <n v="3"/>
    <n v="52.79"/>
    <n v="158.37"/>
    <n v="190000"/>
    <s v="CAMPUS DR. LEONEL MIRANDA"/>
    <x v="0"/>
    <s v="CAMPOS DE GOYTACAZES"/>
    <s v="Média"/>
    <d v="2021-01-04T00:00:00"/>
    <s v="23083.004271/2020-19"/>
    <m/>
  </r>
  <r>
    <s v="30.24A"/>
    <x v="6"/>
    <m/>
    <n v="261821"/>
    <s v="Bóia caixa d'água, material: metal, tipo: pressão, bitola: 1 1,4 pol, material balão: metal, aplicação: caixa de água, cisterna "/>
    <s v="UNIDADE"/>
    <n v="4"/>
    <s v="R$ 54,44"/>
    <n v="217.76"/>
    <n v="190000"/>
    <s v="CAMPUS DR. LEONEL MIRANDA"/>
    <x v="0"/>
    <s v="Câmpus Campos dos Goytacazes - UFRRJ"/>
    <s v="Média"/>
    <d v="2021-01-04T00:00:00"/>
    <s v="23083004272/2020-63"/>
    <m/>
  </r>
  <r>
    <s v="30.24A"/>
    <x v="6"/>
    <m/>
    <n v="233939"/>
    <s v="Caixa descarga, material: plástico, cor: branca, altura: 33 cm, largura: 30 cm, profundidade: 14 cm, capacidade: 9 l, características adicionais: engate flexível e suporte fixação "/>
    <s v="UNIDADE"/>
    <n v="5"/>
    <s v="R$ 24,55"/>
    <n v="122.75"/>
    <n v="190000"/>
    <s v="CAMPUS DR. LEONEL MIRANDA"/>
    <x v="0"/>
    <s v="Câmpus Campos dos Goytacazes - UFRRJ"/>
    <s v="Média"/>
    <d v="2021-01-04T00:00:00"/>
    <s v="23083004272/2020-63"/>
    <m/>
  </r>
  <r>
    <s v="30.24A"/>
    <x v="6"/>
    <m/>
    <n v="243111"/>
    <s v="Conexão hidráulica, material: pvc - cloreto de polivinila, tipo: joelho 90°, tipo fixação: roscável, aplicação: instalações prediais água fria, bitola: 3,4 "/>
    <s v="UNIDADE"/>
    <n v="10"/>
    <s v="R$ 2,81"/>
    <n v="28.1"/>
    <n v="190000"/>
    <s v="CAMPUS DR. LEONEL MIRANDA"/>
    <x v="0"/>
    <s v="Câmpus Campos dos Goytacazes - UFRRJ"/>
    <s v="Média"/>
    <d v="2021-01-04T00:00:00"/>
    <s v="23083004272/2020-63"/>
    <m/>
  </r>
  <r>
    <s v="30.24A"/>
    <x v="6"/>
    <m/>
    <n v="242602"/>
    <s v=" Conexão hidráulica, material: pvc - cloreto de polivinila, tipo: luva, tipo fixação: roscável, aplicação: instalações prediais água fria, bitola: 1"/>
    <s v="UNIDADE"/>
    <n v="10"/>
    <s v="R$ 4,31"/>
    <n v="43.099999999999994"/>
    <n v="190000"/>
    <s v="CAMPUS DR. LEONEL MIRANDA"/>
    <x v="0"/>
    <s v="Câmpus Campos dos Goytacazes - UFRRJ"/>
    <s v="Média"/>
    <d v="2021-01-04T00:00:00"/>
    <s v="23083004272/2020-63"/>
    <m/>
  </r>
  <r>
    <s v="30.24A"/>
    <x v="6"/>
    <m/>
    <n v="245220"/>
    <s v="Conexão hidráulica, material: pvc - cloreto de polivinila, tipo: plug, tipo fixação: roscável, aplicação: instalações prediais água fria, bitola: 2 -_x000a_"/>
    <s v="UNIDADE"/>
    <n v="10"/>
    <s v="R$ 6,78"/>
    <n v="67.8"/>
    <n v="190000"/>
    <s v="CAMPUS DR. LEONEL MIRANDA"/>
    <x v="0"/>
    <s v="Câmpus Campos dos Goytacazes - UFRRJ"/>
    <s v="Média"/>
    <d v="2021-01-04T00:00:00"/>
    <s v="23083004272/2020-63"/>
    <m/>
  </r>
  <r>
    <s v="30.24A"/>
    <x v="6"/>
    <m/>
    <n v="260124"/>
    <s v="Conexão hidráulica, material: pvc - cloreto de polivinila, tipo: tê 90°, tipo fixação: roscável, aplicação: instalações prediais água fria, bitola: 1 "/>
    <s v="UNIDADE"/>
    <n v="10"/>
    <s v="R$ 9,04"/>
    <n v="90.399999999999991"/>
    <n v="190000"/>
    <s v="CAMPUS DR. LEONEL MIRANDA"/>
    <x v="0"/>
    <s v="Câmpus Campos dos Goytacazes - UFRRJ"/>
    <s v="Média"/>
    <d v="2021-01-04T00:00:00"/>
    <s v="23083004272/2020-63"/>
    <m/>
  </r>
  <r>
    <s v="30.24A"/>
    <x v="6"/>
    <m/>
    <n v="364376"/>
    <s v="Conexão hidráulica, material: pvc - cloreto de polivinila, tipo: tê, tipo fixação: roscável, aplicação: instalações prediais água fria, bitola i: 3,4 pol _x000a_"/>
    <s v="UNIDADE"/>
    <n v="10"/>
    <s v="R$ 3,12"/>
    <n v="31.200000000000003"/>
    <n v="190000"/>
    <s v="CAMPUS DR. LEONEL MIRANDA"/>
    <x v="0"/>
    <s v="Câmpus Campos dos Goytacazes - UFRRJ"/>
    <s v="Média"/>
    <d v="2021-01-04T00:00:00"/>
    <s v="23083004272/2020-63"/>
    <m/>
  </r>
  <r>
    <s v="30.24A"/>
    <x v="6"/>
    <m/>
    <n v="319589"/>
    <s v="Fita veda rosca, material: teflon, comprimento: 50 m, largura: 18 mm"/>
    <s v="UNIDADE"/>
    <n v="15"/>
    <n v="6.55"/>
    <n v="98.25"/>
    <n v="190000"/>
    <s v="CAMPUS DR. LEONEL MIRANDA"/>
    <x v="0"/>
    <s v="Câmpus Campos dos Goytacazes - UFRRJ"/>
    <s v="Média"/>
    <d v="2021-01-04T00:00:00"/>
    <s v="23083004272/2020-63"/>
    <m/>
  </r>
  <r>
    <s v="30.24A"/>
    <x v="6"/>
    <m/>
    <n v="214170"/>
    <s v="Niple para tubos canos - roscável, material: pvc - cloreto de_x000a_polivinila, diâmetro: 1 pol, comprimento total: 53 mm, diâmetro anel: 9 mm, peso: 28 g, normas técnicas: nbr 5.648"/>
    <s v="UNIDADE"/>
    <n v="10"/>
    <s v="R$ 3,20"/>
    <n v="32"/>
    <n v="190000"/>
    <s v="CAMPUS DR. LEONEL MIRANDA"/>
    <x v="0"/>
    <s v="Câmpus Campos dos Goytacazes - UFRRJ"/>
    <s v="Média"/>
    <d v="2021-01-04T00:00:00"/>
    <s v="23083004272/2020-63"/>
    <m/>
  </r>
  <r>
    <s v="30.24A"/>
    <x v="6"/>
    <m/>
    <n v="214173"/>
    <s v="Niple para tubos canos - roscável, material: pvc - cloreto de_x000a_polivinila, diâmetro: 2 pol, comprimento total: 67,50 mm, diâmetro anel: 10,50 mm, peso: 93 g, normas técnicas: nbr 5.648"/>
    <s v="UNIDADE"/>
    <n v="10"/>
    <s v="R$ 11,57"/>
    <n v="115.7"/>
    <n v="190000"/>
    <s v="CAMPUS DR. LEONEL MIRANDA"/>
    <x v="0"/>
    <s v="Câmpus Campos dos Goytacazes - UFRRJ"/>
    <s v="Média"/>
    <d v="2021-01-04T00:00:00"/>
    <s v="23083004272/2020-63"/>
    <m/>
  </r>
  <r>
    <s v="30.24A"/>
    <x v="6"/>
    <m/>
    <n v="214169"/>
    <s v="Niple para tubos canos - roscável, material: pvc - cloreto de_x000a_polivinila, diâmetro: 3,4 pol, comprimento total: 45,50 mm, diâmetro anel: 8,50 mm, peso: 16 g, normas técnicas: nbr 5.648"/>
    <s v="UNIDADE"/>
    <n v="10"/>
    <s v="R$ 0,98"/>
    <n v="9.8000000000000007"/>
    <n v="190000"/>
    <s v="CAMPUS DR. LEONEL MIRANDA"/>
    <x v="0"/>
    <s v="Câmpus Campos dos Goytacazes - UFRRJ"/>
    <s v="Média"/>
    <d v="2021-01-04T00:00:00"/>
    <s v="23083004272/2020-63"/>
    <m/>
  </r>
  <r>
    <s v="30.24A"/>
    <x v="6"/>
    <m/>
    <n v="250115"/>
    <s v="Plug tubo, material: pvc - cloreto de polivinila rígido, tipo: roscável, bitola: 1 pol, aplicação: rede hidraulica, formato: tampão "/>
    <s v="UNIDADE"/>
    <n v="10"/>
    <s v="R$ 1,73"/>
    <n v="17.3"/>
    <n v="190000"/>
    <s v="CAMPUS DR. LEONEL MIRANDA"/>
    <x v="0"/>
    <s v="Câmpus Campos dos Goytacazes - UFRRJ"/>
    <s v="Média"/>
    <d v="2021-01-04T00:00:00"/>
    <s v="23083004272/2020-63"/>
    <m/>
  </r>
  <r>
    <s v="30.24A"/>
    <x v="6"/>
    <m/>
    <n v="250120"/>
    <s v="Plug tubo, material: pvc - cloreto de polivinila rígido, tipo: roscável, bitola: 3,4 pol, aplicação: rede hidraulica, formato: tampão"/>
    <s v="UNIDADE"/>
    <n v="10"/>
    <s v="R$ 0,86"/>
    <n v="8.6"/>
    <n v="190000"/>
    <s v="CAMPUS DR. LEONEL MIRANDA"/>
    <x v="0"/>
    <s v="Câmpus Campos dos Goytacazes - UFRRJ"/>
    <s v="Média"/>
    <d v="2021-01-04T00:00:00"/>
    <s v="23083004272/2020-63"/>
    <m/>
  </r>
  <r>
    <s v="30.24A"/>
    <x v="6"/>
    <m/>
    <n v="242700"/>
    <s v="Registro esfera, material: pvc, tipo: manual, bitola: 1&quot;, aplicação: instalação hidráulica, tipo fixação:_x000a_roscável"/>
    <s v="UNIDADE"/>
    <n v="5"/>
    <s v="R$ 12,06"/>
    <n v="60.300000000000004"/>
    <n v="190000"/>
    <s v="CAMPUS DR. LEONEL MIRANDA"/>
    <x v="0"/>
    <s v="Câmpus Campos dos Goytacazes - UFRRJ"/>
    <s v="Média"/>
    <d v="2021-01-04T00:00:00"/>
    <s v="23083004272/2020-63"/>
    <m/>
  </r>
  <r>
    <s v="30.24A"/>
    <x v="6"/>
    <m/>
    <n v="240634"/>
    <s v="Registro esfera, material: pvc, tipo: manual, bitola: 1,2&quot;, aplicação: instalação hidráulica, tipo fixação:_x000a_roscável "/>
    <s v="UNIDADE"/>
    <n v="5"/>
    <s v="R$ 5,72"/>
    <n v="28.599999999999998"/>
    <n v="190000"/>
    <s v="CAMPUS DR. LEONEL MIRANDA"/>
    <x v="0"/>
    <s v="Câmpus Campos dos Goytacazes - UFRRJ"/>
    <s v="Média"/>
    <d v="2021-01-04T00:00:00"/>
    <s v="23083004272/2020-63"/>
    <m/>
  </r>
  <r>
    <s v="30.24A"/>
    <x v="6"/>
    <m/>
    <n v="295252"/>
    <s v="Registro esfera, material: pvc, tipo: vs, bitola: 1 1,4&quot;, tipo fixação:_x000a_roscável "/>
    <s v="UNIDADE"/>
    <n v="5"/>
    <s v="R$ 13,40"/>
    <n v="67"/>
    <n v="190000"/>
    <s v="CAMPUS DR. LEONEL MIRANDA"/>
    <x v="0"/>
    <s v="Câmpus Campos dos Goytacazes - UFRRJ"/>
    <s v="Média"/>
    <d v="2021-01-04T00:00:00"/>
    <s v="23083004272/2020-63"/>
    <m/>
  </r>
  <r>
    <s v="30.24A"/>
    <x v="6"/>
    <m/>
    <n v="294597"/>
    <s v="Registro esfera, material: pvc, tipo: vs, bitola: 2&quot;, tipo fixação: roscável "/>
    <s v="UNIDADE"/>
    <n v="4"/>
    <s v="R$ 54,64"/>
    <n v="218.56"/>
    <n v="190000"/>
    <s v="CAMPUS DR. LEONEL MIRANDA"/>
    <x v="0"/>
    <s v="Câmpus Campos dos Goytacazes - UFRRJ"/>
    <s v="Média"/>
    <d v="2021-01-04T00:00:00"/>
    <s v="23083004272/2020-63"/>
    <m/>
  </r>
  <r>
    <s v="30.24A"/>
    <x v="6"/>
    <m/>
    <n v="294595"/>
    <s v="Registro esfera, material: pvc, tipo: vs, bitola: 3,4&quot;, tipo fixação: roscável_x000a_"/>
    <s v="UNIDADE"/>
    <n v="5"/>
    <s v="R$ 7,03"/>
    <n v="35.15"/>
    <n v="190000"/>
    <s v="CAMPUS DR. LEONEL MIRANDA"/>
    <x v="0"/>
    <s v="Câmpus Campos dos Goytacazes - UFRRJ"/>
    <s v="Média"/>
    <d v="2021-01-04T00:00:00"/>
    <s v="23083004272/2020-63"/>
    <m/>
  </r>
  <r>
    <s v="30.24A"/>
    <x v="6"/>
    <m/>
    <n v="401652"/>
    <s v="Torneira, material corpo:_x000a_metal cromado, tipo: parede, diâmetro: 3,4 pol, caracteristicas adicionais: com bica móvel longa e bico arejador, aplicação: cozinha"/>
    <s v="UNIDADE"/>
    <n v="10"/>
    <s v="R$ 37,26"/>
    <n v="372.59999999999997"/>
    <n v="190000"/>
    <s v="CAMPUS DR. LEONEL MIRANDA"/>
    <x v="0"/>
    <s v="Câmpus Campos dos Goytacazes - UFRRJ"/>
    <s v="Média"/>
    <d v="2021-01-04T00:00:00"/>
    <s v="23083004272/2020-63"/>
    <m/>
  </r>
  <r>
    <s v="30.24A"/>
    <x v="6"/>
    <m/>
    <n v="214195"/>
    <s v="União roscável, material: pvc - cloreto de polivinila, diâmetro: 1 1,4 pol."/>
    <s v="UNIDADE"/>
    <n v="10"/>
    <s v="R$ 18,36"/>
    <n v="183.6"/>
    <n v="190000"/>
    <s v="CAMPUS DR. LEONEL MIRANDA"/>
    <x v="0"/>
    <s v="Câmpus Campos dos Goytacazes - UFRRJ"/>
    <s v="Média"/>
    <d v="2021-01-04T00:00:00"/>
    <s v="23083004272/2020-63"/>
    <m/>
  </r>
  <r>
    <s v="30.24A"/>
    <x v="6"/>
    <m/>
    <n v="348752"/>
    <s v="União roscável, material: pvc - cloreto de polivinila, diâmetro: 1 pol _x000a_"/>
    <s v="UNIDADE"/>
    <n v="10"/>
    <s v="R$ 16,07"/>
    <n v="160.69999999999999"/>
    <n v="190000"/>
    <s v="CAMPUS DR. LEONEL MIRANDA"/>
    <x v="0"/>
    <s v="Câmpus Campos dos Goytacazes - UFRRJ"/>
    <s v="Média"/>
    <d v="2021-01-04T00:00:00"/>
    <s v="23083004272/2020-63"/>
    <m/>
  </r>
  <r>
    <s v="30.24A"/>
    <x v="6"/>
    <m/>
    <n v="214197"/>
    <s v="União roscável, material: pvc - cloreto de polivinila, diâmetro: 2 pol, comprimento total: 78 mm, altura: 105_x000a_mm, peso: 386 g, normas técnicas: nbr 5.648 "/>
    <s v="UNIDADE"/>
    <n v="5"/>
    <s v="R$ 48,89"/>
    <n v="244.45"/>
    <n v="190000"/>
    <s v="CAMPUS DR. LEONEL MIRANDA"/>
    <x v="0"/>
    <s v="Câmpus Campos dos Goytacazes - UFRRJ"/>
    <s v="Média"/>
    <d v="2021-01-04T00:00:00"/>
    <s v="23083004272/2020-63"/>
    <m/>
  </r>
  <r>
    <s v="30.24A"/>
    <x v="6"/>
    <m/>
    <n v="214193"/>
    <s v="União roscável, material: pvc - cloreto de polivinila, diâmetro: 3,4 pol, comprimento total: 51 mm, altura: 54,50 mm, peso: 81 g, normas técnicas: nbr 5.648"/>
    <s v="UNIDADE"/>
    <n v="10"/>
    <s v="R$ 7,73"/>
    <n v="77.300000000000011"/>
    <n v="190000"/>
    <s v="CAMPUS DR. LEONEL MIRANDA"/>
    <x v="0"/>
    <s v="Câmpus Campos dos Goytacazes - UFRRJ"/>
    <s v="Média"/>
    <d v="2021-01-04T00:00:00"/>
    <s v="23083004272/2020-63"/>
    <m/>
  </r>
  <r>
    <s v="30.24A"/>
    <x v="6"/>
    <m/>
    <n v="261821"/>
    <s v="Bóia caixa d'água, material: metal, tipo: pressão, bitola: 1 1,4 pol, material balão: metal, aplicação: caixa de água, cisterna "/>
    <s v="UNIDADE"/>
    <n v="5"/>
    <s v="R$ 54,44"/>
    <n v="272.2"/>
    <n v="400000"/>
    <s v="CAMPUS DA UFRRJ EM TRÊS RIOS"/>
    <x v="15"/>
    <s v="Campus Três Rios"/>
    <s v="Média"/>
    <s v="30/04/2021"/>
    <s v="23083004272/2020-63"/>
    <m/>
  </r>
  <r>
    <s v="30.24A"/>
    <x v="6"/>
    <m/>
    <n v="260872"/>
    <s v="Conexão hidráulica, material: pvc - cloreto de polivinila, tipo: cap, tipo fixação: soldável, aplicação: instalações prediais água fria, bitola: 60 mm _x000a_"/>
    <s v="UNIDADE"/>
    <n v="10"/>
    <s v="R$ 10,98"/>
    <n v="109.80000000000001"/>
    <n v="400000"/>
    <s v="CAMPUS DA UFRRJ EM TRÊS RIOS"/>
    <x v="15"/>
    <s v="Campus Três Rios"/>
    <s v="Média"/>
    <s v="30/04/2021"/>
    <s v="23083004272/2020-63"/>
    <m/>
  </r>
  <r>
    <s v="30.24A"/>
    <x v="6"/>
    <m/>
    <n v="304344"/>
    <s v="Conexão hidráulica, material: pvc - cloreto de polivinila, tipo: joelho 45°, tipo fixação: soldável, aplicação: rede hidráulica e esgoto, bitola: 100 mm -_x000a_"/>
    <s v="UNIDADE"/>
    <n v="10"/>
    <s v="R$ 7,67"/>
    <n v="76.7"/>
    <n v="400000"/>
    <s v="CAMPUS DA UFRRJ EM TRÊS RIOS"/>
    <x v="15"/>
    <s v="Campus Três Rios"/>
    <s v="Média"/>
    <s v="30/04/2021"/>
    <s v="23083004272/2020-63"/>
    <m/>
  </r>
  <r>
    <s v="30.24A"/>
    <x v="6"/>
    <m/>
    <n v="351458"/>
    <s v="Conexão hidráulica, material: pvc - cloreto de polivinila, tipo: joelho 90°, tipo fixação: ponta e bolsa, aplicação: instalações esgoto, normas técnicas: nbr 5688, bitola i: 150 mm"/>
    <s v="UNIDADE"/>
    <n v="5"/>
    <s v="R$ 47,60"/>
    <n v="238"/>
    <n v="400000"/>
    <s v="CAMPUS DA UFRRJ EM TRÊS RIOS"/>
    <x v="15"/>
    <s v="Campus Três Rios"/>
    <s v="Média"/>
    <s v="30/04/2021"/>
    <s v="23083004272/2020-63"/>
    <m/>
  </r>
  <r>
    <s v="30.24A"/>
    <x v="6"/>
    <m/>
    <n v="238873"/>
    <s v="Conexão hidráulica, material: pvc - cloreto de polivinila, tipo: joelho 90°, tipo fixação: roscável, aplicação: instalações prediais água fria, bitola: 1,2 "/>
    <s v="UNIDADE"/>
    <n v="10"/>
    <s v="R$ 2,45"/>
    <n v="24.5"/>
    <n v="400000"/>
    <s v="CAMPUS DA UFRRJ EM TRÊS RIOS"/>
    <x v="15"/>
    <s v="Campus Três Rios"/>
    <s v="Média"/>
    <s v="30/04/2021"/>
    <s v="23083004272/2020-63"/>
    <m/>
  </r>
  <r>
    <s v="30.24A"/>
    <x v="6"/>
    <m/>
    <n v="243111"/>
    <s v="Conexão hidráulica, material: pvc - cloreto de polivinila, tipo: joelho 90°, tipo fixação: roscável, aplicação: instalações prediais água fria, bitola: 3,4 "/>
    <s v="UNIDADE"/>
    <n v="10"/>
    <s v="R$ 2,81"/>
    <n v="28.1"/>
    <n v="400000"/>
    <s v="CAMPUS DA UFRRJ EM TRÊS RIOS"/>
    <x v="15"/>
    <s v="Campus Três Rios"/>
    <s v="Média"/>
    <s v="30/04/2021"/>
    <s v="23083004272/2020-63"/>
    <m/>
  </r>
  <r>
    <s v="30.24A"/>
    <x v="6"/>
    <m/>
    <n v="236902"/>
    <s v="Conexão hidráulica, material: pvc - cloreto de polivinila, tipo: joelho 90°, tipo fixação: soldável, aplicação: instalação sanitária, bitola: 100 mm "/>
    <s v="UNIDADE"/>
    <n v="10"/>
    <s v="R$ 7,69"/>
    <n v="76.900000000000006"/>
    <n v="400000"/>
    <s v="CAMPUS DA UFRRJ EM TRÊS RIOS"/>
    <x v="15"/>
    <s v="Campus Três Rios"/>
    <s v="Média"/>
    <s v="30/04/2021"/>
    <s v="23083004272/2020-63"/>
    <m/>
  </r>
  <r>
    <s v="30.24A"/>
    <x v="6"/>
    <m/>
    <n v="236912"/>
    <s v="Conexão hidráulica, material: pvc - cloreto de polivinila, tipo: junção simples, tipo fixação: soldável, aplicação: instalação sanitária, bitola: 100 x 100 mm_x000a_"/>
    <s v="UNIDADE"/>
    <n v="5"/>
    <s v="R$ 22,54"/>
    <n v="112.69999999999999"/>
    <n v="400000"/>
    <s v="CAMPUS DA UFRRJ EM TRÊS RIOS"/>
    <x v="15"/>
    <s v="Campus Três Rios"/>
    <s v="Média"/>
    <s v="30/04/2021"/>
    <s v="23083004272/2020-63"/>
    <m/>
  </r>
  <r>
    <s v="30.24A"/>
    <x v="6"/>
    <m/>
    <n v="253402"/>
    <s v="Conexão hidráulica, material: pvc - cloreto de polivinila, tipo: luva de correr, tipo fixação: roscável, aplicação: instalações prediais água fria, bitola: 1,2 "/>
    <s v="UNIDADE"/>
    <n v="10"/>
    <s v="R$ 11,63"/>
    <n v="116.30000000000001"/>
    <n v="400000"/>
    <s v="CAMPUS DA UFRRJ EM TRÊS RIOS"/>
    <x v="15"/>
    <s v="Campus Três Rios"/>
    <s v="Média"/>
    <s v="30/04/2021"/>
    <s v="23083004272/2020-63"/>
    <m/>
  </r>
  <r>
    <s v="30.24A"/>
    <x v="6"/>
    <m/>
    <n v="319589"/>
    <s v="Fita veda rosca, material: teflon, comprimento: 50 m, largura: 18 mm"/>
    <s v="UNIDADE"/>
    <n v="10"/>
    <n v="6.55"/>
    <n v="65.5"/>
    <n v="400000"/>
    <s v="CAMPUS DA UFRRJ EM TRÊS RIOS"/>
    <x v="15"/>
    <s v="Campus Três Rios"/>
    <s v="Média"/>
    <s v="30/04/2021"/>
    <s v="23083004272/2020-63"/>
    <m/>
  </r>
  <r>
    <s v="30.24A"/>
    <x v="6"/>
    <m/>
    <n v="214168"/>
    <s v="Niple para tubos canos - roscável, material: pvc - cloreto de_x000a_polivinila, diâmetro: 1,2 pol, comprimento total: 41 mm, diâmetro anel: 7 mm, peso: 11 g, normas técnicas: nbr 5.648 _x000a_"/>
    <s v="UNIDADE"/>
    <n v="10"/>
    <s v="R$ 0,61"/>
    <n v="6.1"/>
    <n v="400000"/>
    <s v="CAMPUS DA UFRRJ EM TRÊS RIOS"/>
    <x v="15"/>
    <s v="Campus Três Rios"/>
    <s v="Média"/>
    <s v="30/04/2021"/>
    <s v="23083004272/2020-63"/>
    <m/>
  </r>
  <r>
    <s v="30.24A"/>
    <x v="6"/>
    <m/>
    <n v="214169"/>
    <s v="Niple para tubos canos - roscável, material: pvc - cloreto de_x000a_polivinila, diâmetro: 3,4 pol, comprimento total: 45,50 mm, diâmetro anel: 8,50 mm, peso: 16 g, normas técnicas: nbr 5.648"/>
    <s v="UNIDADE"/>
    <n v="5"/>
    <s v="R$ 0,98"/>
    <n v="4.9000000000000004"/>
    <n v="400000"/>
    <s v="CAMPUS DA UFRRJ EM TRÊS RIOS"/>
    <x v="15"/>
    <s v="Campus Três Rios"/>
    <s v="Média"/>
    <s v="30/04/2021"/>
    <s v="23083004272/2020-63"/>
    <m/>
  </r>
  <r>
    <s v="30.24A"/>
    <x v="6"/>
    <m/>
    <n v="250120"/>
    <s v="Plug tubo, material: pvc - cloreto de polivinila rígido, tipo: roscável, bitola: 3,4 pol, aplicação: rede hidraulica, formato: tampão"/>
    <s v="UNIDADE"/>
    <n v="5"/>
    <s v="R$ 0,86"/>
    <n v="4.3"/>
    <n v="400000"/>
    <s v="CAMPUS DA UFRRJ EM TRÊS RIOS"/>
    <x v="15"/>
    <s v="Campus Três Rios"/>
    <s v="Média"/>
    <s v="30/04/2021"/>
    <s v="23083004272/2020-63"/>
    <m/>
  </r>
  <r>
    <s v="30.24A"/>
    <x v="6"/>
    <m/>
    <n v="240634"/>
    <s v="Registro esfera, material: pvc, tipo: manual, bitola: 1,2&quot;, aplicação: instalação hidráulica, tipo fixação:_x000a_roscável "/>
    <s v="UNIDADE"/>
    <n v="5"/>
    <s v="R$ 5,72"/>
    <n v="28.599999999999998"/>
    <n v="400000"/>
    <s v="CAMPUS DA UFRRJ EM TRÊS RIOS"/>
    <x v="15"/>
    <s v="Campus Três Rios"/>
    <s v="Média"/>
    <s v="30/04/2021"/>
    <s v="23083004272/2020-63"/>
    <m/>
  </r>
  <r>
    <s v="30.24A"/>
    <x v="6"/>
    <m/>
    <n v="294595"/>
    <s v="Registro esfera, material: pvc, tipo: vs, bitola: 3,4&quot;, tipo fixação: roscável_x000a_"/>
    <s v="UNIDADE"/>
    <n v="5"/>
    <s v="R$ 7,03"/>
    <n v="35.15"/>
    <n v="400000"/>
    <s v="CAMPUS DA UFRRJ EM TRÊS RIOS"/>
    <x v="15"/>
    <s v="Campus Três Rios"/>
    <s v="Média"/>
    <s v="30/04/2021"/>
    <s v="23083004272/2020-63"/>
    <m/>
  </r>
  <r>
    <s v="30.24A"/>
    <x v="6"/>
    <m/>
    <n v="311931"/>
    <s v="Sifão, material: metal cromado, diâmetro saída: 40 mm, diâmetro entrada: 1 pol, aplicação: lavatório e pia, características adicionais: com regulagem "/>
    <s v="UNIDADE"/>
    <n v="20"/>
    <s v="R$ 48,17"/>
    <n v="963.40000000000009"/>
    <n v="400000"/>
    <s v="CAMPUS DA UFRRJ EM TRÊS RIOS"/>
    <x v="15"/>
    <s v="Campus Três Rios"/>
    <s v="Média"/>
    <s v="30/04/2021"/>
    <s v="23083004272/2020-63"/>
    <m/>
  </r>
  <r>
    <s v="30.24A"/>
    <x v="6"/>
    <m/>
    <n v="261038"/>
    <s v="Torneira, material corpo:_x000a_metal, tipo: lavatório, diâmetro: 1,2 pol, acabamento superficial: cromado "/>
    <s v="UNIDADE"/>
    <n v="20"/>
    <s v="R$ 29,90"/>
    <n v="598"/>
    <n v="400000"/>
    <s v="CAMPUS DA UFRRJ EM TRÊS RIOS"/>
    <x v="15"/>
    <s v="Campus Três Rios"/>
    <s v="Média"/>
    <s v="30/04/2021"/>
    <s v="23083004272/2020-63"/>
    <m/>
  </r>
  <r>
    <s v="30.24A"/>
    <x v="6"/>
    <m/>
    <n v="233939"/>
    <s v="Caixa descarga, material: plástico, cor: branca, altura: 33 cm, largura: 30 cm, profundidade: 14 cm, capacidade: 9 l, características adicionais: engate flexível e suporte fixação "/>
    <s v="UNIDADE"/>
    <n v="5"/>
    <s v="R$ 24,55"/>
    <n v="122.75"/>
    <n v="100500"/>
    <s v="COORDENADORIA DE DESENVOLVIMENTO DA PRODUÇÃO"/>
    <x v="1"/>
    <s v="Coordenação de Produção integrada ao ensino, Pesquisa e Extensão"/>
    <s v="Média"/>
    <s v="01/03/2021"/>
    <s v="23083004272/2020-63"/>
    <m/>
  </r>
  <r>
    <s v="30.24A"/>
    <x v="6"/>
    <m/>
    <n v="238873"/>
    <s v="Conexão hidráulica, material: pvc - cloreto de polivinila, tipo: joelho 90°, tipo fixação: roscável, aplicação: instalações prediais água fria, bitola: 1,2 "/>
    <s v="UNIDADE"/>
    <n v="30"/>
    <s v="R$ 2,45"/>
    <n v="73.5"/>
    <n v="100500"/>
    <s v="COORDENADORIA DE DESENVOLVIMENTO DA PRODUÇÃO"/>
    <x v="1"/>
    <s v="Coordenação de Produção integrada ao ensino, Pesquisa e Extensão"/>
    <s v="Média"/>
    <s v="01/03/2021"/>
    <s v="23083004272/2020-63"/>
    <m/>
  </r>
  <r>
    <s v="30.24A"/>
    <x v="6"/>
    <m/>
    <n v="243111"/>
    <s v="Conexão hidráulica, material: pvc - cloreto de polivinila, tipo: joelho 90°, tipo fixação: roscável, aplicação: instalações prediais água fria, bitola: 3,4 "/>
    <s v="UNIDADE"/>
    <n v="20"/>
    <s v="R$ 2,81"/>
    <n v="56.2"/>
    <n v="100500"/>
    <s v="COORDENADORIA DE DESENVOLVIMENTO DA PRODUÇÃO"/>
    <x v="1"/>
    <s v="Coordenação de Produção integrada ao ensino, Pesquisa e Extensão"/>
    <s v="Média"/>
    <s v="01/03/2021"/>
    <s v="23083004272/2020-63"/>
    <m/>
  </r>
  <r>
    <s v="30.24A"/>
    <x v="6"/>
    <m/>
    <n v="242602"/>
    <s v=" Conexão hidráulica, material: pvc - cloreto de polivinila, tipo: luva, tipo fixação: roscável, aplicação: instalações prediais água fria, bitola: 1"/>
    <s v="UNIDADE"/>
    <n v="5"/>
    <s v="R$ 4,31"/>
    <n v="21.549999999999997"/>
    <n v="100500"/>
    <s v="COORDENADORIA DE DESENVOLVIMENTO DA PRODUÇÃO"/>
    <x v="1"/>
    <s v="Coordenação de Produção integrada ao ensino, Pesquisa e Extensão"/>
    <s v="Média"/>
    <s v="01/03/2021"/>
    <s v="23083004272/2020-63"/>
    <m/>
  </r>
  <r>
    <s v="30.24A"/>
    <x v="6"/>
    <m/>
    <n v="364376"/>
    <s v="Conexão hidráulica, material: pvc - cloreto de polivinila, tipo: tê, tipo fixação: roscável, aplicação: instalações prediais água fria, bitola i: 3,4 pol _x000a_"/>
    <s v="UNIDADE"/>
    <n v="5"/>
    <s v="R$ 3,12"/>
    <n v="15.600000000000001"/>
    <n v="100500"/>
    <s v="COORDENADORIA DE DESENVOLVIMENTO DA PRODUÇÃO"/>
    <x v="1"/>
    <s v="Coordenação de Produção integrada ao ensino, Pesquisa e Extensão"/>
    <s v="Média"/>
    <s v="01/03/2021"/>
    <s v="23083004272/2020-63"/>
    <m/>
  </r>
  <r>
    <s v="30.24A"/>
    <x v="6"/>
    <m/>
    <n v="319589"/>
    <s v="Fita veda rosca, material: teflon, comprimento: 50 m, largura: 18 mm"/>
    <s v="UNIDADE"/>
    <n v="40"/>
    <n v="6.55"/>
    <n v="262"/>
    <n v="100500"/>
    <s v="COORDENADORIA DE DESENVOLVIMENTO DA PRODUÇÃO"/>
    <x v="1"/>
    <s v="Coordenação de Produção integrada ao ensino, Pesquisa e Extensão"/>
    <s v="Média"/>
    <s v="01/03/2021"/>
    <s v="23083004272/2020-63"/>
    <m/>
  </r>
  <r>
    <s v="30.24A"/>
    <x v="6"/>
    <m/>
    <n v="250093"/>
    <s v="Lavatório mãos, material: louça, comprimento: 400 mm, largura: 500 mm, altura: 190 mm, características adicionais: com coluna, cor: branca "/>
    <s v="UNIDADE"/>
    <n v="2"/>
    <n v="151.26"/>
    <n v="302.52"/>
    <n v="100500"/>
    <s v="COORDENADORIA DE DESENVOLVIMENTO DA PRODUÇÃO"/>
    <x v="1"/>
    <s v="Coordenação de Produção integrada ao ensino, Pesquisa e Extensão"/>
    <s v="Média"/>
    <s v="01/03/2021"/>
    <s v="23083004272/2020-63"/>
    <m/>
  </r>
  <r>
    <s v="30.24A"/>
    <x v="6"/>
    <m/>
    <n v="306722"/>
    <s v="Conexão hidráulica, material: pvc - cloreto de polivinila, tipo: luva, tipo fixação: roscável, aplicação: instalação hidráulica, bitola i: 3,4 pol"/>
    <s v="UNIDADE"/>
    <n v="30"/>
    <n v="1.99"/>
    <n v="59.7"/>
    <n v="100500"/>
    <s v="COORDENADORIA DE DESENVOLVIMENTO DA PRODUÇÃO"/>
    <x v="1"/>
    <s v="Coordenação de Produção integrada ao ensino, Pesquisa e Extensão"/>
    <s v="Média"/>
    <s v="01/03/2021"/>
    <s v="23083004272/2020-63"/>
    <m/>
  </r>
  <r>
    <s v="30.24A"/>
    <x v="6"/>
    <m/>
    <n v="214170"/>
    <s v="Niple para tubos canos - roscável, material: pvc - cloreto de_x000a_polivinila, diâmetro: 1 pol, comprimento total: 53 mm, diâmetro anel: 9 mm, peso: 28 g, normas técnicas: nbr 5.648"/>
    <s v="UNIDADE"/>
    <n v="5"/>
    <s v="R$ 3,20"/>
    <n v="16"/>
    <n v="100500"/>
    <s v="COORDENADORIA DE DESENVOLVIMENTO DA PRODUÇÃO"/>
    <x v="1"/>
    <s v="Coordenação de Produção integrada ao ensino, Pesquisa e Extensão"/>
    <s v="Média"/>
    <s v="01/03/2021"/>
    <s v="23083004272/2020-63"/>
    <m/>
  </r>
  <r>
    <s v="30.24A"/>
    <x v="6"/>
    <m/>
    <n v="214168"/>
    <s v="Niple para tubos canos - roscável, material: pvc - cloreto de_x000a_polivinila, diâmetro: 1,2 pol, comprimento total: 41 mm, diâmetro anel: 7 mm, peso: 11 g, normas técnicas: nbr 5.648 _x000a_"/>
    <s v="UNIDADE"/>
    <n v="10"/>
    <s v="R$ 0,61"/>
    <n v="6.1"/>
    <n v="100500"/>
    <s v="COORDENADORIA DE DESENVOLVIMENTO DA PRODUÇÃO"/>
    <x v="1"/>
    <s v="Coordenação de Produção integrada ao ensino, Pesquisa e Extensão"/>
    <s v="Média"/>
    <s v="01/03/2021"/>
    <s v="23083004272/2020-63"/>
    <m/>
  </r>
  <r>
    <s v="30.24A"/>
    <x v="6"/>
    <m/>
    <n v="214173"/>
    <s v="Niple para tubos canos - roscável, material: pvc - cloreto de_x000a_polivinila, diâmetro: 2 pol, comprimento total: 67,50 mm, diâmetro anel: 10,50 mm, peso: 93 g, normas técnicas: nbr 5.648"/>
    <s v="UNIDADE"/>
    <n v="2"/>
    <s v="R$ 11,57"/>
    <n v="23.14"/>
    <n v="100500"/>
    <s v="COORDENADORIA DE DESENVOLVIMENTO DA PRODUÇÃO"/>
    <x v="1"/>
    <s v="Coordenação de Produção integrada ao ensino, Pesquisa e Extensão"/>
    <s v="Média"/>
    <s v="01/03/2021"/>
    <s v="23083004272/2020-63"/>
    <m/>
  </r>
  <r>
    <s v="30.24A"/>
    <x v="6"/>
    <m/>
    <n v="214169"/>
    <s v="Niple para tubos canos - roscável, material: pvc - cloreto de_x000a_polivinila, diâmetro: 3,4 pol, comprimento total: 45,50 mm, diâmetro anel: 8,50 mm, peso: 16 g, normas técnicas: nbr 5.648"/>
    <s v="UNIDADE"/>
    <n v="10"/>
    <s v="R$ 0,98"/>
    <n v="9.8000000000000007"/>
    <n v="100500"/>
    <s v="COORDENADORIA DE DESENVOLVIMENTO DA PRODUÇÃO"/>
    <x v="1"/>
    <s v="Coordenação de Produção integrada ao ensino, Pesquisa e Extensão"/>
    <s v="Média"/>
    <s v="01/03/2021"/>
    <s v="23083004272/2020-63"/>
    <m/>
  </r>
  <r>
    <s v="30.24A"/>
    <x v="6"/>
    <m/>
    <n v="242700"/>
    <s v="Registro esfera, material: pvc, tipo: manual, bitola: 1&quot;, aplicação: instalação hidráulica, tipo fixação:_x000a_roscável"/>
    <s v="UNIDADE"/>
    <n v="2"/>
    <s v="R$ 12,06"/>
    <n v="24.12"/>
    <n v="100500"/>
    <s v="COORDENADORIA DE DESENVOLVIMENTO DA PRODUÇÃO"/>
    <x v="1"/>
    <s v="Coordenação de Produção integrada ao ensino, Pesquisa e Extensão"/>
    <s v="Média"/>
    <s v="01/03/2021"/>
    <s v="23083004272/2020-63"/>
    <m/>
  </r>
  <r>
    <s v="30.24A"/>
    <x v="6"/>
    <m/>
    <n v="240634"/>
    <s v="Registro esfera, material: pvc, tipo: manual, bitola: 1,2&quot;, aplicação: instalação hidráulica, tipo fixação:_x000a_roscável "/>
    <s v="UNIDADE"/>
    <n v="10"/>
    <s v="R$ 5,72"/>
    <n v="57.199999999999996"/>
    <n v="100500"/>
    <s v="COORDENADORIA DE DESENVOLVIMENTO DA PRODUÇÃO"/>
    <x v="1"/>
    <s v="Coordenação de Produção integrada ao ensino, Pesquisa e Extensão"/>
    <s v="Média"/>
    <s v="01/03/2021"/>
    <s v="23083004272/2020-63"/>
    <m/>
  </r>
  <r>
    <s v="30.24A"/>
    <x v="6"/>
    <m/>
    <n v="294597"/>
    <s v="Registro esfera, material: pvc, tipo: vs, bitola: 2&quot;, tipo fixação: roscável "/>
    <s v="UNIDADE"/>
    <n v="1"/>
    <s v="R$ 54,64"/>
    <n v="54.64"/>
    <n v="100500"/>
    <s v="COORDENADORIA DE DESENVOLVIMENTO DA PRODUÇÃO"/>
    <x v="1"/>
    <s v="Coordenação de Produção integrada ao ensino, Pesquisa e Extensão"/>
    <s v="Média"/>
    <s v="01/03/2021"/>
    <s v="23083004272/2020-63"/>
    <m/>
  </r>
  <r>
    <s v="30.24A"/>
    <x v="6"/>
    <m/>
    <n v="294595"/>
    <s v="Registro esfera, material: pvc, tipo: vs, bitola: 3,4&quot;, tipo fixação: roscável_x000a_"/>
    <s v="UNIDADE"/>
    <n v="10"/>
    <s v="R$ 7,03"/>
    <n v="70.3"/>
    <n v="100500"/>
    <s v="COORDENADORIA DE DESENVOLVIMENTO DA PRODUÇÃO"/>
    <x v="1"/>
    <s v="Coordenação de Produção integrada ao ensino, Pesquisa e Extensão"/>
    <s v="Média"/>
    <s v="01/03/2021"/>
    <s v="23083004272/2020-63"/>
    <m/>
  </r>
  <r>
    <s v="30.24A"/>
    <x v="6"/>
    <m/>
    <n v="214721"/>
    <s v="Tubo pvc roscável, aplicação: hidráulica, cor: branca, diâmetro nominal: 1 pol, comprimento: 6 m, comprimento_x000a_rosca: 19 mm "/>
    <s v="UNIDADE"/>
    <n v="5"/>
    <s v="R$ 52,25"/>
    <n v="261.25"/>
    <n v="100500"/>
    <s v="COORDENADORIA DE DESENVOLVIMENTO DA PRODUÇÃO"/>
    <x v="1"/>
    <s v="Coordenação de Produção integrada ao ensino, Pesquisa e Extensão"/>
    <s v="Média"/>
    <s v="01/03/2021"/>
    <s v="23083004272/2020-63"/>
    <m/>
  </r>
  <r>
    <s v="30.24A"/>
    <x v="6"/>
    <m/>
    <n v="369393"/>
    <s v=" Tubo pvc roscável, aplicação: hidráulica, cor: branca, diâmetro nominal: 2 pol, comprimento: 3 m "/>
    <s v="UNIDADE"/>
    <n v="2"/>
    <s v="R$ 123,73"/>
    <n v="247.46"/>
    <n v="100500"/>
    <s v="COORDENADORIA DE DESENVOLVIMENTO DA PRODUÇÃO"/>
    <x v="1"/>
    <s v="Coordenação de Produção integrada ao ensino, Pesquisa e Extensão"/>
    <s v="Média"/>
    <s v="01/03/2021"/>
    <s v="23083004272/2020-63"/>
    <m/>
  </r>
  <r>
    <s v="30.24A"/>
    <x v="6"/>
    <m/>
    <n v="330270"/>
    <s v="Tubo pvc roscável, aplicação: hidráulica, diâmetro nominal: 3,4 pol, comprimento: 3 m "/>
    <s v="UNIDADE"/>
    <n v="20"/>
    <s v="R$ 27,64"/>
    <n v="552.79999999999995"/>
    <n v="100500"/>
    <s v="COORDENADORIA DE DESENVOLVIMENTO DA PRODUÇÃO"/>
    <x v="1"/>
    <s v="Coordenação de Produção integrada ao ensino, Pesquisa e Extensão"/>
    <s v="Média"/>
    <s v="01/03/2021"/>
    <s v="23083004272/2020-63"/>
    <m/>
  </r>
  <r>
    <s v="30.24A"/>
    <x v="6"/>
    <m/>
    <n v="330269"/>
    <s v="Tubo pvc roscável, aplicação: hidráulica, diâmetro nominal: 1,2 pol, comprimento: 3 m "/>
    <s v="UNIDADE"/>
    <n v="30"/>
    <s v="R$ 19,66"/>
    <n v="589.79999999999995"/>
    <n v="100500"/>
    <s v="COORDENADORIA DE DESENVOLVIMENTO DA PRODUÇÃO"/>
    <x v="1"/>
    <s v="Coordenação de Produção integrada ao ensino, Pesquisa e Extensão"/>
    <s v="Média"/>
    <s v="01/03/2021"/>
    <s v="23083004272/2020-63"/>
    <m/>
  </r>
  <r>
    <s v="30.24A"/>
    <x v="6"/>
    <m/>
    <n v="348752"/>
    <s v="União roscável, material: pvc - cloreto de polivinila, diâmetro: 1 pol _x000a_"/>
    <s v="UNIDADE"/>
    <n v="4"/>
    <s v="R$ 16,07"/>
    <n v="64.28"/>
    <n v="100500"/>
    <s v="COORDENADORIA DE DESENVOLVIMENTO DA PRODUÇÃO"/>
    <x v="1"/>
    <s v="Coordenação de Produção integrada ao ensino, Pesquisa e Extensão"/>
    <s v="Média"/>
    <s v="01/03/2021"/>
    <s v="23083004272/2020-63"/>
    <m/>
  </r>
  <r>
    <s v="30.24A"/>
    <x v="6"/>
    <m/>
    <n v="214192"/>
    <s v="União roscável, material: pvc - cloreto de polivinila, diâmetro: 1,2 pol, comprimento total: 46 mm, altura: 48 mm, peso: 59 g, normas técnicas: nbr 5.648"/>
    <s v="UNIDADE"/>
    <n v="20"/>
    <s v="R$ 5,46"/>
    <n v="109.2"/>
    <n v="100500"/>
    <s v="COORDENADORIA DE DESENVOLVIMENTO DA PRODUÇÃO"/>
    <x v="1"/>
    <s v="Coordenação de Produção integrada ao ensino, Pesquisa e Extensão"/>
    <s v="Média"/>
    <s v="01/03/2021"/>
    <s v="23083004272/2020-63"/>
    <m/>
  </r>
  <r>
    <s v="30.24A"/>
    <x v="6"/>
    <m/>
    <n v="214197"/>
    <s v="União roscável, material: pvc - cloreto de polivinila, diâmetro: 2 pol, comprimento total: 78 mm, altura: 105_x000a_mm, peso: 386 g, normas técnicas: nbr 5.648 "/>
    <s v="UNIDADE"/>
    <n v="3"/>
    <s v="R$ 48,89"/>
    <n v="146.67000000000002"/>
    <n v="100500"/>
    <s v="COORDENADORIA DE DESENVOLVIMENTO DA PRODUÇÃO"/>
    <x v="1"/>
    <s v="Coordenação de Produção integrada ao ensino, Pesquisa e Extensão"/>
    <s v="Média"/>
    <s v="01/03/2021"/>
    <s v="23083004272/2020-63"/>
    <m/>
  </r>
  <r>
    <s v="30.24A"/>
    <x v="6"/>
    <m/>
    <n v="214193"/>
    <s v="União roscável, material: pvc - cloreto de polivinila, diâmetro: 3,4 pol, comprimento total: 51 mm, altura: 54,50 mm, peso: 81 g, normas técnicas: nbr 5.648"/>
    <s v="UNIDADE"/>
    <n v="30"/>
    <s v="R$ 7,73"/>
    <n v="231.9"/>
    <n v="100500"/>
    <s v="COORDENADORIA DE DESENVOLVIMENTO DA PRODUÇÃO"/>
    <x v="1"/>
    <s v="Coordenação de Produção integrada ao ensino, Pesquisa e Extensão"/>
    <s v="Média"/>
    <s v="01/03/2021"/>
    <s v="23083004272/2020-63"/>
    <m/>
  </r>
  <r>
    <s v="30.24A"/>
    <x v="6"/>
    <m/>
    <n v="233166"/>
    <s v="Vaso sanitário, material: cerâmica, cor: branca, características adicionais: acoplado com descarga"/>
    <s v="UNIDADE"/>
    <n v="2"/>
    <s v="R$ 164,86"/>
    <n v="329.72"/>
    <n v="100500"/>
    <s v="COORDENADORIA DE DESENVOLVIMENTO DA PRODUÇÃO"/>
    <x v="1"/>
    <s v="Coordenação de Produção integrada ao ensino, Pesquisa e Extensão"/>
    <s v="Média"/>
    <s v="01/03/2021"/>
    <s v="23083004272/2020-63"/>
    <m/>
  </r>
  <r>
    <s v="30.24A"/>
    <x v="6"/>
    <m/>
    <n v="266924"/>
    <s v="Adesivo conexão hidráulica, prazo validade: 1 ano após fabricação, aplicação: tubos e conexões de pvc, apresentação: frasco, características adicionais: com pincel aplicador"/>
    <s v="Frasco 175G"/>
    <n v="10"/>
    <s v="13,54"/>
    <n v="135.39999999999998"/>
    <n v="300100"/>
    <s v=" CAMPUS NOVA IGUAÇU"/>
    <x v="18"/>
    <s v="Direção do Campus Nova Iguaçu"/>
    <s v="Média"/>
    <s v="03/02/2021"/>
    <s v="23083004272/2020-63"/>
    <m/>
  </r>
  <r>
    <s v="30.24A"/>
    <x v="6"/>
    <m/>
    <n v="261821"/>
    <s v="Bóia caixa d'água, material: metal, tipo: pressão, bitola: 1 1,4 pol, material balão: metal, aplicação: caixa de água, cisterna "/>
    <s v="UNIDADE"/>
    <n v="4"/>
    <s v="R$ 54,44"/>
    <n v="217.76"/>
    <n v="300100"/>
    <s v=" CAMPUS NOVA IGUAÇU"/>
    <x v="18"/>
    <s v="Direção do Campus Nova Iguaçu"/>
    <s v="Média"/>
    <s v="03/02/2021"/>
    <s v="23083004272/2020-63"/>
    <m/>
  </r>
  <r>
    <s v="30.24A"/>
    <x v="6"/>
    <m/>
    <n v="441181"/>
    <s v=" - Bolsa ligação, material: borracha, bitola: 1 1,2 pol, aplicação: vaso sanitário "/>
    <s v="UNIDADE"/>
    <n v="12"/>
    <s v="R$ 9,02"/>
    <n v="108.24"/>
    <n v="300100"/>
    <s v=" CAMPUS NOVA IGUAÇU"/>
    <x v="18"/>
    <s v="Direção do Campus Nova Iguaçu"/>
    <s v="Média"/>
    <s v="03/02/2021"/>
    <s v="23083004272/2020-63"/>
    <m/>
  </r>
  <r>
    <s v="30.24A"/>
    <x v="6"/>
    <m/>
    <n v="233939"/>
    <s v="Caixa descarga, material: plástico, cor: branca, altura: 33 cm, largura: 30 cm, profundidade: 14 cm, capacidade: 9 l, características adicionais: engate flexível e suporte fixação "/>
    <s v="UNIDADE"/>
    <n v="3"/>
    <s v="R$ 24,55"/>
    <n v="73.650000000000006"/>
    <n v="300100"/>
    <s v=" CAMPUS NOVA IGUAÇU"/>
    <x v="18"/>
    <s v="Direção do Campus Nova Iguaçu"/>
    <s v="Média"/>
    <s v="03/02/2021"/>
    <s v="23083004272/2020-63"/>
    <m/>
  </r>
  <r>
    <s v="30.24A"/>
    <x v="6"/>
    <m/>
    <n v="237445"/>
    <s v="Conexão hidráulica, material: bronze, tipo: conector macho, tipo fixação: soldável e roscável, bitola lado_x000a_roscável: 1 pol, bitola lado soldável: 28 mm, aplicação: instalações prediais água fria"/>
    <s v="UNIDADE"/>
    <n v="4"/>
    <s v="R$ 26,98"/>
    <n v="107.92"/>
    <n v="300100"/>
    <s v=" CAMPUS NOVA IGUAÇU"/>
    <x v="18"/>
    <s v="Direção do Campus Nova Iguaçu"/>
    <s v="Média"/>
    <s v="03/02/2021"/>
    <s v="23083004272/2020-63"/>
    <m/>
  </r>
  <r>
    <s v="30.24A"/>
    <x v="6"/>
    <m/>
    <n v="380283"/>
    <s v=" Conexão hidráulica, material: cpvc, tipo: joelho 90°, tipo fixação: soldável, aplicação: instalações prediais água quente, características adicionais 1: resistente a temperatura até 80ºc, bitola ii: 22 mm"/>
    <s v="UNIDADE"/>
    <n v="10"/>
    <s v="R$ 5,08"/>
    <n v="50.8"/>
    <n v="300100"/>
    <s v=" CAMPUS NOVA IGUAÇU"/>
    <x v="18"/>
    <s v="Direção do Campus Nova Iguaçu"/>
    <s v="Média"/>
    <s v="03/02/2021"/>
    <s v="23083004272/2020-63"/>
    <m/>
  </r>
  <r>
    <s v="30.24A"/>
    <x v="6"/>
    <m/>
    <n v="304231"/>
    <s v="Conexão hidráulica, material: ferro galvanizado, tipo: joelho 90°, tipo fixação: roscável, aplicação: instalações prediais água fria, bitola: 1 1,4"/>
    <s v="UNIDADE"/>
    <n v="2"/>
    <s v="R$ 9,27"/>
    <n v="18.54"/>
    <n v="300100"/>
    <s v=" CAMPUS NOVA IGUAÇU"/>
    <x v="18"/>
    <s v="Direção do Campus Nova Iguaçu"/>
    <s v="Média"/>
    <s v="03/02/2021"/>
    <s v="23083004272/2020-63"/>
    <m/>
  </r>
  <r>
    <s v="30.24A"/>
    <x v="6"/>
    <m/>
    <n v="367451"/>
    <s v="Conexão hidráulica, material: pvc - cloreto de polivinila, tipo: adaptador longo com flanges, tipo fixação: soldável e roscável, bitola lado roscável: 1 1,2 pol, bitola lado soldável: 50 mm, características adicionais: flanges livres, aplicação: instalações prediais água fria"/>
    <s v="UNIDADE"/>
    <n v="8"/>
    <s v="R$ 14,60"/>
    <n v="116.8"/>
    <n v="300100"/>
    <s v=" CAMPUS NOVA IGUAÇU"/>
    <x v="18"/>
    <s v="Direção do Campus Nova Iguaçu"/>
    <s v="Média"/>
    <s v="03/02/2021"/>
    <s v="23083004272/2020-63"/>
    <m/>
  </r>
  <r>
    <s v="30.24A"/>
    <x v="6"/>
    <m/>
    <n v="260871"/>
    <s v="Conexão hidráulica, material: pvc - cloreto de polivinila, tipo: cap, tipo fixação: soldável, aplicação: instalações prediais água fria, bitola: 40 mm -_x000a_"/>
    <s v="UNIDADE"/>
    <n v="3"/>
    <s v="R$ 2,79"/>
    <n v="8.370000000000001"/>
    <n v="300100"/>
    <s v=" CAMPUS NOVA IGUAÇU"/>
    <x v="18"/>
    <s v="Direção do Campus Nova Iguaçu"/>
    <s v="Média"/>
    <s v="03/02/2021"/>
    <s v="23083004272/2020-63"/>
    <m/>
  </r>
  <r>
    <s v="30.24A"/>
    <x v="6"/>
    <m/>
    <n v="233982"/>
    <s v="Conexão hidráulica, material: pvc - cloreto de polivinila, tipo: joelho 90°, tipo fixação: soldável, aplicação: rede hidráulica e esgoto, bitola: 40 "/>
    <s v="UNIDADE"/>
    <n v="4"/>
    <s v="R$ 2,16"/>
    <n v="8.64"/>
    <n v="300100"/>
    <s v=" CAMPUS NOVA IGUAÇU"/>
    <x v="18"/>
    <s v="Direção do Campus Nova Iguaçu"/>
    <s v="Média"/>
    <s v="03/02/2021"/>
    <s v="23083004272/2020-63"/>
    <m/>
  </r>
  <r>
    <s v="30.24A"/>
    <x v="6"/>
    <m/>
    <n v="236910"/>
    <s v="Conexão hidráulica, material: pvc - cloreto de polivinila, tipo: junção simples, tipo fixação: soldável, aplicação: instalação sanitária, bitola: 50 x 50 mm "/>
    <s v="UNIDADE"/>
    <n v="2"/>
    <s v="R$ 9,69"/>
    <n v="19.38"/>
    <n v="300100"/>
    <s v=" CAMPUS NOVA IGUAÇU"/>
    <x v="18"/>
    <s v="Direção do Campus Nova Iguaçu"/>
    <s v="Média"/>
    <s v="03/02/2021"/>
    <s v="23083004272/2020-63"/>
    <m/>
  </r>
  <r>
    <s v="30.24A"/>
    <x v="6"/>
    <m/>
    <n v="247440"/>
    <s v="Conexão hidráulica, material: pvc - cloreto de polivinila, tipo: junção simples, tipo fixação: soldável, aplicação: instalação sanitária, bitola: 75 x 75 mm "/>
    <s v="UNIDADE"/>
    <n v="5"/>
    <s v="R$ 11,03"/>
    <n v="55.15"/>
    <n v="300100"/>
    <s v=" CAMPUS NOVA IGUAÇU"/>
    <x v="18"/>
    <s v="Direção do Campus Nova Iguaçu"/>
    <s v="Média"/>
    <s v="03/02/2021"/>
    <s v="23083004272/2020-63"/>
    <m/>
  </r>
  <r>
    <s v="30.24A"/>
    <x v="6"/>
    <m/>
    <n v="240479"/>
    <s v="Conexão hidráulica, material: pvc - cloreto de polivinila, tipo: junção simples, tipo fixação: soldável, bitola lado soldável: 40 mm mm, aplicação: rede hidráulica e esgoto, bitola: 40 x 40mm _x000a_"/>
    <s v="UNIDADE"/>
    <n v="2"/>
    <s v="R$ 4,39"/>
    <n v="8.7799999999999994"/>
    <n v="300100"/>
    <s v=" CAMPUS NOVA IGUAÇU"/>
    <x v="18"/>
    <s v="Direção do Campus Nova Iguaçu"/>
    <s v="Média"/>
    <s v="03/02/2021"/>
    <s v="23083004272/2020-63"/>
    <m/>
  </r>
  <r>
    <s v="30.24A"/>
    <x v="6"/>
    <m/>
    <n v="253402"/>
    <s v="Conexão hidráulica, material: pvc - cloreto de polivinila, tipo: luva de correr, tipo fixação: roscável, aplicação: instalações prediais água fria, bitola: 1,2"/>
    <s v="UNIDADE"/>
    <n v="5"/>
    <s v="R$ 11,63"/>
    <n v="58.150000000000006"/>
    <n v="300100"/>
    <s v=" CAMPUS NOVA IGUAÇU"/>
    <x v="18"/>
    <s v="Direção do Campus Nova Iguaçu"/>
    <s v="Média"/>
    <s v="03/02/2021"/>
    <s v="23083004272/2020-63"/>
    <m/>
  </r>
  <r>
    <s v="30.24A"/>
    <x v="6"/>
    <m/>
    <n v="364376"/>
    <s v="Conexão hidráulica, material: pvc - cloreto de polivinila, tipo: tê, tipo fixação: roscável, aplicação: instalações prediais água fria, bitola i: 3,4 pol _x000a_"/>
    <s v="UNIDADE"/>
    <n v="5"/>
    <s v="R$ 3,12"/>
    <n v="15.600000000000001"/>
    <n v="300100"/>
    <s v=" CAMPUS NOVA IGUAÇU"/>
    <x v="18"/>
    <s v="Direção do Campus Nova Iguaçu"/>
    <s v="Média"/>
    <s v="03/02/2021"/>
    <s v="23083004272/2020-63"/>
    <m/>
  </r>
  <r>
    <s v="30.24A"/>
    <x v="6"/>
    <m/>
    <n v="242742"/>
    <s v="Engate hidráulico, material: pvc flexível, bitola: 1,2 pol, comprimento: 40 cm, aplicação: instalações prediais água fria "/>
    <s v="UNIDADE"/>
    <n v="100"/>
    <n v="9.35"/>
    <n v="935"/>
    <n v="300100"/>
    <s v=" CAMPUS NOVA IGUAÇU"/>
    <x v="18"/>
    <s v="Direção do Campus Nova Iguaçu"/>
    <s v="Média"/>
    <s v="03/02/2021"/>
    <s v="23083004272/2020-63"/>
    <m/>
  </r>
  <r>
    <s v="30.24A"/>
    <x v="6"/>
    <m/>
    <n v="319589"/>
    <s v="Fita veda rosca, material: teflon, comprimento: 50 m, largura: 18 mm"/>
    <s v="UNIDADE"/>
    <n v="50"/>
    <n v="6.55"/>
    <n v="327.5"/>
    <n v="300100"/>
    <s v=" CAMPUS NOVA IGUAÇU"/>
    <x v="18"/>
    <s v="Direção do Campus Nova Iguaçu"/>
    <s v="Média"/>
    <s v="03/02/2021"/>
    <s v="23083004272/2020-63"/>
    <m/>
  </r>
  <r>
    <s v="30.24A"/>
    <x v="6"/>
    <m/>
    <n v="300187"/>
    <s v="Plug tubo, material: pvc - cloreto de polivinila rígido, tipo: roscável, bitola: 1 1,2 pol, aplicação: rede hidraulica, formato: tampão"/>
    <s v="UNIDADE"/>
    <n v="10"/>
    <n v="5.51"/>
    <n v="55.099999999999994"/>
    <n v="300100"/>
    <s v=" CAMPUS NOVA IGUAÇU"/>
    <x v="18"/>
    <s v="Direção do Campus Nova Iguaçu"/>
    <s v="Média"/>
    <s v="03/02/2021"/>
    <s v="23083004272/2020-63"/>
    <m/>
  </r>
  <r>
    <s v="30.24A"/>
    <x v="6"/>
    <m/>
    <n v="250115"/>
    <s v="Plug tubo, material: pvc - cloreto de polivinila rígido, tipo: roscável, bitola: 1 pol, aplicação: rede hidraulica, formato: tampão "/>
    <s v="UNIDADE"/>
    <n v="10"/>
    <s v="R$ 1,73"/>
    <n v="17.3"/>
    <n v="300100"/>
    <s v=" CAMPUS NOVA IGUAÇU"/>
    <x v="18"/>
    <s v="Direção do Campus Nova Iguaçu"/>
    <s v="Média"/>
    <s v="03/02/2021"/>
    <s v="23083004272/2020-63"/>
    <m/>
  </r>
  <r>
    <s v="30.24A"/>
    <x v="6"/>
    <m/>
    <n v="242700"/>
    <s v="Registro esfera, material: pvc, tipo: manual, bitola: 1&quot;, aplicação: instalação hidráulica, tipo fixação:_x000a_roscável"/>
    <s v="UNIDADE"/>
    <n v="8"/>
    <s v="R$ 12,06"/>
    <n v="96.48"/>
    <n v="300100"/>
    <s v=" CAMPUS NOVA IGUAÇU"/>
    <x v="18"/>
    <s v="Direção do Campus Nova Iguaçu"/>
    <s v="Média"/>
    <s v="03/02/2021"/>
    <s v="23083004272/2020-63"/>
    <m/>
  </r>
  <r>
    <s v="30.24A"/>
    <x v="6"/>
    <m/>
    <n v="240634"/>
    <s v="Registro esfera, material: pvc, tipo: manual, bitola: 1,2&quot;, aplicação: instalação hidráulica, tipo fixação:_x000a_roscável "/>
    <s v="UNIDADE"/>
    <n v="4"/>
    <s v="R$ 5,72"/>
    <n v="22.88"/>
    <n v="300100"/>
    <s v=" CAMPUS NOVA IGUAÇU"/>
    <x v="18"/>
    <s v="Direção do Campus Nova Iguaçu"/>
    <s v="Média"/>
    <s v="03/02/2021"/>
    <s v="23083004272/2020-63"/>
    <m/>
  </r>
  <r>
    <s v="30.24A"/>
    <x v="6"/>
    <m/>
    <n v="294595"/>
    <s v="Registro esfera, material: pvc, tipo: vs, bitola: 3,4&quot;, tipo fixação: roscável_x000a_"/>
    <s v="UNIDADE"/>
    <n v="8"/>
    <s v="R$ 7,03"/>
    <n v="56.24"/>
    <n v="300100"/>
    <s v=" CAMPUS NOVA IGUAÇU"/>
    <x v="18"/>
    <s v="Direção do Campus Nova Iguaçu"/>
    <s v="Média"/>
    <s v="03/02/2021"/>
    <s v="23083004272/2020-63"/>
    <m/>
  </r>
  <r>
    <s v="30.24A"/>
    <x v="6"/>
    <m/>
    <n v="233457"/>
    <s v="Registro pressão, material: bronze fundido, diâmetro: 1,2 pol, tipo: manual, características adicionais: castelo com rosca para fixação de_x000a_acabamento"/>
    <s v="UNIDADE"/>
    <n v="4"/>
    <s v="R$ 38,41"/>
    <n v="153.63999999999999"/>
    <n v="300100"/>
    <s v=" CAMPUS NOVA IGUAÇU"/>
    <x v="18"/>
    <s v="Direção do Campus Nova Iguaçu"/>
    <s v="Média"/>
    <s v="03/02/2021"/>
    <s v="23083004272/2020-63"/>
    <m/>
  </r>
  <r>
    <s v="30.24A"/>
    <x v="6"/>
    <m/>
    <n v="227631"/>
    <s v="Registro pressão, material: aço inoxidável, diâmetro: 3,4 pol"/>
    <s v="UNIDADE"/>
    <n v="4"/>
    <s v="R$ 22,60"/>
    <n v="90.4"/>
    <n v="300100"/>
    <s v=" CAMPUS NOVA IGUAÇU"/>
    <x v="18"/>
    <s v="Direção do Campus Nova Iguaçu"/>
    <s v="Média"/>
    <s v="03/02/2021"/>
    <s v="23083004272/2020-63"/>
    <m/>
  </r>
  <r>
    <s v="30.24A"/>
    <x v="6"/>
    <m/>
    <n v="311931"/>
    <s v="Sifão, material: metal cromado, diâmetro saída: 40 mm, diâmetro entrada: 1 pol, aplicação: lavatório e pia, características adicionais: com regulagem "/>
    <s v="UNIDADE"/>
    <n v="100"/>
    <s v="R$ 48,17"/>
    <n v="4817"/>
    <n v="300100"/>
    <s v=" CAMPUS NOVA IGUAÇU"/>
    <x v="18"/>
    <s v="Direção do Campus Nova Iguaçu"/>
    <s v="Média"/>
    <s v="03/02/2021"/>
    <s v="23083004272/2020-63"/>
    <m/>
  </r>
  <r>
    <s v="30.24A"/>
    <x v="6"/>
    <m/>
    <n v="271421"/>
    <s v="Tê - conexão para tubos e canos - soldável, material: pvc - cloreto de polivinila, diâmetro entrada: 100 mm, diâmetro saída: 100 mm, aplicação: rede hidráulica e esgoto"/>
    <s v="UNIDADE"/>
    <n v="2"/>
    <s v="R$ 8,93"/>
    <n v="17.86"/>
    <n v="300100"/>
    <s v=" CAMPUS NOVA IGUAÇU"/>
    <x v="18"/>
    <s v="Direção do Campus Nova Iguaçu"/>
    <s v="Média"/>
    <s v="03/02/2021"/>
    <s v="23083004272/2020-63"/>
    <m/>
  </r>
  <r>
    <s v="30.24A"/>
    <x v="6"/>
    <m/>
    <n v="271422"/>
    <s v="Tê - conexão para tubos e canos - soldável, material: pvc - cloreto de polivinila, diâmetro entrada: 40 mm, diâmetro saída: 40 mm, aplicação: rede hidráulica e esgoto "/>
    <s v="UNIDADE"/>
    <n v="2"/>
    <s v="R$ 3,19"/>
    <n v="6.38"/>
    <n v="300100"/>
    <s v=" CAMPUS NOVA IGUAÇU"/>
    <x v="18"/>
    <s v="Direção do Campus Nova Iguaçu"/>
    <s v="Média"/>
    <s v="03/02/2021"/>
    <s v="23083004272/2020-63"/>
    <m/>
  </r>
  <r>
    <s v="30.24A"/>
    <x v="6"/>
    <m/>
    <n v="271424"/>
    <s v="Tê - conexão para tubos e canos - soldável, material: pvc - cloreto de polivinila, diâmetro entrada: 75 mm, diâmetro saída: 75 mm, aplicação: rede hidráulica e esgoto"/>
    <s v="UNIDADE"/>
    <n v="6"/>
    <s v="R$ 15,07"/>
    <n v="90.42"/>
    <n v="300100"/>
    <s v=" CAMPUS NOVA IGUAÇU"/>
    <x v="18"/>
    <s v="Direção do Campus Nova Iguaçu"/>
    <s v="Média"/>
    <s v="03/02/2021"/>
    <s v="23083004272/2020-63"/>
    <m/>
  </r>
  <r>
    <s v="30.24A"/>
    <x v="6"/>
    <m/>
    <n v="254393"/>
    <s v="Torneira, material corpo: aço inoxidável cromado, tipo: haste regulável, diâmetro: 1,2 pol, caracteristicas adicionais: curta com bico arejador, aplicação: lavatório, cor: prateada, tratamento superficial: cromado"/>
    <s v="UNIDADE"/>
    <n v="20"/>
    <s v="R$ 45,67"/>
    <n v="913.40000000000009"/>
    <n v="300100"/>
    <s v=" CAMPUS NOVA IGUAÇU"/>
    <x v="18"/>
    <s v="Direção do Campus Nova Iguaçu"/>
    <s v="Média"/>
    <s v="03/02/2021"/>
    <s v="23083004272/2020-63"/>
    <m/>
  </r>
  <r>
    <s v="30.24A"/>
    <x v="6"/>
    <m/>
    <n v="370842"/>
    <s v="Tubo plástico, material: cpvc, diâmetro: 22 mm, comprimento: 3 m, aplicação: instalações prediais água fria e quente, cor: bege, referência: aquatherm"/>
    <s v="UNIDADE"/>
    <n v="4"/>
    <s v="R$ 33,20"/>
    <n v="132.80000000000001"/>
    <n v="300100"/>
    <s v=" CAMPUS NOVA IGUAÇU"/>
    <x v="18"/>
    <s v="Direção do Campus Nova Iguaçu"/>
    <s v="Média"/>
    <s v="03/02/2021"/>
    <s v="23083004272/2020-63"/>
    <m/>
  </r>
  <r>
    <s v="30.24A"/>
    <x v="6"/>
    <m/>
    <n v="233972"/>
    <s v="Tubo plástico, material: pvc, diâmetro: 100 mm, comprimento: 6 m, aplicação: esgoto"/>
    <s v="UNIDADE"/>
    <n v="2"/>
    <s v="R$ 43,21"/>
    <n v="86.42"/>
    <n v="300100"/>
    <s v=" CAMPUS NOVA IGUAÇU"/>
    <x v="18"/>
    <s v="Direção do Campus Nova Iguaçu"/>
    <s v="Média"/>
    <s v="03/02/2021"/>
    <s v="23083004272/2020-63"/>
    <m/>
  </r>
  <r>
    <s v="30.24A"/>
    <x v="6"/>
    <m/>
    <n v="299424"/>
    <s v="Tubo plástico, material: pvc, diâmetro: 200 mm, comprimento: 6 m, aplicação: esgoto "/>
    <s v="UNIDADE"/>
    <n v="1"/>
    <s v="R$ 191,70"/>
    <n v="191.7"/>
    <n v="300100"/>
    <s v=" CAMPUS NOVA IGUAÇU"/>
    <x v="18"/>
    <s v="Direção do Campus Nova Iguaçu"/>
    <s v="Média"/>
    <s v="03/02/2021"/>
    <s v="23083004272/2020-63"/>
    <m/>
  </r>
  <r>
    <s v="30.24A"/>
    <x v="6"/>
    <m/>
    <n v="233970"/>
    <s v="Tubo plástico, material: pvc, diâmetro: 40 mm, comprimento: 6 m, aplicação: esgoto "/>
    <s v="UNIDADE"/>
    <n v="4"/>
    <s v="R$ 20,96"/>
    <n v="83.84"/>
    <n v="300100"/>
    <s v=" CAMPUS NOVA IGUAÇU"/>
    <x v="18"/>
    <s v="Direção do Campus Nova Iguaçu"/>
    <s v="Média"/>
    <s v="03/02/2021"/>
    <s v="23083004272/2020-63"/>
    <m/>
  </r>
  <r>
    <s v="30.24A"/>
    <x v="6"/>
    <m/>
    <n v="286283"/>
    <s v="Tubo plástico, material: pvc, diâmetro: 75 mm, comprimento: 6 m, aplicação: esgoto "/>
    <s v="UNIDADE"/>
    <n v="2"/>
    <s v="R$ 45,11"/>
    <n v="90.22"/>
    <n v="300100"/>
    <s v=" CAMPUS NOVA IGUAÇU"/>
    <x v="18"/>
    <s v="Direção do Campus Nova Iguaçu"/>
    <s v="Média"/>
    <s v="03/02/2021"/>
    <s v="23083004272/2020-63"/>
    <m/>
  </r>
  <r>
    <s v="30.24A"/>
    <x v="6"/>
    <m/>
    <n v="264981"/>
    <s v="Válvula descarga, material: metal, tratamento superficial: cromado, bitola: 1,2 pol, aplicação: mictório, tipo: roscável "/>
    <s v="UNIDADE"/>
    <n v="30"/>
    <s v="R$ 61,73"/>
    <n v="1851.8999999999999"/>
    <n v="300100"/>
    <s v=" CAMPUS NOVA IGUAÇU"/>
    <x v="18"/>
    <s v="Direção do Campus Nova Iguaçu"/>
    <s v="Média"/>
    <s v="03/02/2021"/>
    <s v="23083004272/2020-63"/>
    <m/>
  </r>
  <r>
    <s v="30.24A"/>
    <x v="6"/>
    <m/>
    <n v="376793"/>
    <s v="Válvula escoamento, material: metal, diâmetro: 3 1,2 x 1 1,2 pol, características adicionais: tipo americana_x000a_"/>
    <s v="UNIDADE"/>
    <n v="15"/>
    <s v="R$ 10,72"/>
    <n v="160.80000000000001"/>
    <n v="300100"/>
    <s v=" CAMPUS NOVA IGUAÇU"/>
    <x v="18"/>
    <s v="Direção do Campus Nova Iguaçu"/>
    <s v="Média"/>
    <s v="03/02/2021"/>
    <s v="23083004272/2020-63"/>
    <m/>
  </r>
  <r>
    <s v="30.24A"/>
    <x v="6"/>
    <m/>
    <n v="242663"/>
    <s v="Vedante torneira, material: pvc, bitola: 1,2 "/>
    <s v="UNIDADE"/>
    <n v="20"/>
    <s v="R$ 1,35"/>
    <n v="27"/>
    <n v="300100"/>
    <s v=" CAMPUS NOVA IGUAÇU"/>
    <x v="18"/>
    <s v="Direção do Campus Nova Iguaçu"/>
    <s v="Média"/>
    <s v="03/02/2021"/>
    <s v="23083004272/2020-63"/>
    <m/>
  </r>
  <r>
    <s v="30.24A"/>
    <x v="6"/>
    <m/>
    <n v="242664"/>
    <s v="Vedante torneira, material: pvc, bitola: 3,4 pol "/>
    <s v="UNIDADE"/>
    <n v="20"/>
    <s v="R$ 0,54"/>
    <n v="10.8"/>
    <n v="300100"/>
    <s v=" CAMPUS NOVA IGUAÇU"/>
    <x v="18"/>
    <s v="Direção do Campus Nova Iguaçu"/>
    <s v="Média"/>
    <s v="03/02/2021"/>
    <s v="23083004272/2020-63"/>
    <m/>
  </r>
  <r>
    <s v="30.24A"/>
    <x v="6"/>
    <m/>
    <n v="266924"/>
    <s v="Adesivo conexão hidráulica, prazo validade: 1 ano após fabricação, aplicação: tubos e conexões de pvc, apresentação: frasco, características adicionais: com pincel aplicador"/>
    <s v="Frasco 175G"/>
    <n v="5"/>
    <s v="13,54"/>
    <n v="67.699999999999989"/>
    <n v="180000"/>
    <s v="CTUR"/>
    <x v="2"/>
    <s v="COLÉGIO TÉCNICO DA UFRRJ"/>
    <s v="Alta"/>
    <d v="2021-01-04T00:00:00"/>
    <s v="23083004272/2020-63"/>
    <m/>
  </r>
  <r>
    <s v="30.24A"/>
    <x v="6"/>
    <m/>
    <n v="261821"/>
    <s v="Bóia caixa d'água, material: metal, tipo: pressão, bitola: 1 1,4 pol, material balão: metal, aplicação: caixa de água, cisterna "/>
    <s v="UNIDADE"/>
    <n v="20"/>
    <s v="R$ 54,44"/>
    <n v="1088.8"/>
    <n v="180000"/>
    <s v="CTUR"/>
    <x v="2"/>
    <s v="COLÉGIO TÉCNICO DA UFRRJ"/>
    <s v="Alta"/>
    <d v="2021-01-04T00:00:00"/>
    <s v="23083004272/2020-63"/>
    <m/>
  </r>
  <r>
    <s v="30.24A"/>
    <x v="6"/>
    <m/>
    <n v="441181"/>
    <s v=" - Bolsa ligação, material: borracha, bitola: 1 1,2 pol, aplicação: vaso sanitário "/>
    <s v="UNIDADE"/>
    <n v="20"/>
    <s v="R$ 9,02"/>
    <n v="180.39999999999998"/>
    <n v="180000"/>
    <s v="CTUR"/>
    <x v="2"/>
    <s v="COLÉGIO TÉCNICO DA UFRRJ"/>
    <s v="Alta"/>
    <d v="2021-01-04T00:00:00"/>
    <s v="23083004272/2020-63"/>
    <m/>
  </r>
  <r>
    <s v="30.24A"/>
    <x v="6"/>
    <m/>
    <n v="233939"/>
    <s v="Caixa descarga, material: plástico, cor: branca, altura: 33 cm, largura: 30 cm, profundidade: 14 cm, capacidade: 9 l, características adicionais: engate flexível e suporte fixação "/>
    <s v="UNIDADE"/>
    <n v="40"/>
    <s v="R$ 24,55"/>
    <n v="982"/>
    <n v="180000"/>
    <s v="CTUR"/>
    <x v="2"/>
    <s v="COLÉGIO TÉCNICO DA UFRRJ"/>
    <s v="Alta"/>
    <d v="2021-01-04T00:00:00"/>
    <s v="23083004272/2020-63"/>
    <m/>
  </r>
  <r>
    <s v="30.24A"/>
    <x v="6"/>
    <m/>
    <n v="241398"/>
    <s v="Engate hidráulico, material: pvc flexível, bitola: 1,2 pol, comprimento: 30 cm, aplicação: instalações prediais água fria"/>
    <s v="UNIDADE"/>
    <n v="5"/>
    <s v="R$ 4,91"/>
    <n v="24.55"/>
    <n v="180000"/>
    <s v="CTUR"/>
    <x v="2"/>
    <s v="COLÉGIO TÉCNICO DA UFRRJ"/>
    <s v="Alta"/>
    <d v="2021-01-04T00:00:00"/>
    <s v="23083004272/2020-63"/>
    <m/>
  </r>
  <r>
    <s v="30.24A"/>
    <x v="6"/>
    <m/>
    <n v="242742"/>
    <s v="Engate hidráulico, material: pvc flexível, bitola: 1,2 pol, comprimento: 40 cm, aplicação: instalações prediais água fria "/>
    <s v="UNIDADE"/>
    <n v="5"/>
    <n v="9.35"/>
    <n v="46.75"/>
    <n v="180000"/>
    <s v="CTUR"/>
    <x v="2"/>
    <s v="COLÉGIO TÉCNICO DA UFRRJ"/>
    <s v="Alta"/>
    <d v="2021-01-04T00:00:00"/>
    <s v="23083004272/2020-63"/>
    <m/>
  </r>
  <r>
    <s v="30.24A"/>
    <x v="6"/>
    <m/>
    <n v="319589"/>
    <s v="Fita veda rosca, material: teflon, comprimento: 50 m, largura: 18 mm"/>
    <s v="UNIDADE"/>
    <n v="40"/>
    <n v="6.55"/>
    <n v="262"/>
    <n v="180000"/>
    <s v="CTUR"/>
    <x v="2"/>
    <s v="COLÉGIO TÉCNICO DA UFRRJ"/>
    <s v="Alta"/>
    <d v="2021-01-04T00:00:00"/>
    <s v="23083004272/2020-63"/>
    <m/>
  </r>
  <r>
    <s v="30.24A"/>
    <x v="6"/>
    <m/>
    <n v="240634"/>
    <s v="Registro esfera, material: pvc, tipo: manual, bitola: 1,2&quot;, aplicação: instalação hidráulica, tipo fixação:_x000a_roscável "/>
    <s v="UNIDADE"/>
    <n v="10"/>
    <s v="R$ 5,72"/>
    <n v="57.199999999999996"/>
    <n v="180000"/>
    <s v="CTUR"/>
    <x v="2"/>
    <s v="COLÉGIO TÉCNICO DA UFRRJ"/>
    <s v="Alta"/>
    <d v="2021-01-04T00:00:00"/>
    <s v="23083004272/2020-63"/>
    <m/>
  </r>
  <r>
    <s v="30.24A"/>
    <x v="6"/>
    <m/>
    <n v="294595"/>
    <s v="Registro esfera, material: pvc, tipo: vs, bitola: 3,4&quot;, tipo fixação: roscável_x000a_"/>
    <s v="UNIDADE"/>
    <n v="10"/>
    <s v="R$ 7,03"/>
    <n v="70.3"/>
    <n v="180000"/>
    <s v="CTUR"/>
    <x v="2"/>
    <s v="COLÉGIO TÉCNICO DA UFRRJ"/>
    <s v="Alta"/>
    <d v="2021-01-04T00:00:00"/>
    <s v="23083004272/2020-63"/>
    <m/>
  </r>
  <r>
    <s v="30.24A"/>
    <x v="6"/>
    <m/>
    <n v="254393"/>
    <s v="Torneira, material corpo: aço inoxidável cromado, tipo: haste regulável, diâmetro: 1,2 pol, caracteristicas adicionais: curta com bico arejador, aplicação: lavatório, cor: prateada, tratamento superficial: cromado"/>
    <s v="UNIDADE"/>
    <n v="3"/>
    <s v="R$ 45,67"/>
    <n v="137.01"/>
    <n v="180000"/>
    <s v="CTUR"/>
    <x v="2"/>
    <s v="COLÉGIO TÉCNICO DA UFRRJ"/>
    <s v="Alta"/>
    <d v="2021-01-04T00:00:00"/>
    <s v="23083004272/2020-63"/>
    <m/>
  </r>
  <r>
    <s v="30.24A"/>
    <x v="6"/>
    <m/>
    <n v="429870"/>
    <s v="Torneira, material corpo:_x000a_metal, tipo: automática, diâmetro: 1,2 pol, acabamento superficial: cromado, caracteristicas adicionais: acionamento hidromecânico com leve pressão manual, aplicação: lavatório e pia "/>
    <s v="UNIDADE"/>
    <n v="2"/>
    <s v="R$ 25,82"/>
    <n v="51.64"/>
    <n v="180000"/>
    <s v="CTUR"/>
    <x v="2"/>
    <s v="COLÉGIO TÉCNICO DA UFRRJ"/>
    <s v="Alta"/>
    <d v="2021-01-04T00:00:00"/>
    <s v="23083004272/2020-63"/>
    <m/>
  </r>
  <r>
    <s v="30.24A"/>
    <x v="6"/>
    <m/>
    <n v="396880"/>
    <s v="Torneira, material corpo:_x000a_metal, tipo: bóia caixa-d'água, diâmetro: 3,4 pol, características adicionais: botão plástico, aplicação: caixa d’água _x000a_"/>
    <s v="UNIDADE"/>
    <n v="4"/>
    <s v="R$ 6,80"/>
    <n v="27.2"/>
    <n v="180000"/>
    <s v="CTUR"/>
    <x v="2"/>
    <s v="COLÉGIO TÉCNICO DA UFRRJ"/>
    <s v="Alta"/>
    <d v="2021-01-04T00:00:00"/>
    <s v="23083004272/2020-63"/>
    <m/>
  </r>
  <r>
    <s v="30.24A"/>
    <x v="6"/>
    <m/>
    <n v="240514"/>
    <s v="Torneira, material corpo: pvc, tipo: jardim, diâmetro: 1,2 pol "/>
    <s v="UNIDADE"/>
    <n v="20"/>
    <s v="R$ 2,99"/>
    <n v="59.800000000000004"/>
    <n v="180000"/>
    <s v="CTUR"/>
    <x v="2"/>
    <s v="COLÉGIO TÉCNICO DA UFRRJ"/>
    <s v="Alta"/>
    <d v="2021-01-04T00:00:00"/>
    <s v="23083004272/2020-63"/>
    <m/>
  </r>
  <r>
    <s v="30.24A"/>
    <x v="6"/>
    <m/>
    <n v="233972"/>
    <s v="Tubo plástico, material: pvc, diâmetro: 100 mm, comprimento: 6 m, aplicação: esgoto"/>
    <s v="UNIDADE"/>
    <n v="10"/>
    <s v="R$ 43,21"/>
    <n v="432.1"/>
    <n v="180000"/>
    <s v="CTUR"/>
    <x v="2"/>
    <s v="COLÉGIO TÉCNICO DA UFRRJ"/>
    <s v="Alta"/>
    <d v="2021-01-04T00:00:00"/>
    <s v="23083004272/2020-63"/>
    <m/>
  </r>
  <r>
    <s v="30.24A"/>
    <x v="6"/>
    <m/>
    <n v="233970"/>
    <s v="Tubo plástico, material: pvc, diâmetro: 40 mm, comprimento: 6 m, aplicação: esgoto "/>
    <s v="UNIDADE"/>
    <n v="10"/>
    <s v="R$ 20,96"/>
    <n v="209.60000000000002"/>
    <n v="180000"/>
    <s v="CTUR"/>
    <x v="2"/>
    <s v="COLÉGIO TÉCNICO DA UFRRJ"/>
    <s v="Alta"/>
    <d v="2021-01-04T00:00:00"/>
    <s v="23083004272/2020-63"/>
    <m/>
  </r>
  <r>
    <s v="30.24A"/>
    <x v="6"/>
    <m/>
    <n v="433360"/>
    <s v="Tubo pvc soldável, diâmetro nominal: 25 mm, comprimento: 3 m -_x000a_"/>
    <s v="UNIDADE"/>
    <n v="35"/>
    <s v="R$ 11,20"/>
    <n v="392"/>
    <n v="180000"/>
    <s v="CTUR"/>
    <x v="2"/>
    <s v="COLÉGIO TÉCNICO DA UFRRJ"/>
    <s v="Alta"/>
    <d v="2021-01-04T00:00:00"/>
    <s v="23083004272/2020-63"/>
    <m/>
  </r>
  <r>
    <s v="30.24A"/>
    <x v="6"/>
    <m/>
    <n v="233939"/>
    <s v="Caixa descarga, material: plástico, cor: branca, altura: 33 cm, largura: 30 cm, profundidade: 14 cm, capacidade: 9 l, características adicionais: engate flexível e suporte fixação "/>
    <s v="UNIDADE"/>
    <n v="50"/>
    <s v="R$ 24,55"/>
    <n v="1227.5"/>
    <n v="100070"/>
    <s v="POSTO MÉDICO"/>
    <x v="16"/>
    <s v="Divisão de Saúde"/>
    <s v="Média"/>
    <s v="11/01/2021"/>
    <s v="23083004272/2020-63"/>
    <m/>
  </r>
  <r>
    <s v="30.24A"/>
    <x v="6"/>
    <m/>
    <n v="241398"/>
    <s v="Engate hidráulico, material: pvc flexível, bitola: 1,2 pol, comprimento: 30 cm, aplicação: instalações prediais água fria"/>
    <s v="UNIDADE"/>
    <n v="5"/>
    <s v="R$ 4,91"/>
    <n v="24.55"/>
    <n v="100070"/>
    <s v="POSTO MÉDICO"/>
    <x v="16"/>
    <s v="Divisão de Saúde"/>
    <s v="Média"/>
    <s v="11/01/2021"/>
    <s v="23083004272/2020-63"/>
    <m/>
  </r>
  <r>
    <s v="30.24A"/>
    <x v="6"/>
    <m/>
    <n v="242742"/>
    <s v="Engate hidráulico, material: pvc flexível, bitola: 1,2 pol, comprimento: 40 cm, aplicação: instalações prediais água fria "/>
    <s v="UNIDADE"/>
    <n v="5"/>
    <n v="9.35"/>
    <n v="46.75"/>
    <n v="100070"/>
    <s v="POSTO MÉDICO"/>
    <x v="16"/>
    <s v="Divisão de Saúde"/>
    <s v="Média"/>
    <s v="11/01/2021"/>
    <s v="23083004272/2020-63"/>
    <m/>
  </r>
  <r>
    <s v="30.24A"/>
    <x v="6"/>
    <m/>
    <n v="319589"/>
    <s v="Fita veda rosca, material: teflon, comprimento: 50 m, largura: 18 mm"/>
    <s v="UNIDADE"/>
    <n v="5"/>
    <n v="6.55"/>
    <n v="32.75"/>
    <n v="100070"/>
    <s v="POSTO MÉDICO"/>
    <x v="16"/>
    <s v="Divisão de Saúde"/>
    <s v="Média"/>
    <s v="11/01/2021"/>
    <s v="23083004272/2020-63"/>
    <m/>
  </r>
  <r>
    <s v="30.24A"/>
    <x v="6"/>
    <m/>
    <n v="240634"/>
    <s v="Registro esfera, material: pvc, tipo: manual, bitola: 1,2&quot;, aplicação: instalação hidráulica, tipo fixação:_x000a_roscável "/>
    <s v="UNIDADE"/>
    <n v="5"/>
    <s v="R$ 5,72"/>
    <n v="28.599999999999998"/>
    <n v="100070"/>
    <s v="POSTO MÉDICO"/>
    <x v="16"/>
    <s v="Divisão de Saúde"/>
    <s v="Média"/>
    <s v="11/01/2021"/>
    <s v="23083004272/2020-63"/>
    <m/>
  </r>
  <r>
    <s v="30.24A"/>
    <x v="6"/>
    <m/>
    <n v="429870"/>
    <s v="Torneira, material corpo:_x000a_metal, tipo: automática, diâmetro: 1,2 pol, acabamento superficial: cromado, caracteristicas adicionais: acionamento hidromecânico com leve pressão manual, aplicação: lavatório e pia "/>
    <s v="UNIDADE"/>
    <n v="10"/>
    <s v="R$ 25,82"/>
    <n v="258.2"/>
    <n v="100070"/>
    <s v="POSTO MÉDICO"/>
    <x v="16"/>
    <s v="Divisão de Saúde"/>
    <s v="Média"/>
    <s v="11/01/2021"/>
    <s v="23083004272/2020-63"/>
    <m/>
  </r>
  <r>
    <s v="30.24A"/>
    <x v="6"/>
    <m/>
    <n v="261038"/>
    <s v="Torneira, material corpo:_x000a_metal, tipo: lavatório, diâmetro: 1,2 pol, acabamento superficial: cromado "/>
    <s v="UNIDADE"/>
    <n v="5"/>
    <s v="R$ 29,90"/>
    <n v="149.5"/>
    <n v="100070"/>
    <s v="POSTO MÉDICO"/>
    <x v="16"/>
    <s v="Divisão de Saúde"/>
    <s v="Média"/>
    <s v="11/01/2021"/>
    <s v="23083004272/2020-63"/>
    <m/>
  </r>
  <r>
    <s v="30.24A"/>
    <x v="6"/>
    <m/>
    <n v="240514"/>
    <s v="Torneira, material corpo: pvc, tipo: jardim, diâmetro: 1,2 pol "/>
    <s v="UNIDADE"/>
    <n v="2"/>
    <s v="R$ 2,99"/>
    <n v="5.98"/>
    <n v="100070"/>
    <s v="POSTO MÉDICO"/>
    <x v="16"/>
    <s v="Divisão de Saúde"/>
    <s v="Média"/>
    <s v="11/01/2021"/>
    <s v="23083004272/2020-63"/>
    <m/>
  </r>
  <r>
    <s v="30.24A"/>
    <x v="6"/>
    <m/>
    <n v="261821"/>
    <s v="Bóia caixa d'água, material: metal, tipo: pressão, bitola: 1 1,4 pol, material balão: metal, aplicação: caixa de água, cisterna "/>
    <s v="UNIDADE"/>
    <n v="3"/>
    <s v="R$ 54,44"/>
    <n v="163.32"/>
    <n v="260200"/>
    <s v="DEPARTAMENTO DE PRODUTOS FLORESTAIS"/>
    <x v="4"/>
    <s v="DEPARTAMENTO DE PRODUTOS FLORESTAIS"/>
    <s v="Alta"/>
    <s v="04/01/2021"/>
    <s v="23083004272/2020-63"/>
    <m/>
  </r>
  <r>
    <s v="30.24A"/>
    <x v="6"/>
    <m/>
    <n v="233939"/>
    <s v="Caixa descarga, material: plástico, cor: branca, altura: 33 cm, largura: 30 cm, profundidade: 14 cm, capacidade: 9 l, características adicionais: engate flexível e suporte fixação "/>
    <s v="UNIDADE"/>
    <n v="5"/>
    <s v="R$ 24,55"/>
    <n v="122.75"/>
    <n v="260200"/>
    <s v="DEPARTAMENTO DE PRODUTOS FLORESTAIS"/>
    <x v="4"/>
    <s v="DEPARTAMENTO DE PRODUTOS FLORESTAIS"/>
    <s v="Alta"/>
    <s v="04/01/2021"/>
    <s v="23083004272/2020-63"/>
    <m/>
  </r>
  <r>
    <s v="30.24A"/>
    <x v="6"/>
    <m/>
    <n v="319589"/>
    <s v="Fita veda rosca, material: teflon, comprimento: 50 m, largura: 18 mm"/>
    <s v="UNIDADE"/>
    <n v="10"/>
    <n v="6.55"/>
    <n v="65.5"/>
    <n v="260200"/>
    <s v="DEPARTAMENTO DE PRODUTOS FLORESTAIS"/>
    <x v="4"/>
    <s v="DEPARTAMENTO DE PRODUTOS FLORESTAIS"/>
    <s v="Alta"/>
    <s v="04/01/2021"/>
    <s v="23083004272/2020-63"/>
    <m/>
  </r>
  <r>
    <s v="30.24A"/>
    <x v="6"/>
    <m/>
    <n v="311931"/>
    <s v="Sifão, material: metal cromado, diâmetro saída: 40 mm, diâmetro entrada: 1 pol, aplicação: lavatório e pia, características adicionais: com regulagem "/>
    <s v="UNIDADE"/>
    <n v="5"/>
    <s v="R$ 48,17"/>
    <n v="240.85000000000002"/>
    <n v="260200"/>
    <s v="DEPARTAMENTO DE PRODUTOS FLORESTAIS"/>
    <x v="4"/>
    <s v="DEPARTAMENTO DE PRODUTOS FLORESTAIS"/>
    <s v="Alta"/>
    <s v="04/01/2021"/>
    <s v="23083004272/2020-63"/>
    <m/>
  </r>
  <r>
    <s v="30.24A"/>
    <x v="6"/>
    <m/>
    <n v="429870"/>
    <s v="Torneira, material corpo:_x000a_metal, tipo: automática, diâmetro: 1,2 pol, acabamento superficial: cromado, caracteristicas adicionais: acionamento hidromecânico com leve pressão manual, aplicação: lavatório e pia "/>
    <s v="UNIDADE"/>
    <n v="15"/>
    <s v="R$ 25,82"/>
    <n v="387.3"/>
    <n v="240000"/>
    <s v="INSTITUTO DE CIÊNCIAS HUMANAS E SOCIAIS"/>
    <x v="12"/>
    <s v="ALMOXARIFADO DO ICHS"/>
    <s v="Média"/>
    <s v="20/04/2020"/>
    <s v="23083004272/2020-63"/>
    <m/>
  </r>
  <r>
    <s v="30.24A"/>
    <x v="6"/>
    <m/>
    <n v="261038"/>
    <s v="Torneira, material corpo:_x000a_metal, tipo: lavatório, diâmetro: 1,2 pol, acabamento superficial: cromado "/>
    <s v="UNIDADE"/>
    <n v="20"/>
    <s v="R$ 29,90"/>
    <n v="598"/>
    <n v="240000"/>
    <s v="INSTITUTO DE CIÊNCIAS HUMANAS E SOCIAIS"/>
    <x v="12"/>
    <s v="ALMOXARIFADO DO ICHS"/>
    <s v="Média"/>
    <s v="20/04/2020"/>
    <s v="23083004272/2020-63"/>
    <m/>
  </r>
  <r>
    <s v="30.24A"/>
    <x v="6"/>
    <m/>
    <n v="261821"/>
    <s v="Bóia caixa d'água, material: metal, tipo: pressão, bitola: 1 1,4 pol, material balão: metal, aplicação: caixa de água, cisterna "/>
    <s v="UNIDADE"/>
    <n v="4"/>
    <s v="R$ 54,44"/>
    <n v="217.76"/>
    <n v="250000"/>
    <s v="INSTITUTO DE EDUCAÇÃO"/>
    <x v="13"/>
    <s v="INSTITUTO DE EDUCAÇÃO"/>
    <s v="Alta"/>
    <s v="02/03/2021"/>
    <s v="23083004272/2020-63"/>
    <m/>
  </r>
  <r>
    <s v="30.24A"/>
    <x v="6"/>
    <m/>
    <n v="233939"/>
    <s v="Caixa descarga, material: plástico, cor: branca, altura: 33 cm, largura: 30 cm, profundidade: 14 cm, capacidade: 9 l, características adicionais: engate flexível e suporte fixação "/>
    <s v="UNIDADE"/>
    <n v="20"/>
    <s v="R$ 24,55"/>
    <n v="491"/>
    <n v="250000"/>
    <s v="INSTITUTO DE EDUCAÇÃO"/>
    <x v="13"/>
    <s v="INSTITUTO DE EDUCAÇÃO"/>
    <s v="Alta"/>
    <s v="02/03/2021"/>
    <s v="23083004272/2020-63"/>
    <m/>
  </r>
  <r>
    <s v="30.24A"/>
    <x v="6"/>
    <m/>
    <n v="319589"/>
    <s v="Fita veda rosca, material: teflon, comprimento: 50 m, largura: 18 mm"/>
    <s v="UNIDADE"/>
    <n v="10"/>
    <n v="6.55"/>
    <n v="65.5"/>
    <n v="250000"/>
    <s v="INSTITUTO DE EDUCAÇÃO"/>
    <x v="13"/>
    <s v="INSTITUTO DE EDUCAÇÃO"/>
    <s v="Alta"/>
    <s v="02/03/2021"/>
    <s v="23083004272/2020-63"/>
    <m/>
  </r>
  <r>
    <s v="30.24A"/>
    <x v="6"/>
    <m/>
    <n v="214168"/>
    <s v="Niple para tubos canos - roscável, material: pvc - cloreto de_x000a_polivinila, diâmetro: 1,2 pol, comprimento total: 41 mm, diâmetro anel: 7 mm, peso: 11 g, normas técnicas: nbr 5.648 _x000a_"/>
    <s v="UNIDADE"/>
    <n v="10"/>
    <s v="R$ 0,61"/>
    <n v="6.1"/>
    <n v="250000"/>
    <s v="INSTITUTO DE EDUCAÇÃO"/>
    <x v="13"/>
    <s v="INSTITUTO DE EDUCAÇÃO"/>
    <s v="Alta"/>
    <s v="02/03/2021"/>
    <s v="23083004272/2020-63"/>
    <m/>
  </r>
  <r>
    <s v="30.24A"/>
    <x v="6"/>
    <m/>
    <n v="214169"/>
    <s v="Niple para tubos canos - roscável, material: pvc - cloreto de_x000a_polivinila, diâmetro: 3,4 pol, comprimento total: 45,50 mm, diâmetro anel: 8,50 mm, peso: 16 g, normas técnicas: nbr 5.648"/>
    <s v="UNIDADE"/>
    <n v="10"/>
    <s v="R$ 0,98"/>
    <n v="9.8000000000000007"/>
    <n v="250000"/>
    <s v="INSTITUTO DE EDUCAÇÃO"/>
    <x v="13"/>
    <s v="INSTITUTO DE EDUCAÇÃO"/>
    <s v="Alta"/>
    <s v="02/03/2021"/>
    <s v="23083004272/2020-63"/>
    <m/>
  </r>
  <r>
    <s v="30.24A"/>
    <x v="6"/>
    <m/>
    <n v="214182"/>
    <s v="Tê - conexão para tubos canos - roscável, material: pvc - cloreto de polivinila, diâmetro entrada: 1 1,2 pol, diâmetro redução: 3,4 pol, comprimento total: 81 mm, altura: 48 mm, peso: 156 g, normas técnicas: nbr 5.648, características adicionais: de redução 90° com roscade"/>
    <s v="UNIDADE"/>
    <n v="10"/>
    <s v="R$ 10,40"/>
    <n v="104"/>
    <n v="250000"/>
    <s v="INSTITUTO DE EDUCAÇÃO"/>
    <x v="13"/>
    <s v="INSTITUTO DE EDUCAÇÃO"/>
    <s v="Alta"/>
    <s v="02/03/2021"/>
    <s v="23083004272/2020-63"/>
    <m/>
  </r>
  <r>
    <s v="30.24A"/>
    <x v="6"/>
    <m/>
    <n v="397027"/>
    <s v="Tê - conexão para tubos canos - roscável, material: pvc - cloreto de polivinila, diâmetro entrada: 1,2 pol, comprimento total: 100 mm -_x000a_"/>
    <s v="UNIDADE"/>
    <n v="10"/>
    <s v="R$ 3,76"/>
    <n v="37.599999999999994"/>
    <n v="250000"/>
    <s v="INSTITUTO DE EDUCAÇÃO"/>
    <x v="13"/>
    <s v="INSTITUTO DE EDUCAÇÃO"/>
    <s v="Alta"/>
    <s v="02/03/2021"/>
    <s v="23083004272/2020-63"/>
    <m/>
  </r>
  <r>
    <s v="30.24A"/>
    <x v="6"/>
    <m/>
    <n v="254393"/>
    <s v="Torneira, material corpo: aço inoxidável cromado, tipo: haste regulável, diâmetro: 1,2 pol, caracteristicas adicionais: curta com bico arejador, aplicação: lavatório, cor: prateada, tratamento superficial: cromado"/>
    <s v="UNIDADE"/>
    <n v="10"/>
    <s v="R$ 45,67"/>
    <n v="456.70000000000005"/>
    <n v="250000"/>
    <s v="INSTITUTO DE EDUCAÇÃO"/>
    <x v="13"/>
    <s v="INSTITUTO DE EDUCAÇÃO"/>
    <s v="Alta"/>
    <s v="02/03/2021"/>
    <s v="23083004272/2020-63"/>
    <m/>
  </r>
  <r>
    <s v="30.24A"/>
    <x v="6"/>
    <m/>
    <n v="249820"/>
    <s v="Torneira, material corpo: metal, tipo: pia, diâmetro: 1,2 pol, acabamento superficial: cromado, características adicionais: longa,_x000a_aplicação: pia "/>
    <s v="UNIDADE"/>
    <n v="8"/>
    <s v="R$ 36,69"/>
    <n v="293.52"/>
    <n v="250000"/>
    <s v="INSTITUTO DE EDUCAÇÃO"/>
    <x v="13"/>
    <s v="INSTITUTO DE EDUCAÇÃO"/>
    <s v="Alta"/>
    <s v="02/03/2021"/>
    <s v="23083004272/2020-63"/>
    <m/>
  </r>
  <r>
    <s v="30.26"/>
    <x v="7"/>
    <m/>
    <n v="265016"/>
    <s v="Canaleta, material: pvc - cloreto de polivinila, tipo: com tampa, cor: branca, largura: 50 mm, altura: 20 mm, comprimento: 2,00 m, características adicionais: com divisória, referência: sistema &quot;x&quot;, aplicação: instalação elétrica"/>
    <s v="Unidade"/>
    <n v="10"/>
    <s v="R$ 12,55"/>
    <n v="125.5"/>
    <n v="400000"/>
    <s v="CAMPUS DA UFRRJ EM TRÊS RIOS"/>
    <x v="15"/>
    <s v="Campus Três Rios"/>
    <m/>
    <m/>
    <s v="23083.004274/2020-52"/>
    <m/>
  </r>
  <r>
    <s v="30.26"/>
    <x v="7"/>
    <m/>
    <n v="264071"/>
    <s v="Carregador bateria, tensão alimentação: 110, 220 v, tipo bateria: recarregáveis aa, aaa e 9 volts"/>
    <s v="Unidade"/>
    <n v="1"/>
    <s v="R$ 38,10"/>
    <n v="38.1"/>
    <n v="400000"/>
    <s v="CAMPUS DA UFRRJ EM TRÊS RIOS"/>
    <x v="15"/>
    <s v="Campus Três Rios"/>
    <m/>
    <m/>
    <s v="23083.004274/2020-52"/>
    <m/>
  </r>
  <r>
    <s v="30.26"/>
    <x v="7"/>
    <m/>
    <n v="407480"/>
    <s v="Extensão elétrica, tipo: flexível, comprimento: 10 m, componentes: 3 tomadas fêmeas e plugue terra, tensão nominal: 250 v, normas técnicas: nbr"/>
    <s v="Unidade"/>
    <n v="2"/>
    <s v="R$ 16,91"/>
    <n v="33.82"/>
    <n v="400000"/>
    <s v="CAMPUS DA UFRRJ EM TRÊS RIOS"/>
    <x v="15"/>
    <s v="Campus Três Rios"/>
    <m/>
    <m/>
    <s v="23083.004274/2020-52"/>
    <m/>
  </r>
  <r>
    <s v="30.26"/>
    <x v="7"/>
    <m/>
    <n v="419864"/>
    <s v="Fita isolante elétrica adesiva, material dorso: filme de pvc Antichama, largura nominal: 19 mm, comprimento nominal:20 m, cor: preta"/>
    <s v="Unidade"/>
    <n v="5"/>
    <s v="R$ 2,95"/>
    <n v="14.75"/>
    <n v="400000"/>
    <s v="CAMPUS DA UFRRJ EM TRÊS RIOS"/>
    <x v="15"/>
    <s v="Campus Três Rios"/>
    <m/>
    <m/>
    <s v="23083.004274/2020-52"/>
    <m/>
  </r>
  <r>
    <s v="30.26"/>
    <x v="7"/>
    <m/>
    <n v="437543"/>
    <s v="Lâmpada led, tensão nominal: bivolt v, potência nominal: 9 w, fluxo luminoso: mín. 750 lm, tipo bulbo: t8, temperatura de cor: mín. 6000 k, comprimento: 600_x000a_mm, fator potência: &gt; 0,92"/>
    <s v="Unidade"/>
    <n v="10"/>
    <s v="R$ 11,57"/>
    <n v="115.7"/>
    <n v="400000"/>
    <s v="CAMPUS DA UFRRJ EM TRÊS RIOS"/>
    <x v="15"/>
    <s v="Campus Três Rios"/>
    <m/>
    <m/>
    <s v="23083.004274/2020-52"/>
    <m/>
  </r>
  <r>
    <s v="30.26"/>
    <x v="7"/>
    <m/>
    <n v="441654"/>
    <s v="Lâmpada led, tensão nominal: bivolt, potência nominal: 20 w, tipo base: g13, tipo bulbo: t8, temperatura de cor: 6500k, comprimento: 1200 mm"/>
    <s v="Unidade"/>
    <n v="50"/>
    <s v="R$ 11,15"/>
    <n v="557.5"/>
    <n v="400000"/>
    <s v="CAMPUS DA UFRRJ EM TRÊS RIOS"/>
    <x v="15"/>
    <s v="Campus Três Rios"/>
    <m/>
    <m/>
    <s v="23083.004274/2020-52"/>
    <m/>
  </r>
  <r>
    <s v="30.26"/>
    <x v="7"/>
    <m/>
    <n v="209407"/>
    <s v="Lâmpada luz mista, tensão nominal: 220 v, potência nominal: 250 watts, tipo base: Edson - 27 mm, tipo bulbo:elíptico, diâmetro máximo: 91 mm"/>
    <s v="Unidade"/>
    <n v="20"/>
    <s v="R$ 19,00"/>
    <n v="380"/>
    <n v="400000"/>
    <s v="CAMPUS DA UFRRJ EM TRÊS RIOS"/>
    <x v="15"/>
    <s v="Campus Três Rios"/>
    <m/>
    <m/>
    <s v="23083.004274/2020-52"/>
    <m/>
  </r>
  <r>
    <s v="30.26"/>
    <x v="7"/>
    <m/>
    <n v="317533"/>
    <s v="Pilha recarregável, composição: níquel metal hidreto (nimh), modelo: aa, tensão: 1,2 v, capacidade corrente: 2500 mah"/>
    <s v="Embalagem 4 unid."/>
    <n v="5"/>
    <s v="R$ 26,78"/>
    <n v="133.9"/>
    <n v="400000"/>
    <s v="CAMPUS DA UFRRJ EM TRÊS RIOS"/>
    <x v="15"/>
    <s v="Campus Três Rios"/>
    <m/>
    <m/>
    <s v="23083.004274/2020-52"/>
    <m/>
  </r>
  <r>
    <s v="30.26"/>
    <x v="7"/>
    <m/>
    <n v="321139"/>
    <s v="Pilha recarregável, composição: níquel metal hidreto (nimh), tamanho pilha: palito, modelo: aaa, tensão: 1,5 v, capacidade corrente: 800 mah"/>
    <s v="Embalagem 4 unid."/>
    <n v="20"/>
    <s v="R$ 17,15"/>
    <n v="343"/>
    <n v="400000"/>
    <s v="CAMPUS DA UFRRJ EM TRÊS RIOS"/>
    <x v="15"/>
    <s v="Campus Três Rios"/>
    <m/>
    <m/>
    <s v="23083.004274/2020-52"/>
    <m/>
  </r>
  <r>
    <s v="30.26"/>
    <x v="7"/>
    <m/>
    <n v="231790"/>
    <s v="Pilha, tamanho: pequena, tipo: alcalina,modelo: aa"/>
    <s v="Embalagem 4 unid."/>
    <n v="10"/>
    <s v="R$ 6,00"/>
    <n v="60"/>
    <n v="400000"/>
    <s v="CAMPUS DA UFRRJ EM TRÊS RIOS"/>
    <x v="15"/>
    <s v="Campus Três Rios"/>
    <m/>
    <m/>
    <s v="23083.004274/2020-52"/>
    <m/>
  </r>
  <r>
    <s v="30.26"/>
    <x v="7"/>
    <m/>
    <n v="231788"/>
    <s v="Pilha, tamanho: pequena, tipo: alcalina,modelo: aaa"/>
    <s v="Embalagem 4 unid."/>
    <n v="20"/>
    <s v="R$ 6,61"/>
    <n v="132.20000000000002"/>
    <n v="400000"/>
    <s v="CAMPUS DA UFRRJ EM TRÊS RIOS"/>
    <x v="15"/>
    <s v="Campus Três Rios"/>
    <m/>
    <m/>
    <s v="23083.004274/2020-52"/>
    <m/>
  </r>
  <r>
    <s v="30.26"/>
    <x v="7"/>
    <m/>
    <n v="424892"/>
    <s v="Tomada, cor corpo: branca, corrente nominal: 10 a, tensão nominal: 250 v, número polos: 2 p + t, características adicionais: com espelho, normas técnicas: nbr 14136, posição relativa:embutir"/>
    <s v="Unidade"/>
    <n v="10"/>
    <s v="R$ 2,50"/>
    <n v="25"/>
    <n v="400000"/>
    <s v="CAMPUS DA UFRRJ EM TRÊS RIOS"/>
    <x v="15"/>
    <s v="Campus Três Rios"/>
    <m/>
    <m/>
    <s v="23083.004274/2020-52"/>
    <m/>
  </r>
  <r>
    <s v="30.26"/>
    <x v="7"/>
    <m/>
    <n v="424893"/>
    <s v="Tomada, cor corpo: branca, corrente nominal: 20 a, tensão nominal: 250 v, número polos: 2 p + t, características adicionais: com espelho, normas técnicas: nbr 14136, posição relativa:embutir"/>
    <s v="Unidade"/>
    <n v="10"/>
    <s v="R$ 3,97"/>
    <n v="39.700000000000003"/>
    <n v="400000"/>
    <s v="CAMPUS DA UFRRJ EM TRÊS RIOS"/>
    <x v="15"/>
    <s v="Campus Três Rios"/>
    <m/>
    <m/>
    <s v="23083.004274/2020-52"/>
    <m/>
  </r>
  <r>
    <s v="30.26"/>
    <x v="7"/>
    <m/>
    <n v="350031"/>
    <s v="Adaptador, conexão: tomada 2p+t para 2p"/>
    <s v="Unidade"/>
    <n v="10"/>
    <s v="R$ 4,50"/>
    <n v="45"/>
    <n v="110200"/>
    <s v="SEÇÃO DE ARQUIVO E PROTOCOLO GERAL"/>
    <x v="19"/>
    <s v="Seção de Arquivo e Protocolo  Geral"/>
    <m/>
    <m/>
    <s v="23083.004274/2020-52"/>
    <m/>
  </r>
  <r>
    <s v="30.26"/>
    <x v="7"/>
    <m/>
    <n v="387255"/>
    <s v="Adaptador, quantidade pólos: 2 p + t, conexão: plug 2p+t padrão antigo p,tomada 2p+t padrão bras., corrente nominal: 15 a"/>
    <s v="Unidade"/>
    <n v="10"/>
    <s v="R$ 3,50"/>
    <n v="35"/>
    <n v="110200"/>
    <s v="SEÇÃO DE ARQUIVO E PROTOCOLO GERAL"/>
    <x v="19"/>
    <s v="Seção de Arquivo e Protocolo  Geral"/>
    <m/>
    <m/>
    <s v="23083.004274/2020-52"/>
    <m/>
  </r>
  <r>
    <s v="30.26"/>
    <x v="7"/>
    <m/>
    <n v="387254"/>
    <s v="Adaptador, quantidade pólos: 2 p + t, conexão: plug 2p+t padrão bras.p,tomada 2p+t padrão antigo, corrente nominal: 15 a"/>
    <s v="Unidade"/>
    <n v="10"/>
    <s v="R$ 3,40"/>
    <n v="34"/>
    <n v="110200"/>
    <s v="SEÇÃO DE ARQUIVO E PROTOCOLO GERAL"/>
    <x v="19"/>
    <s v="Seção de Arquivo e Protocolo  Geral"/>
    <m/>
    <m/>
    <s v="23083.004274/2020-52"/>
    <m/>
  </r>
  <r>
    <s v="30.26"/>
    <x v="7"/>
    <m/>
    <n v="231790"/>
    <s v="Pilha, tamanho: pequena, tipo: alcalina,modelo: aa"/>
    <s v="Embalagem 4 unid."/>
    <n v="3"/>
    <s v="R$ 6,00"/>
    <n v="18"/>
    <n v="110200"/>
    <s v="SEÇÃO DE ARQUIVO E PROTOCOLO GERAL"/>
    <x v="19"/>
    <s v="Seção de Arquivo e Protocolo  Geral"/>
    <m/>
    <m/>
    <s v="23083.004274/2020-52"/>
    <m/>
  </r>
  <r>
    <s v="30.26"/>
    <x v="7"/>
    <m/>
    <n v="231788"/>
    <s v="Pilha, tamanho: pequena, tipo: alcalina,modelo: aaa"/>
    <s v="Embalagem 4 unid."/>
    <n v="3"/>
    <s v="R$ 6,61"/>
    <n v="19.830000000000002"/>
    <n v="110200"/>
    <s v="SEÇÃO DE ARQUIVO E PROTOCOLO GERAL"/>
    <x v="19"/>
    <s v="Seção de Arquivo e Protocolo  Geral"/>
    <m/>
    <m/>
    <s v="23083.004274/2020-52"/>
    <m/>
  </r>
  <r>
    <s v="30.26"/>
    <x v="7"/>
    <m/>
    <n v="350031"/>
    <s v="Adaptador, conexão: tomada 2p+t para 2p"/>
    <s v="Unidade"/>
    <n v="20"/>
    <s v="R$ 4,50"/>
    <n v="90"/>
    <n v="160100"/>
    <s v="PROAP - PRÓ-REITORIA DE PESQUISA E PÓS GRADUAÇÃO"/>
    <x v="20"/>
    <s v="Pró Reitoria de Pesquisa e pós graduação"/>
    <m/>
    <m/>
    <s v="23083.004274/2020-52"/>
    <m/>
  </r>
  <r>
    <s v="30.26"/>
    <x v="7"/>
    <m/>
    <n v="387255"/>
    <s v="Adaptador, quantidade pólos: 2 p + t, conexão: plug 2p+t padrão antigo p,tomada 2p+t padrão bras., corrente nominal: 15 a"/>
    <s v="Unidade"/>
    <n v="20"/>
    <s v="R$ 3,50"/>
    <n v="70"/>
    <n v="160100"/>
    <s v="PROAP - PRÓ-REITORIA DE PESQUISA E PÓS GRADUAÇÃO"/>
    <x v="20"/>
    <s v="Pró Reitoria de Pesquisa e pós graduação"/>
    <m/>
    <m/>
    <s v="23083.004274/2020-52"/>
    <m/>
  </r>
  <r>
    <s v="30.26"/>
    <x v="7"/>
    <m/>
    <n v="387254"/>
    <s v="Adaptador, quantidade pólos: 2 p + t, conexão: plug 2p+t padrão bras.p,tomada 2p+t padrão antigo, corrente nominal: 15 a"/>
    <s v="Unidade"/>
    <n v="20"/>
    <s v="R$ 3,40"/>
    <n v="68"/>
    <n v="160100"/>
    <s v="PROAP - PRÓ-REITORIA DE PESQUISA E PÓS GRADUAÇÃO"/>
    <x v="20"/>
    <s v="Pró Reitoria de Pesquisa e pós graduação"/>
    <m/>
    <m/>
    <s v="23083.004274/2020-52"/>
    <m/>
  </r>
  <r>
    <s v="30.26"/>
    <x v="7"/>
    <m/>
    <n v="407480"/>
    <s v="Extensão elétrica, tipo: flexível, comprimento: 10 m, componentes: 3 tomadas fêmeas e plugue terra, tensão nominal: 250 v, normas técnicas: nbr"/>
    <s v="Unidade"/>
    <n v="16"/>
    <s v="R$ 16,91"/>
    <n v="270.56"/>
    <n v="160100"/>
    <s v="PROAP - PRÓ-REITORIA DE PESQUISA E PÓS GRADUAÇÃO"/>
    <x v="20"/>
    <s v="Pró Reitoria de Pesquisa e pós graduação"/>
    <m/>
    <m/>
    <s v="23083.004274/2020-52"/>
    <m/>
  </r>
  <r>
    <s v="30.26"/>
    <x v="7"/>
    <m/>
    <n v="246939"/>
    <s v="Filtro linha, tensão alimentação: 110,220 v, potência máxima: 1.875 w, corrente máxima: 10 a, quantidade saída: 8, características adicionais: tomada iluminada liga, desliga, com proteção variação, aplicação: equipamento informática, elétrico"/>
    <s v="Unidade"/>
    <n v="13"/>
    <s v="R$ 27,30"/>
    <n v="354.90000000000003"/>
    <n v="160100"/>
    <s v="PROAP - PRÓ-REITORIA DE PESQUISA E PÓS GRADUAÇÃO"/>
    <x v="20"/>
    <s v="Pró Reitoria de Pesquisa e pós graduação"/>
    <m/>
    <m/>
    <s v="23083.004274/2020-52"/>
    <m/>
  </r>
  <r>
    <s v="30.26"/>
    <x v="7"/>
    <m/>
    <n v="367594"/>
    <s v="Filtro linha, tensão alimentação: 110,220 v, quantidade saída: 4 tomadas mod. Universal, número polos: 2p + t"/>
    <s v="Unidade"/>
    <n v="15"/>
    <s v="R$ 17,99"/>
    <n v="269.84999999999997"/>
    <n v="160100"/>
    <s v="PROAP - PRÓ-REITORIA DE PESQUISA E PÓS GRADUAÇÃO"/>
    <x v="20"/>
    <s v="Pró Reitoria de Pesquisa e pós graduação"/>
    <m/>
    <m/>
    <s v="23083.004274/2020-52"/>
    <m/>
  </r>
  <r>
    <s v="30.26"/>
    <x v="7"/>
    <m/>
    <n v="419864"/>
    <s v="Fita isolante elétrica adesiva, material dorso: filme de pvc Antichama, largura nominal: 19 mm, comprimento nominal:20 m, cor: preta"/>
    <s v="Unidade"/>
    <n v="5"/>
    <s v="R$ 2,95"/>
    <n v="14.75"/>
    <n v="160100"/>
    <s v="PROAP - PRÓ-REITORIA DE PESQUISA E PÓS GRADUAÇÃO"/>
    <x v="20"/>
    <s v="Pró Reitoria de Pesquisa e pós graduação"/>
    <m/>
    <m/>
    <s v="23083.004274/2020-52"/>
    <m/>
  </r>
  <r>
    <s v="30.26"/>
    <x v="7"/>
    <m/>
    <n v="441654"/>
    <s v="Lâmpada led, tensão nominal: bivolt, potência nominal: 20 w, tipo base: g13, tipo bulbo: t8, temperatura de cor: 6500k, comprimento: 1200 mm"/>
    <s v="Unidade"/>
    <n v="5"/>
    <s v="R$ 11,15"/>
    <n v="55.75"/>
    <n v="160100"/>
    <s v="PROAP - PRÓ-REITORIA DE PESQUISA E PÓS GRADUAÇÃO"/>
    <x v="20"/>
    <s v="Pró Reitoria de Pesquisa e pós graduação"/>
    <m/>
    <m/>
    <s v="23083.004274/2020-52"/>
    <m/>
  </r>
  <r>
    <s v="30.26"/>
    <x v="7"/>
    <m/>
    <n v="445742"/>
    <s v="Lâmpada led, tensão nominal: bivolt, potência nominal:60 w, tipo base: e-40, temperatura de cor: 6500 k"/>
    <s v="Unidade"/>
    <n v="3"/>
    <s v="R$ 20,00"/>
    <n v="60"/>
    <n v="160100"/>
    <s v="PROAP - PRÓ-REITORIA DE PESQUISA E PÓS GRADUAÇÃO"/>
    <x v="20"/>
    <s v="Pró Reitoria de Pesquisa e pós graduação"/>
    <m/>
    <m/>
    <s v="23083.004274/2020-52"/>
    <m/>
  </r>
  <r>
    <s v="30.26"/>
    <x v="7"/>
    <m/>
    <n v="426453"/>
    <s v="Luminária, tipo: emergência, material corpo: plástico abs alto impacto, formato: retangular, tipo lâmpada: led, cor: branca, quantidade lâmpadas: 30 un, aplicação: edificações, tensão nominal: bivolt automático 127,220 v, potência nominal lâmpada: 2 w,componentes: chave teste"/>
    <s v="Unidade"/>
    <n v="30"/>
    <s v="R$ 14,00"/>
    <n v="420"/>
    <n v="160100"/>
    <s v="PROAP - PRÓ-REITORIA DE PESQUISA E PÓS GRADUAÇÃO"/>
    <x v="20"/>
    <s v="Pró Reitoria de Pesquisa e pós graduação"/>
    <m/>
    <m/>
    <s v="23083.004274/2020-52"/>
    <m/>
  </r>
  <r>
    <s v="30.26"/>
    <x v="7"/>
    <m/>
    <n v="272871"/>
    <s v="Pilha recarregável, composição: níquel metal hidreto (nimh), tamanho pilha:mini, modelo: aaa, tensão: 1,2 v"/>
    <s v="Embalagem 4 unid."/>
    <n v="5"/>
    <s v="R$ 22,63"/>
    <n v="113.14999999999999"/>
    <n v="160100"/>
    <s v="PROAP - PRÓ-REITORIA DE PESQUISA E PÓS GRADUAÇÃO"/>
    <x v="20"/>
    <s v="Pró Reitoria de Pesquisa e pós graduação"/>
    <m/>
    <m/>
    <s v="23083.004274/2020-52"/>
    <m/>
  </r>
  <r>
    <s v="30.26"/>
    <x v="7"/>
    <m/>
    <n v="321139"/>
    <s v="Pilha recarregável, composição: níquel metal hidreto (nimh), tamanho pilha: palito, modelo: aaa, tensão: 1,5 v, capacidade corrente: 800 mah"/>
    <s v="Embalagem 4 unid."/>
    <n v="5"/>
    <s v="R$ 17,15"/>
    <n v="85.75"/>
    <n v="160100"/>
    <s v="PROAP - PRÓ-REITORIA DE PESQUISA E PÓS GRADUAÇÃO"/>
    <x v="20"/>
    <s v="Pró Reitoria de Pesquisa e pós graduação"/>
    <m/>
    <m/>
    <s v="23083.004274/2020-52"/>
    <m/>
  </r>
  <r>
    <s v="30.26"/>
    <x v="7"/>
    <m/>
    <n v="231790"/>
    <s v="Pilha, tamanho: pequena, tipo: alcalina,modelo: aa"/>
    <s v="Embalagem 4 unid."/>
    <n v="10"/>
    <s v="R$ 6,00"/>
    <n v="60"/>
    <n v="160100"/>
    <s v="PROAP - PRÓ-REITORIA DE PESQUISA E PÓS GRADUAÇÃO"/>
    <x v="20"/>
    <s v="Pró Reitoria de Pesquisa e pós graduação"/>
    <m/>
    <m/>
    <s v="23083.004274/2020-52"/>
    <m/>
  </r>
  <r>
    <s v="30.26"/>
    <x v="7"/>
    <m/>
    <n v="231788"/>
    <s v="Pilha, tamanho: pequena, tipo: alcalina,modelo: aaa"/>
    <s v="Embalagem 4 unid."/>
    <n v="15"/>
    <s v="R$ 6,61"/>
    <n v="99.15"/>
    <n v="160100"/>
    <s v="PROAP - PRÓ-REITORIA DE PESQUISA E PÓS GRADUAÇÃO"/>
    <x v="20"/>
    <s v="Pró Reitoria de Pesquisa e pós graduação"/>
    <m/>
    <m/>
    <s v="23083.004274/2020-52"/>
    <m/>
  </r>
  <r>
    <s v="30.26"/>
    <x v="7"/>
    <m/>
    <n v="340977"/>
    <s v="Abraçadeira, material: metal galvanizado, tipo: copo, espessura: 1,2 pol, aplicação: fixação tubos e canos"/>
    <s v="Unidade"/>
    <n v="500"/>
    <s v="R$ 1,59"/>
    <n v="795"/>
    <n v="130000"/>
    <s v="PRÓ-REITORIA DE ASSUNTOS ESTUDANTIS"/>
    <x v="7"/>
    <s v="Pró Reitoria de Assuntos Estudantis"/>
    <m/>
    <m/>
    <s v="23083.004274/2020-52"/>
    <m/>
  </r>
  <r>
    <s v="30.26"/>
    <x v="7"/>
    <m/>
    <n v="271272"/>
    <s v="Abraçadeira, material: metal galvanizado, tipo: copo, espessura: 3,4 pol, aplicação: fixação tubos e canos"/>
    <s v="Unidade"/>
    <n v="500"/>
    <s v="R$ 0,70"/>
    <n v="350"/>
    <n v="130000"/>
    <s v="PRÓ-REITORIA DE ASSUNTOS ESTUDANTIS"/>
    <x v="7"/>
    <s v="Pró Reitoria de Assuntos Estudantis"/>
    <m/>
    <m/>
    <s v="23083.004274/2020-52"/>
    <m/>
  </r>
  <r>
    <s v="30.26"/>
    <x v="7"/>
    <m/>
    <n v="350031"/>
    <s v="Adaptador, conexão: tomada 2p+t para 2p"/>
    <s v="Unidade"/>
    <n v="10"/>
    <s v="R$ 4,50"/>
    <n v="45"/>
    <n v="130000"/>
    <s v="PRÓ-REITORIA DE ASSUNTOS ESTUDANTIS"/>
    <x v="7"/>
    <s v="Pró Reitoria de Assuntos Estudantis"/>
    <m/>
    <m/>
    <s v="23083.004274/2020-52"/>
    <m/>
  </r>
  <r>
    <s v="30.26"/>
    <x v="7"/>
    <m/>
    <n v="387255"/>
    <s v="Adaptador, quantidade pólos: 2 p + t, conexão: plug 2p+t padrão antigo p,tomada 2p+t padrão bras., corrente nominal: 15 a"/>
    <s v="Unidade"/>
    <n v="10"/>
    <s v="R$ 3,50"/>
    <n v="35"/>
    <n v="130000"/>
    <s v="PRÓ-REITORIA DE ASSUNTOS ESTUDANTIS"/>
    <x v="7"/>
    <s v="Pró Reitoria de Assuntos Estudantis"/>
    <m/>
    <m/>
    <s v="23083.004274/2020-52"/>
    <m/>
  </r>
  <r>
    <s v="30.26"/>
    <x v="7"/>
    <m/>
    <n v="239156"/>
    <s v="Cabo elétrico flexível, material: cobre eletrolítico, revestimento: pvc - cloreto de polivinila, temperatura: 70 °c, tensão isolamento: 750 v, cor: azul, seção nominal condutor: 10 mm2, bitola condutor: 10 mm2, quantidade fios: 1"/>
    <s v="Rolo 100 Metros"/>
    <n v="10"/>
    <s v="R$ 285,67"/>
    <n v="2856.7000000000003"/>
    <n v="130000"/>
    <s v="PRÓ-REITORIA DE ASSUNTOS ESTUDANTIS"/>
    <x v="7"/>
    <s v="Pró Reitoria de Assuntos Estudantis"/>
    <m/>
    <m/>
    <s v="23083.004274/2020-52"/>
    <m/>
  </r>
  <r>
    <s v="30.26"/>
    <x v="7"/>
    <m/>
    <n v="237830"/>
    <s v="Cabo elétrico flexível, material: cobre eletrolítico, revestimento: pvc - cloreto de polivinila, temperatura: 70 °c, tensão isolamento: 750 v, cor: azul, seção nominal condutor: 4 mm2, bitola condutor: 4 mm2, quantidade fios: 1"/>
    <s v="Rolo 100 Metros"/>
    <n v="10"/>
    <s v="R$ 122,39"/>
    <n v="1223.9000000000001"/>
    <n v="130000"/>
    <s v="PRÓ-REITORIA DE ASSUNTOS ESTUDANTIS"/>
    <x v="7"/>
    <s v="Pró Reitoria de Assuntos Estudantis"/>
    <m/>
    <m/>
    <s v="23083.004274/2020-52"/>
    <m/>
  </r>
  <r>
    <s v="30.26"/>
    <x v="7"/>
    <m/>
    <n v="239152"/>
    <s v="Cabo elétrico flexível, material: cobre eletrolítico, revestimento: pvc - cloreto de polivinila, temperatura: 70 °c, tensão isolamento: 750 v, cor: azul, seção nominal condutor: 6 mm2, bitola condutor: 6 mm2, quantidade fios: 1"/>
    <s v="Rolo 100_x000a_Metros"/>
    <n v="10"/>
    <s v="R$ 160,00"/>
    <n v="1600"/>
    <n v="130000"/>
    <s v="PRÓ-REITORIA DE ASSUNTOS ESTUDANTIS"/>
    <x v="7"/>
    <s v="Pró Reitoria de Assuntos Estudantis"/>
    <m/>
    <m/>
    <s v="23083.004274/2020-52"/>
    <m/>
  </r>
  <r>
    <s v="30.26"/>
    <x v="7"/>
    <m/>
    <n v="250565"/>
    <s v="Cabo elétrico flexível, material: cobre eletrolítico, revestimento: pvc - cloreto de polivinila, temperatura: 70 °c, tensão isolamento: 750 v, cor: preta, seção nominal condutor: 10 mm2, bitola condutor: 10 mm2, quantidade fios: 1"/>
    <s v="Rolo 100 Metros"/>
    <n v="5"/>
    <s v="R$ 333,48"/>
    <n v="1667.4"/>
    <n v="130000"/>
    <s v="PRÓ-REITORIA DE ASSUNTOS ESTUDANTIS"/>
    <x v="7"/>
    <s v="Pró Reitoria de Assuntos Estudantis"/>
    <m/>
    <m/>
    <s v="23083.004274/2020-52"/>
    <m/>
  </r>
  <r>
    <s v="30.26"/>
    <x v="7"/>
    <m/>
    <n v="239154"/>
    <s v="Cabo elétrico flexível, material: cobre eletrolítico, revestimento: pvc - cloreto de polivinila, temperatura: 70 °c, tensão isolamento: 750 v, cor: preta, seção nominal condutor: 2,5 mm2, bitola condutor: 2,5 mm2, quantidade fios: 1"/>
    <s v="Rolo 100 Metros"/>
    <n v="15"/>
    <s v="R$ 102,50"/>
    <n v="1537.5"/>
    <n v="130000"/>
    <s v="PRÓ-REITORIA DE ASSUNTOS ESTUDANTIS"/>
    <x v="7"/>
    <s v="Pró Reitoria de Assuntos Estudantis"/>
    <m/>
    <m/>
    <s v="23083.004274/2020-52"/>
    <m/>
  </r>
  <r>
    <s v="30.26"/>
    <x v="7"/>
    <m/>
    <n v="243944"/>
    <s v="Cabo elétrico flexível, material: cobre eletrolítico, revestimento: pvc - cloreto de polivinila, temperatura: 70 °c, tensão isolamento: 750 v, cor: preta, seção nominal condutor: 4 mm2, bitola condutor: 4 mm2, quantidade fios: 1"/>
    <s v="Rolo 100 Metros"/>
    <n v="5"/>
    <s v="R$ 119,90"/>
    <n v="599.5"/>
    <n v="130000"/>
    <s v="PRÓ-REITORIA DE ASSUNTOS ESTUDANTIS"/>
    <x v="7"/>
    <s v="Pró Reitoria de Assuntos Estudantis"/>
    <m/>
    <m/>
    <s v="23083.004274/2020-52"/>
    <m/>
  </r>
  <r>
    <s v="30.26"/>
    <x v="7"/>
    <m/>
    <n v="250571"/>
    <s v="Cabo elétrico flexível, material: cobre eletrolítico, revestimento: pvc - cloreto de polivinila, temperatura: 70 °c, tensão isolamento: 750 v, cor: preta, seção nominal condutor: 6 mm2, bitola condutor: 6 mm2, quantidade fios: 1"/>
    <s v="Rolo 100 Metros"/>
    <n v="5"/>
    <s v="R$ 169,80"/>
    <n v="849"/>
    <n v="130000"/>
    <s v="PRÓ-REITORIA DE ASSUNTOS ESTUDANTIS"/>
    <x v="7"/>
    <s v="Pró Reitoria de Assuntos Estudantis"/>
    <m/>
    <m/>
    <s v="23083.004274/2020-52"/>
    <m/>
  </r>
  <r>
    <s v="30.26"/>
    <x v="7"/>
    <m/>
    <n v="239157"/>
    <s v="Cabo elétrico flexível, material: cobre eletrolítico, revestimento: pvc - cloreto de polivinila, temperatura: 70 °c, tensão isolamento: 750 v, cor: verde, seção nominal condutor: 10 mm2, bitola condutor: 10 mm2, quantidade fios: 1"/>
    <s v="Rolo 100 Metros"/>
    <n v="10"/>
    <s v="R$ 311,00"/>
    <n v="3110"/>
    <n v="130000"/>
    <s v="PRÓ-REITORIA DE ASSUNTOS ESTUDANTIS"/>
    <x v="7"/>
    <s v="Pró Reitoria de Assuntos Estudantis"/>
    <m/>
    <m/>
    <s v="23083.004274/2020-52"/>
    <m/>
  </r>
  <r>
    <s v="30.26"/>
    <x v="7"/>
    <m/>
    <n v="248263"/>
    <s v="Cabo elétrico flexível, material: cobre eletrolítico, revestimento: pvc - cloreto de polivinila, temperatura: 70 °c, tensão isolamento: 750 v, cor: verde, seção nominal condutor: 2,5 mm2, bitola condutor: 2,5 mm2, quantidade fios: 1"/>
    <s v="Rolo 100 Metros"/>
    <n v="15"/>
    <s v="R$ 98,43"/>
    <n v="1476.45"/>
    <n v="130000"/>
    <s v="PRÓ-REITORIA DE ASSUNTOS ESTUDANTIS"/>
    <x v="7"/>
    <s v="Pró Reitoria de Assuntos Estudantis"/>
    <m/>
    <m/>
    <s v="23083.004274/2020-52"/>
    <m/>
  </r>
  <r>
    <s v="30.26"/>
    <x v="7"/>
    <m/>
    <n v="237829"/>
    <s v="Cabo elétrico flexível, material: cobre eletrolítico, revestimento: pvc - cloreto de polivinila, temperatura: 70 °c, tensão isolamento: 750 v, cor: verde, seção nominal condutor: 4 mm2, bitola condutor: 4 mm2, quantidade fios: 1"/>
    <s v="Rolo 100 Metros"/>
    <n v="4"/>
    <s v="R$ 119,90"/>
    <n v="479.6"/>
    <n v="130000"/>
    <s v="PRÓ-REITORIA DE ASSUNTOS ESTUDANTIS"/>
    <x v="7"/>
    <s v="Pró Reitoria de Assuntos Estudantis"/>
    <m/>
    <m/>
    <s v="23083.004274/2020-52"/>
    <m/>
  </r>
  <r>
    <s v="30.26"/>
    <x v="7"/>
    <m/>
    <n v="239153"/>
    <s v="Cabo elétrico flexível, material: cobre eletrolítico, revestimento: pvc - cloreto de polivinila, temperatura: 70 °c, tensão isolamento: 750 v, cor: verde, seção nominal condutor: 6 mm2, bitola condutor: 6 mm2, quantidade fios: 1"/>
    <s v="Rolo 100 Metros"/>
    <n v="10"/>
    <s v="R$ 165,00"/>
    <n v="1650"/>
    <n v="130000"/>
    <s v="PRÓ-REITORIA DE ASSUNTOS ESTUDANTIS"/>
    <x v="7"/>
    <s v="Pró Reitoria de Assuntos Estudantis"/>
    <m/>
    <m/>
    <s v="23083.004274/2020-52"/>
    <m/>
  </r>
  <r>
    <s v="30.26"/>
    <x v="7"/>
    <m/>
    <n v="239207"/>
    <s v="Cabo elétrico flexível, material: cobre eletrolítico, revestimento: pvc - cloreto de polivinila, temperatura: 70 °c, tensão isolamento: 750 v, cor: vermelha, seção nominal condutor: 10 mm2, bitola condutor: 10 mm2, quantidade fios: 1"/>
    <s v="Rolo 100 Metros"/>
    <n v="10"/>
    <s v="R$ 311,25"/>
    <n v="3112.5"/>
    <n v="130000"/>
    <s v="PRÓ-REITORIA DE ASSUNTOS ESTUDANTIS"/>
    <x v="7"/>
    <s v="Pró Reitoria de Assuntos Estudantis"/>
    <m/>
    <m/>
    <s v="23083.004274/2020-52"/>
    <m/>
  </r>
  <r>
    <s v="30.26"/>
    <x v="7"/>
    <m/>
    <n v="243945"/>
    <s v="Cabo elétrico flexível, material: cobre eletrolítico, revestimento: pvc - cloreto de polivinila, temperatura: 70 °c, tensão isolamento: 750 v, cor: vermelha, seção nominal condutor: 2,5 mm2, bitola condutor: 2,5 mm2, quantidade fios: 1"/>
    <s v="Rolo 100 Metros"/>
    <n v="10"/>
    <s v="R$ 79,92"/>
    <n v="799.2"/>
    <n v="130000"/>
    <s v="PRÓ-REITORIA DE ASSUNTOS ESTUDANTIS"/>
    <x v="7"/>
    <s v="Pró Reitoria de Assuntos Estudantis"/>
    <m/>
    <m/>
    <s v="23083.004274/2020-52"/>
    <m/>
  </r>
  <r>
    <s v="30.26"/>
    <x v="7"/>
    <m/>
    <n v="237828"/>
    <s v="Cabo elétrico flexível, material: cobre eletrolítico, revestimento: pvc - cloreto de polivinila, temperatura: 70 °c, tensão isolamento: 750 v, cor: vermelha, seção nominal condutor: 4 mm2, bitola condutor: 4 mm2, quantidade fios: 1"/>
    <s v="Rolo 100 Metros"/>
    <n v="10"/>
    <s v="R$ 119,99"/>
    <n v="1199.8999999999999"/>
    <n v="130000"/>
    <s v="PRÓ-REITORIA DE ASSUNTOS ESTUDANTIS"/>
    <x v="7"/>
    <s v="Pró Reitoria de Assuntos Estudantis"/>
    <m/>
    <m/>
    <s v="23083.004274/2020-52"/>
    <m/>
  </r>
  <r>
    <s v="30.26"/>
    <x v="7"/>
    <m/>
    <n v="284413"/>
    <s v="Cabo elétrico flexível, material: cobre, revestimento: pvc - cloreto de polivinila, temperatura: 70 °c, tensão isolamento: 750 v, cor: branca, bitola condutor: 1,5 mm2, tipo: Antichama, aplicação: manutenção elétrica"/>
    <s v="Rolo 100 Metros"/>
    <n v="5"/>
    <s v="R$ 49,93"/>
    <n v="249.65"/>
    <n v="130000"/>
    <s v="PRÓ-REITORIA DE ASSUNTOS ESTUDANTIS"/>
    <x v="7"/>
    <s v="Pró Reitoria de Assuntos Estudantis"/>
    <m/>
    <m/>
    <s v="23083.004274/2020-52"/>
    <m/>
  </r>
  <r>
    <s v="30.26"/>
    <x v="7"/>
    <m/>
    <n v="284414"/>
    <s v="Cabo elétrico flexível, material: cobre, revestimento: pvc - cloreto de polivinila, temperatura: 70 °c, tensão isolamento: 750 v, cor: branca, bitola condutor: 1,5 mm2, tipo: Antichama, aplicação: manutenção elétrica"/>
    <s v="Rolo 100 Metros"/>
    <n v="5"/>
    <s v="R$ 56,00"/>
    <n v="280"/>
    <n v="130000"/>
    <s v="PRÓ-REITORIA DE ASSUNTOS ESTUDANTIS"/>
    <x v="7"/>
    <s v="Pró Reitoria de Assuntos Estudantis"/>
    <m/>
    <m/>
    <s v="23083.004274/2020-52"/>
    <m/>
  </r>
  <r>
    <s v="30.26"/>
    <x v="7"/>
    <m/>
    <n v="370747"/>
    <s v="Cabo elétrico flexível, tensão isolamento: 450,750 v, tipo: bwf, comprimento: 100 m, características adicionais: deslizante, unipolar, normas técnicas: nbr 5410, seção nominal: 2,5 mm2, material do condutor: cobre, material cobertura: pvc Antichama, cor da isolação: azul"/>
    <s v="Rolo 100 Metros"/>
    <n v="4"/>
    <s v="R$ 69,89"/>
    <n v="279.56"/>
    <n v="130000"/>
    <s v="PRÓ-REITORIA DE ASSUNTOS ESTUDANTIS"/>
    <x v="7"/>
    <s v="Pró Reitoria de Assuntos Estudantis"/>
    <m/>
    <m/>
    <s v="23083.004274/2020-52"/>
    <m/>
  </r>
  <r>
    <s v="30.26"/>
    <x v="7"/>
    <m/>
    <n v="370734"/>
    <s v="Cabo elétrico flexível, tensão isolamento: 450,750 v, tipo: bwf, comprimento: 100 m, características adicionais: deslizante, unipolar, seção nominal: 1,5 mm2, material do condutor: cobre, material cobertura: pvc Antichama, cor da isolação: azul claro"/>
    <s v="Rolo 100 Metros"/>
    <n v="4"/>
    <s v="R$ 47,70"/>
    <n v="190.8"/>
    <n v="130000"/>
    <s v="PRÓ-REITORIA DE ASSUNTOS ESTUDANTIS"/>
    <x v="7"/>
    <s v="Pró Reitoria de Assuntos Estudantis"/>
    <m/>
    <m/>
    <s v="23083.004274/2020-52"/>
    <m/>
  </r>
  <r>
    <s v="30.26"/>
    <x v="7"/>
    <m/>
    <n v="325572"/>
    <s v="Cabo elétrico flexível, tipo: paralelo, aplicação: manutenção elétrica, formação do cabo: 2 x 2,5 mm2, material do condutor: cobre, material isolamento: pvc, cor da isolação: branca"/>
    <s v="Rolo 100 Metros"/>
    <n v="10"/>
    <s v="R$ 147,88"/>
    <n v="1478.8"/>
    <n v="130000"/>
    <s v="PRÓ-REITORIA DE ASSUNTOS ESTUDANTIS"/>
    <x v="7"/>
    <s v="Pró Reitoria de Assuntos Estudantis"/>
    <m/>
    <m/>
    <s v="23083.004274/2020-52"/>
    <m/>
  </r>
  <r>
    <s v="30.26"/>
    <x v="7"/>
    <m/>
    <n v="335468"/>
    <s v="Cabo elétrico flexível, tipo: paralelo, cor da cobertura: branca, formação do cabo: 2 x 4 mm2, material do condutor: cobre"/>
    <s v="Rolo 100 Metros"/>
    <n v="5"/>
    <s v="R$ 252,18"/>
    <n v="1260.9000000000001"/>
    <n v="130000"/>
    <s v="PRÓ-REITORIA DE ASSUNTOS ESTUDANTIS"/>
    <x v="7"/>
    <s v="Pró Reitoria de Assuntos Estudantis"/>
    <m/>
    <m/>
    <s v="23083.004274/2020-52"/>
    <m/>
  </r>
  <r>
    <s v="30.26"/>
    <x v="7"/>
    <m/>
    <n v="322512"/>
    <s v="Caixa passagem, material: pvc, tipo: sobrepor, comprimento: 4 pol, largura: 4 pol, características adicionais: com tampa"/>
    <s v="Unidade"/>
    <n v="20"/>
    <s v="R$ 0,90"/>
    <n v="18"/>
    <n v="130000"/>
    <s v="PRÓ-REITORIA DE ASSUNTOS ESTUDANTIS"/>
    <x v="7"/>
    <s v="Pró Reitoria de Assuntos Estudantis"/>
    <m/>
    <m/>
    <s v="23083.004274/2020-52"/>
    <m/>
  </r>
  <r>
    <s v="30.26"/>
    <x v="7"/>
    <m/>
    <n v="265016"/>
    <s v="Canaleta, material: pvc - cloreto de polivinila, tipo: com tampa, cor: branca, largura: 50 mm, altura: 20 mm, comprimento: 2,00 m, características adicionais: com divisória, referência: sistema &quot;x&quot;, aplicação: instalação elétrica"/>
    <s v="Unidade"/>
    <n v="50"/>
    <s v="R$ 12,55"/>
    <n v="627.5"/>
    <n v="130000"/>
    <s v="PRÓ-REITORIA DE ASSUNTOS ESTUDANTIS"/>
    <x v="7"/>
    <s v="Pró Reitoria de Assuntos Estudantis"/>
    <m/>
    <m/>
    <s v="23083.004274/2020-52"/>
    <m/>
  </r>
  <r>
    <s v="30.26"/>
    <x v="7"/>
    <m/>
    <n v="318065"/>
    <s v="Curva eletroduto, angulação: 90° raio longo, tipo:roscável, material: pvc rígido, cor: preto, bitola: 3,4 pol"/>
    <s v="Unidade"/>
    <n v="50"/>
    <s v="R$ 1,41"/>
    <n v="70.5"/>
    <n v="130000"/>
    <s v="PRÓ-REITORIA DE ASSUNTOS ESTUDANTIS"/>
    <x v="7"/>
    <s v="Pró Reitoria de Assuntos Estudantis"/>
    <m/>
    <m/>
    <s v="23083.004274/2020-52"/>
    <m/>
  </r>
  <r>
    <s v="30.26"/>
    <x v="7"/>
    <m/>
    <n v="408854"/>
    <s v="Disjuntor baixa tensão, funcionamento: termomagnético, número polos: 1, corrente nominal: 25 a, tensão nominal: 127,220 v, curva de disparo: c, padrão:din"/>
    <s v="Unidade"/>
    <n v="50"/>
    <s v="R$ 20,81"/>
    <n v="1040.5"/>
    <n v="130000"/>
    <s v="PRÓ-REITORIA DE ASSUNTOS ESTUDANTIS"/>
    <x v="7"/>
    <s v="Pró Reitoria de Assuntos Estudantis"/>
    <m/>
    <m/>
    <s v="23083.004274/2020-52"/>
    <m/>
  </r>
  <r>
    <s v="30.26"/>
    <x v="7"/>
    <m/>
    <n v="366610"/>
    <s v="Disjuntor baixa tensão, funcionamento: termomagnético, número polos: 1, corrente nominal: 32 a capacidade interrupção simétrica: 4,5 ka, tipo: mini, tensão nominal: 127,220 v, referência: Siemens, curva de disparo: c, fixação:trilho din"/>
    <s v="Unidade"/>
    <n v="50"/>
    <s v="R$ 5,30"/>
    <n v="265"/>
    <n v="130000"/>
    <s v="PRÓ-REITORIA DE ASSUNTOS ESTUDANTIS"/>
    <x v="7"/>
    <s v="Pró Reitoria de Assuntos Estudantis"/>
    <m/>
    <m/>
    <s v="23083.004274/2020-52"/>
    <m/>
  </r>
  <r>
    <s v="30.26"/>
    <x v="7"/>
    <m/>
    <n v="408857"/>
    <s v="Disjuntor baixa tensão, funcionamento: termomagnético, número polos: 1, corrente nominal: 40 a, tensão nominal: 127,220 v, curva de disparo: c, padrão:din"/>
    <s v="Unidade"/>
    <n v="50"/>
    <s v="R$ 5,83"/>
    <n v="291.5"/>
    <n v="130000"/>
    <s v="PRÓ-REITORIA DE ASSUNTOS ESTUDANTIS"/>
    <x v="7"/>
    <s v="Pró Reitoria de Assuntos Estudantis"/>
    <m/>
    <m/>
    <s v="23083.004274/2020-52"/>
    <m/>
  </r>
  <r>
    <s v="30.26"/>
    <x v="7"/>
    <m/>
    <n v="336264"/>
    <s v="Disjuntor baixa tensão, funcionamento: termomagnético, número polos: 1, tensão máxima operação: 120 vca, corrente nominal: 30 a capacidade interrupção simétrica: 5 ka, normas técnicas: nbr 5361 (nema),característica: caixa moldada"/>
    <s v="Unidade"/>
    <n v="10"/>
    <s v="R$ 8,24"/>
    <n v="82.4"/>
    <n v="130000"/>
    <s v="PRÓ-REITORIA DE ASSUNTOS ESTUDANTIS"/>
    <x v="7"/>
    <s v="Pró Reitoria de Assuntos Estudantis"/>
    <m/>
    <m/>
    <s v="23083.004274/2020-52"/>
    <m/>
  </r>
  <r>
    <s v="30.26"/>
    <x v="7"/>
    <m/>
    <n v="336263"/>
    <s v="Disjuntor baixa tensão, funcionamento: termomagnético, número polos: 1, tensão máxima operação: 120 vca, corrente nominal: 40 a capacidade interrupção simétrica: 5 ka, normas técnicas: nbr 5361 (nema),característica: caixa moldada"/>
    <s v="Unidade"/>
    <n v="10"/>
    <s v="R$ 12,70"/>
    <n v="127"/>
    <n v="130000"/>
    <s v="PRÓ-REITORIA DE ASSUNTOS ESTUDANTIS"/>
    <x v="7"/>
    <s v="Pró Reitoria de Assuntos Estudantis"/>
    <m/>
    <m/>
    <s v="23083.004274/2020-52"/>
    <m/>
  </r>
  <r>
    <s v="30.26"/>
    <x v="7"/>
    <m/>
    <n v="323691"/>
    <s v="Disjuntor baixa tensão, funcionamento: termomagnético, número polos: 2, corrente nominal: 30 a capacidade interrupção simétrica: 5 ka, características adicionais: padrão nema, tensão nominal: 220,380 v, referência: eletromar, curva de disparo: c"/>
    <s v="Unidade"/>
    <n v="10"/>
    <s v="R$ 34,01"/>
    <n v="340.09999999999997"/>
    <n v="130000"/>
    <s v="PRÓ-REITORIA DE ASSUNTOS ESTUDANTIS"/>
    <x v="7"/>
    <s v="Pró Reitoria de Assuntos Estudantis"/>
    <m/>
    <m/>
    <s v="23083.004274/2020-52"/>
    <m/>
  </r>
  <r>
    <s v="30.26"/>
    <x v="7"/>
    <m/>
    <n v="408887"/>
    <s v="Disjuntor baixa tensão, funcionamento: termomagnético, número polos: 3, corrente nominal: 32 a, tensão nominal: 127,220 v, curva de disparo: c, padrão: din"/>
    <s v="Unidade"/>
    <n v="10"/>
    <s v="R$ 25,00"/>
    <n v="250"/>
    <n v="130000"/>
    <s v="PRÓ-REITORIA DE ASSUNTOS ESTUDANTIS"/>
    <x v="7"/>
    <s v="Pró Reitoria de Assuntos Estudantis"/>
    <m/>
    <m/>
    <s v="23083.004274/2020-52"/>
    <m/>
  </r>
  <r>
    <s v="30.26"/>
    <x v="7"/>
    <m/>
    <n v="323718"/>
    <s v="Disjuntor baixa tensão, funcionamento: termomagnético, número polos: 3, corrente nominal: 40 a capacidade interrupção simétrica: 5 ka, características adicionais: padrão nema, tensão nominal: 220,380 v, referência: ge"/>
    <s v="Unidade"/>
    <n v="5"/>
    <s v="R$ 26,36"/>
    <n v="131.80000000000001"/>
    <n v="130000"/>
    <s v="PRÓ-REITORIA DE ASSUNTOS ESTUDANTIS"/>
    <x v="7"/>
    <s v="Pró Reitoria de Assuntos Estudantis"/>
    <m/>
    <m/>
    <s v="23083.004274/2020-52"/>
    <m/>
  </r>
  <r>
    <s v="30.26"/>
    <x v="7"/>
    <m/>
    <n v="416376"/>
    <s v="Disjuntor baixa tensão, funcionamento: termomagnético, número polos: 3, corrente nominal: 70 a, normas técnicas: nbr 5.283,73, curva de disparo: c,padrão: din"/>
    <s v="Unidade"/>
    <n v="10"/>
    <s v="R$ 35,00"/>
    <n v="350"/>
    <n v="130000"/>
    <s v="PRÓ-REITORIA DE ASSUNTOS ESTUDANTIS"/>
    <x v="7"/>
    <s v="Pró Reitoria de Assuntos Estudantis"/>
    <m/>
    <m/>
    <s v="23083.004274/2020-52"/>
    <m/>
  </r>
  <r>
    <s v="30.26"/>
    <x v="7"/>
    <m/>
    <n v="367594"/>
    <s v="Filtro linha, tensão alimentação: 110,220 v, quantidade saída: 4 tomadas mod. Universal, número polos: 2p + t"/>
    <s v="Unidade"/>
    <n v="6"/>
    <s v="R$ 17,99"/>
    <n v="107.94"/>
    <n v="130000"/>
    <s v="PRÓ-REITORIA DE ASSUNTOS ESTUDANTIS"/>
    <x v="7"/>
    <s v="Pró Reitoria de Assuntos Estudantis"/>
    <m/>
    <m/>
    <s v="23083.004274/2020-52"/>
    <m/>
  </r>
  <r>
    <s v="30.26"/>
    <x v="7"/>
    <m/>
    <n v="419864"/>
    <s v="Fita isolante elétrica adesiva, material dorso: filme de pvc Antichama, largura nominal: 19 mm, comprimento nominal:20 m, cor: preta"/>
    <s v="Unidade"/>
    <n v="20"/>
    <s v="R$ 2,95"/>
    <n v="59"/>
    <n v="130000"/>
    <s v="PRÓ-REITORIA DE ASSUNTOS ESTUDANTIS"/>
    <x v="7"/>
    <s v="Pró Reitoria de Assuntos Estudantis"/>
    <m/>
    <m/>
    <s v="23083.004274/2020-52"/>
    <m/>
  </r>
  <r>
    <s v="30.26"/>
    <x v="7"/>
    <m/>
    <n v="327777"/>
    <s v="Interruptor, tipo: embutir, quantidade seções: 1 un, características adicionais: espelho, corrente: 10 a, tensão: 250 v,aplicação: instalações elétricas"/>
    <s v="Unidade"/>
    <n v="100"/>
    <s v="R$ 2,39"/>
    <n v="239"/>
    <n v="130000"/>
    <s v="PRÓ-REITORIA DE ASSUNTOS ESTUDANTIS"/>
    <x v="7"/>
    <s v="Pró Reitoria de Assuntos Estudantis"/>
    <m/>
    <m/>
    <s v="23083.004274/2020-52"/>
    <m/>
  </r>
  <r>
    <s v="30.26"/>
    <x v="7"/>
    <m/>
    <n v="327778"/>
    <s v="Interruptor, tipo: embutir, quantidade seções: 2 un, características adicionais: espelho, corrente: 10 a, tensão: 250 v,aplicação: instalações elétricas"/>
    <s v="Unidade"/>
    <n v="20"/>
    <s v="R$ 5,40"/>
    <n v="108"/>
    <n v="130000"/>
    <s v="PRÓ-REITORIA DE ASSUNTOS ESTUDANTIS"/>
    <x v="7"/>
    <s v="Pró Reitoria de Assuntos Estudantis"/>
    <m/>
    <m/>
    <s v="23083.004274/2020-52"/>
    <m/>
  </r>
  <r>
    <s v="30.26"/>
    <x v="7"/>
    <m/>
    <n v="233161"/>
    <s v="Interruptor, tipo: externo, quantidade seções: 1 un, características adicionais: espelho, corrente: 10 a, tensão: 220 v"/>
    <s v="Unidade"/>
    <n v="100"/>
    <s v="R$ 1,74"/>
    <n v="174"/>
    <n v="130000"/>
    <s v="PRÓ-REITORIA DE ASSUNTOS ESTUDANTIS"/>
    <x v="7"/>
    <s v="Pró Reitoria de Assuntos Estudantis"/>
    <m/>
    <m/>
    <s v="23083.004274/2020-52"/>
    <m/>
  </r>
  <r>
    <s v="30.26"/>
    <x v="7"/>
    <m/>
    <n v="437543"/>
    <s v="Lâmpada led, tensão nominal: bivolt v, potência nominal: 9 w, fluxo luminoso: mín. 750 lm, tipo bulbo: t8, temperatura de cor: mín. 6000 k, comprimento: 600_x000a_mm, fator potência: &gt; 0,92"/>
    <s v="Unidade"/>
    <n v="500"/>
    <s v="R$ 11,57"/>
    <n v="5785"/>
    <n v="130000"/>
    <s v="PRÓ-REITORIA DE ASSUNTOS ESTUDANTIS"/>
    <x v="7"/>
    <s v="Pró Reitoria de Assuntos Estudantis"/>
    <m/>
    <m/>
    <s v="23083.004274/2020-52"/>
    <m/>
  </r>
  <r>
    <s v="30.26"/>
    <x v="7"/>
    <m/>
    <n v="441654"/>
    <s v="Lâmpada led, tensão nominal: bivolt, potência nominal: 20 w, tipo base: g13, tipo bulbo: t8, temperatura de cor: 6500k, comprimento: 1200 mm"/>
    <s v="Unidade"/>
    <n v="200"/>
    <s v="R$ 11,15"/>
    <n v="2230"/>
    <n v="130000"/>
    <s v="PRÓ-REITORIA DE ASSUNTOS ESTUDANTIS"/>
    <x v="7"/>
    <s v="Pró Reitoria de Assuntos Estudantis"/>
    <m/>
    <m/>
    <s v="23083.004274/2020-52"/>
    <m/>
  </r>
  <r>
    <s v="30.26"/>
    <x v="7"/>
    <m/>
    <n v="317608"/>
    <s v="Luva eletroduto, material: pvc rígido, tipo fixação: roscável, bitola: 3,4 pol, cor: preta"/>
    <s v="Unidade"/>
    <n v="50"/>
    <s v="R$ 0,62"/>
    <n v="31"/>
    <n v="130000"/>
    <s v="PRÓ-REITORIA DE ASSUNTOS ESTUDANTIS"/>
    <x v="7"/>
    <s v="Pró Reitoria de Assuntos Estudantis"/>
    <m/>
    <m/>
    <s v="23083.004274/2020-52"/>
    <m/>
  </r>
  <r>
    <s v="30.26"/>
    <x v="7"/>
    <m/>
    <n v="368622"/>
    <s v="Plafonier, material corpo: plástico, cor: branca, características adicionais: encaixe de uma lâmpada, base e-27"/>
    <s v="Unidade"/>
    <n v="100"/>
    <s v="R$ 2,00"/>
    <n v="200"/>
    <n v="130000"/>
    <s v="PRÓ-REITORIA DE ASSUNTOS ESTUDANTIS"/>
    <x v="7"/>
    <s v="Pró Reitoria de Assuntos Estudantis"/>
    <m/>
    <m/>
    <s v="23083.004274/2020-52"/>
    <m/>
  </r>
  <r>
    <s v="30.26"/>
    <x v="7"/>
    <m/>
    <n v="365017"/>
    <s v="Plugue, tipo: macho, formato pinos: cilíndrico, posição pinos: 2p+t, corrente nominal: 20 a, tensão nominal: 250 v, normas técnicas: nbr14136, material pino: latão maciço"/>
    <s v="Unidade"/>
    <n v="20"/>
    <s v="R$ 2,80"/>
    <n v="56"/>
    <n v="130000"/>
    <s v="PRÓ-REITORIA DE ASSUNTOS ESTUDANTIS"/>
    <x v="7"/>
    <s v="Pró Reitoria de Assuntos Estudantis"/>
    <m/>
    <m/>
    <s v="23083.004274/2020-52"/>
    <m/>
  </r>
  <r>
    <s v="30.26"/>
    <x v="7"/>
    <m/>
    <n v="350642"/>
    <s v="Plugue, tipo: negativo - fêmea, número pinos: 3 un, posição pinos: 2p+t, corrente nominal: 32 a, tensão nominal: 220,240 v, características adicionais: blindado, grau proteção: ip44, modelo: brasikon, referência: sn-3276 (steck tomadas ltda)"/>
    <s v="Unidade"/>
    <n v="20"/>
    <s v="R$ 48,82"/>
    <n v="976.4"/>
    <n v="130000"/>
    <s v="PRÓ-REITORIA DE ASSUNTOS ESTUDANTIS"/>
    <x v="7"/>
    <s v="Pró Reitoria de Assuntos Estudantis"/>
    <m/>
    <m/>
    <s v="23083.004274/2020-52"/>
    <m/>
  </r>
  <r>
    <s v="30.26"/>
    <x v="7"/>
    <m/>
    <n v="405815"/>
    <s v="Reator lâmpada fluorescente, tipo de partida: instantânea, tipo: eletrônico, potência nominal: 20 w, tensão nominal: 127,220 v, fator potência: alto, quantidade lâmpadas: 2, características adicionais: selo inmetro garantia 2 anos, tipo bulbo: t10"/>
    <s v="Unidade"/>
    <n v="20"/>
    <s v="R$ 18,05"/>
    <n v="361"/>
    <n v="130000"/>
    <s v="PRÓ-REITORIA DE ASSUNTOS ESTUDANTIS"/>
    <x v="7"/>
    <s v="Pró Reitoria de Assuntos Estudantis"/>
    <m/>
    <m/>
    <s v="23083.004274/2020-52"/>
    <m/>
  </r>
  <r>
    <s v="30.26"/>
    <x v="7"/>
    <m/>
    <n v="416270"/>
    <s v="Reator lâmpada fluorescente, tipo: eletrônico, potência nominal: 40 w, tensão nominal: bivolt v, fator potência:alto, quantidade lâmpadas: 2"/>
    <s v="Unidade"/>
    <n v="50"/>
    <s v="R$ 29,41"/>
    <n v="1470.5"/>
    <n v="130000"/>
    <s v="PRÓ-REITORIA DE ASSUNTOS ESTUDANTIS"/>
    <x v="7"/>
    <s v="Pró Reitoria de Assuntos Estudantis"/>
    <m/>
    <m/>
    <s v="23083.004274/2020-52"/>
    <m/>
  </r>
  <r>
    <s v="30.26"/>
    <x v="7"/>
    <m/>
    <n v="289798"/>
    <s v="Soquete lâmpada fluorescente, material: baquelite, tipo: tomadinha, potência nominal: 32 w, tensão nominal: 110,220v"/>
    <s v="Unidade"/>
    <n v="400"/>
    <s v="R$ 5,83"/>
    <n v="2332"/>
    <n v="130000"/>
    <s v="PRÓ-REITORIA DE ASSUNTOS ESTUDANTIS"/>
    <x v="7"/>
    <s v="Pró Reitoria de Assuntos Estudantis"/>
    <m/>
    <m/>
    <s v="23083.004274/2020-52"/>
    <m/>
  </r>
  <r>
    <s v="30.26"/>
    <x v="7"/>
    <m/>
    <n v="402152"/>
    <s v="Soquete lâmpada, material: baquelite, características adicionais: com rabicho e à prova d´agua, tipo lâmpada: incandescente, tensão nominal: 110,220v, tipo base: e-27"/>
    <s v="Unidade"/>
    <n v="10"/>
    <s v="R$ 1,79"/>
    <n v="17.899999999999999"/>
    <n v="130000"/>
    <s v="PRÓ-REITORIA DE ASSUNTOS ESTUDANTIS"/>
    <x v="7"/>
    <s v="Pró Reitoria de Assuntos Estudantis"/>
    <m/>
    <m/>
    <s v="23083.004274/2020-52"/>
    <m/>
  </r>
  <r>
    <s v="30.26"/>
    <x v="7"/>
    <m/>
    <n v="307381"/>
    <s v="Soquete lâmpada, material: porcelana, aplicação: lâmpada incandescente, características adicionais: bocal, base e-27"/>
    <s v="Unidade"/>
    <n v="100"/>
    <s v="R$ 1,33"/>
    <n v="133"/>
    <n v="130000"/>
    <s v="PRÓ-REITORIA DE ASSUNTOS ESTUDANTIS"/>
    <x v="7"/>
    <s v="Pró Reitoria de Assuntos Estudantis"/>
    <m/>
    <m/>
    <s v="23083.004274/2020-52"/>
    <m/>
  </r>
  <r>
    <s v="30.26"/>
    <x v="7"/>
    <m/>
    <n v="424893"/>
    <s v="Tomada, cor corpo: branca, corrente nominal: 20 a, tensão nominal: 250 v, número polos: 2 p + t, características adicionais: com espelho, normas técnicas: nbr 14136, posição relativa:embutir"/>
    <s v="Unidade"/>
    <n v="300"/>
    <s v="R$ 3,97"/>
    <n v="1191"/>
    <n v="130000"/>
    <s v="PRÓ-REITORIA DE ASSUNTOS ESTUDANTIS"/>
    <x v="7"/>
    <s v="Pró Reitoria de Assuntos Estudantis"/>
    <m/>
    <m/>
    <s v="23083.004274/2020-52"/>
    <m/>
  </r>
  <r>
    <s v="30.26"/>
    <x v="7"/>
    <m/>
    <n v="303978"/>
    <s v="Tomada, tipo: sobrepor, formato contato: universal, formato corpo: quadrado, cor corpo: branca, corrente nominal: 15 a, tensão nominal: 250 v, número polos: 2 p + t, características adicionais: com espelho, mecanismo mais placa, serie externa"/>
    <s v="Unidade"/>
    <n v="200"/>
    <s v="R$ 3,84"/>
    <n v="768"/>
    <n v="130000"/>
    <s v="PRÓ-REITORIA DE ASSUNTOS ESTUDANTIS"/>
    <x v="7"/>
    <s v="Pró Reitoria de Assuntos Estudantis"/>
    <m/>
    <m/>
    <s v="23083.004274/2020-52"/>
    <m/>
  </r>
  <r>
    <s v="30.26"/>
    <x v="7"/>
    <m/>
    <n v="239156"/>
    <s v="Cabo elétrico flexível, material: cobre eletrolítico, revestimento: pvc - cloreto de polivinila, temperatura: 70 °c, tensão isolamento: 750 v, cor: azul, seção nominal condutor: 10 mm2, bitola condutor: 10 mm2, quantidade fios: 1"/>
    <s v="Rolo 100 Metros"/>
    <n v="3"/>
    <s v="R$ 285,67"/>
    <n v="857.01"/>
    <n v="290000"/>
    <s v="INSTITUTO DE ZOOTECNIA"/>
    <x v="14"/>
    <s v="Instituto de Zootecnia"/>
    <m/>
    <m/>
    <s v="23083.004274/2020-52"/>
    <m/>
  </r>
  <r>
    <s v="30.26"/>
    <x v="7"/>
    <m/>
    <n v="239154"/>
    <s v="Cabo elétrico flexível, material: cobre eletrolítico, revestimento: pvc - cloreto de polivinila, temperatura: 70 °c, tensão isolamento: 750 v, cor: preta, seção nominal condutor: 2,5 mm2, bitola condutor: 2,5 mm2, quantidade fios: 1"/>
    <s v="Rolo 100 Metros"/>
    <n v="3"/>
    <s v="R$ 102,50"/>
    <n v="307.5"/>
    <n v="290000"/>
    <s v="INSTITUTO DE ZOOTECNIA"/>
    <x v="14"/>
    <s v="Instituto de Zootecnia"/>
    <m/>
    <m/>
    <s v="23083.004274/2020-52"/>
    <m/>
  </r>
  <r>
    <s v="30.26"/>
    <x v="7"/>
    <m/>
    <n v="243944"/>
    <s v="Cabo elétrico flexível, material: cobre eletrolítico, revestimento: pvc - cloreto de polivinila, temperatura: 70 °c, tensão isolamento: 750 v, cor: preta, seção nominal condutor: 4 mm2, bitola condutor: 4 mm2, quantidade fios: 1"/>
    <s v="Rolo 100 Metros"/>
    <n v="4"/>
    <s v="R$ 119,90"/>
    <n v="479.6"/>
    <n v="290000"/>
    <s v="INSTITUTO DE ZOOTECNIA"/>
    <x v="14"/>
    <s v="Instituto de Zootecnia"/>
    <m/>
    <m/>
    <s v="23083.004274/2020-52"/>
    <m/>
  </r>
  <r>
    <s v="30.26"/>
    <x v="7"/>
    <m/>
    <n v="237828"/>
    <s v="Cabo elétrico flexível, material: cobre eletrolítico, revestimento: pvc - cloreto de polivinila, temperatura: 70 °c, tensão isolamento: 750 v, cor: vermelha, seção nominal condutor: 4 mm2, bitola condutor: 4 mm2, quantidade fios: 1"/>
    <s v="Rolo 100 Metros"/>
    <n v="3"/>
    <s v="R$ 119,99"/>
    <n v="359.96999999999997"/>
    <n v="290000"/>
    <s v="INSTITUTO DE ZOOTECNIA"/>
    <x v="14"/>
    <s v="Instituto de Zootecnia"/>
    <m/>
    <m/>
    <s v="23083.004274/2020-52"/>
    <m/>
  </r>
  <r>
    <s v="30.26"/>
    <x v="7"/>
    <m/>
    <n v="284413"/>
    <s v="Cabo elétrico flexível, material: cobre, revestimento: pvc - cloreto de polivinila, temperatura: 70 °c, tensão isolamento: 750 v, cor: branca, bitola condutor: 1,5 mm2, tipo: Antichama, aplicação: manutenção elétrica"/>
    <s v="Rolo 100 Metros"/>
    <n v="3"/>
    <s v="R$ 49,93"/>
    <n v="149.79"/>
    <n v="290000"/>
    <s v="INSTITUTO DE ZOOTECNIA"/>
    <x v="14"/>
    <s v="Instituto de Zootecnia"/>
    <m/>
    <m/>
    <s v="23083.004274/2020-52"/>
    <m/>
  </r>
  <r>
    <s v="30.26"/>
    <x v="7"/>
    <m/>
    <n v="284248"/>
    <s v="Cabo elétrico flexível, material: cobre, revestimento: pvc - cloreto de polivinila, temperatura: 70 °c, tensão isolamento: 750 v, cor: verde, bitola condutor: 1,5 mm2, tipo: Antichama"/>
    <s v="Rolo 100 Metros"/>
    <n v="2"/>
    <s v="R$ 49,92"/>
    <n v="99.84"/>
    <n v="290000"/>
    <s v="INSTITUTO DE ZOOTECNIA"/>
    <x v="14"/>
    <s v="Instituto de Zootecnia"/>
    <m/>
    <m/>
    <s v="23083.004274/2020-52"/>
    <m/>
  </r>
  <r>
    <s v="30.26"/>
    <x v="7"/>
    <m/>
    <n v="402000"/>
    <s v="Cabo elétrico flexível, tensão isolamento: 450,750 v, normas técnicas: nbr13248, cor da cobertura: verde, seção nominal: 16 mm2, material do condutor: cobre, material isolamento: pvc - cloreto de polivinila, classe encordoamento: 5"/>
    <s v="Rolo 100 Metros"/>
    <n v="3"/>
    <s v="R$ 529,95"/>
    <n v="1589.8500000000001"/>
    <n v="290000"/>
    <s v="INSTITUTO DE ZOOTECNIA"/>
    <x v="14"/>
    <s v="Instituto de Zootecnia"/>
    <m/>
    <m/>
    <s v="23083.004274/2020-52"/>
    <m/>
  </r>
  <r>
    <s v="30.26"/>
    <x v="7"/>
    <m/>
    <n v="402098"/>
    <s v="Disjuntor baixa tensão, funcionamento: termomagnético, modelo: caixa moldada, número polos: 2, corrente nominal: 25 a, frequência nominal: 60 hz, capacidade interrupção simétrica: 4,5 ka, normas técnicas: nbrnm 60898,nbriec 60947-2, tensão nominal: 120 v, curva de disparo: c, padrão: din"/>
    <s v="Unidade"/>
    <n v="5"/>
    <s v="R$ 23,77"/>
    <n v="118.85"/>
    <n v="290000"/>
    <s v="INSTITUTO DE ZOOTECNIA"/>
    <x v="14"/>
    <s v="Instituto de Zootecnia"/>
    <m/>
    <m/>
    <s v="23083.004274/2020-52"/>
    <m/>
  </r>
  <r>
    <s v="30.26"/>
    <x v="7"/>
    <m/>
    <n v="402104"/>
    <s v="Disjuntor baixa tensão,funcionamento:termomagnético, modelo: caixa moldada, número polos: 2, corrente nominal: 32 a, frequência nominal: 60 hz, capacidade interrupção simétrica:4,5ka,normastécnicas:nbrnm60898,nbriec609472,tensão nominal: 120 v, curva de disparo: c,padrão: din"/>
    <s v="Unidade"/>
    <n v="5"/>
    <s v="R$ 23,77"/>
    <n v="118.85"/>
    <n v="290000"/>
    <s v="INSTITUTO DE ZOOTECNIA"/>
    <x v="14"/>
    <s v="Instituto de Zootecnia"/>
    <m/>
    <m/>
    <s v="23083.004274/2020-52"/>
    <m/>
  </r>
  <r>
    <s v="30.26"/>
    <x v="7"/>
    <m/>
    <n v="402101"/>
    <s v="Disjuntor baixa tensão, funcionamento: termomagnético, modelo: caixa moldada, número polos: 2, corrente nominal: 40 a, frequência nominal: 60 hz, capacidade interrupção simétrica: 4,5 ka, normas técnicas: nbrnm 60898,nbriec 60947-2, tensão nominal: 120 v,curva de disparo: c, padrão: din"/>
    <s v="Unidade"/>
    <n v="5"/>
    <s v="R$ 18,40"/>
    <n v="92"/>
    <n v="290000"/>
    <s v="INSTITUTO DE ZOOTECNIA"/>
    <x v="14"/>
    <s v="Instituto de Zootecnia"/>
    <m/>
    <m/>
    <s v="23083.004274/2020-52"/>
    <m/>
  </r>
  <r>
    <s v="30.26"/>
    <x v="7"/>
    <m/>
    <n v="402081"/>
    <s v="Disjuntor baixa tensão, funcionamento: termomagnético, modelo: caixa moldada, número polos: 3, corrente nominal: 100 a, frequência nominal: 60 hz, capacidade interrupção simétrica: 10 ka, normas técnicas: nbrnm 60898, nbriec 60947-2, tensão nominal: 220 v,curva de disparo: c, padrão: din"/>
    <s v="Unidade"/>
    <n v="5"/>
    <s v="R$ 64,44"/>
    <n v="322.2"/>
    <n v="290000"/>
    <s v="INSTITUTO DE ZOOTECNIA"/>
    <x v="14"/>
    <s v="Instituto de Zootecnia"/>
    <m/>
    <m/>
    <s v="23083.004274/2020-52"/>
    <m/>
  </r>
  <r>
    <s v="30.26"/>
    <x v="7"/>
    <m/>
    <n v="366610"/>
    <s v="Disjuntor baixa tensão, funcionamento: termomagnético, número polos: 1, corrente nominal: 32 a capacidade interrupção simétrica: 4,5 ka, tipo: mini, tensão nominal: 127,220 v, referência: Siemens, curva de disparo: c, fixação:trilho din"/>
    <s v="Unidade"/>
    <n v="5"/>
    <s v="R$ 5,30"/>
    <n v="26.5"/>
    <n v="290000"/>
    <s v="INSTITUTO DE ZOOTECNIA"/>
    <x v="14"/>
    <s v="Instituto de Zootecnia"/>
    <m/>
    <m/>
    <s v="23083.004274/2020-52"/>
    <m/>
  </r>
  <r>
    <s v="30.26"/>
    <x v="7"/>
    <m/>
    <n v="323691"/>
    <s v="Disjuntor baixa tensão, funcionamento: termomagnético, número polos: 2, corrente nominal: 30 a capacidade interrupção simétrica: 5 ka, características adicionais: padrão nema, tensão nominal: 220,380 v, referência: eletromar, curva de disparo: c"/>
    <s v="Unidade"/>
    <n v="5"/>
    <s v="R$ 34,01"/>
    <n v="170.04999999999998"/>
    <n v="290000"/>
    <s v="INSTITUTO DE ZOOTECNIA"/>
    <x v="14"/>
    <s v="Instituto de Zootecnia"/>
    <m/>
    <m/>
    <s v="23083.004274/2020-52"/>
    <m/>
  </r>
  <r>
    <s v="30.26"/>
    <x v="7"/>
    <m/>
    <n v="426898"/>
    <s v="Disjuntor baixa tensão, funcionamento:termomagnético, número polos: 3,corrente nominal: 30 a, padrão: nema"/>
    <s v="Unidade"/>
    <n v="5"/>
    <s v="R$ 21,79"/>
    <n v="108.94999999999999"/>
    <n v="290000"/>
    <s v="INSTITUTO DE ZOOTECNIA"/>
    <x v="14"/>
    <s v="Instituto de Zootecnia"/>
    <m/>
    <m/>
    <s v="23083.004274/2020-52"/>
    <m/>
  </r>
  <r>
    <s v="30.26"/>
    <x v="7"/>
    <m/>
    <n v="408887"/>
    <s v="Disjuntor baixa tensão, funcionamento: termomagnético, número polos: 3, corrente nominal: 32 a, tensão nominal: 127,220 v, curva de disparo: c, padrão: din"/>
    <s v="Unidade"/>
    <n v="3"/>
    <s v="R$ 25,00"/>
    <n v="75"/>
    <n v="290000"/>
    <s v="INSTITUTO DE ZOOTECNIA"/>
    <x v="14"/>
    <s v="Instituto de Zootecnia"/>
    <m/>
    <m/>
    <s v="23083.004274/2020-52"/>
    <m/>
  </r>
  <r>
    <s v="30.26"/>
    <x v="7"/>
    <m/>
    <n v="323718"/>
    <s v="Disjuntor baixa tensão, funcionamento: termomagnético, número polos: 3, corrente nominal: 40 a capacidade interrupção simétrica: 5 ka, características adicionais: padrão nema, tensão nominal: 220,380 v, referência: ge"/>
    <s v="Unidade"/>
    <n v="5"/>
    <s v="R$ 26,36"/>
    <n v="131.80000000000001"/>
    <n v="290000"/>
    <s v="INSTITUTO DE ZOOTECNIA"/>
    <x v="14"/>
    <s v="Instituto de Zootecnia"/>
    <m/>
    <m/>
    <s v="23083.004274/2020-52"/>
    <m/>
  </r>
  <r>
    <s v="30.26"/>
    <x v="7"/>
    <m/>
    <n v="313850"/>
    <s v="Eletrodo solda, material indicado: aço inoxidável, forma: vareta, formato:redondo, diâmetro: 2,40 mm, normas técnicas: aws a5.4,81, classe e-309,15"/>
    <s v="Quilograma"/>
    <n v="5"/>
    <s v="R$ 58,00"/>
    <n v="290"/>
    <n v="290000"/>
    <s v="INSTITUTO DE ZOOTECNIA"/>
    <x v="14"/>
    <s v="Instituto de Zootecnia"/>
    <m/>
    <m/>
    <s v="23083.004274/2020-52"/>
    <m/>
  </r>
  <r>
    <s v="30.26"/>
    <x v="7"/>
    <m/>
    <n v="407480"/>
    <s v="Extensão elétrica, tipo: flexível, comprimento: 10 m, componentes: 3 tomadas fêmeas e plugue terra, tensão nominal: 250 v, normas técnicas: nbr"/>
    <s v="Unidade"/>
    <n v="15"/>
    <s v="R$ 16,91"/>
    <n v="253.65"/>
    <n v="290000"/>
    <s v="INSTITUTO DE ZOOTECNIA"/>
    <x v="14"/>
    <s v="Instituto de Zootecnia"/>
    <m/>
    <m/>
    <s v="23083.004274/2020-52"/>
    <m/>
  </r>
  <r>
    <s v="30.26"/>
    <x v="7"/>
    <m/>
    <n v="246939"/>
    <s v="Filtro linha, tensão alimentação: 110,220 v, potência máxima: 1.875 w, corrente máxima: 10 a, quantidade saída: 8, características adicionais: tomada iluminada liga, desliga, com proteção variação, aplicação: equipamento informática, elétrico"/>
    <s v="Unidade"/>
    <n v="5"/>
    <s v="R$ 27,30"/>
    <n v="136.5"/>
    <n v="290000"/>
    <s v="INSTITUTO DE ZOOTECNIA"/>
    <x v="14"/>
    <s v="Instituto de Zootecnia"/>
    <m/>
    <m/>
    <s v="23083.004274/2020-52"/>
    <m/>
  </r>
  <r>
    <s v="30.26"/>
    <x v="7"/>
    <m/>
    <n v="367594"/>
    <s v="Filtro linha, tensão alimentação: 110,220 v, quantidade saída: 4 tomadas mod. Universal, número polos: 2p + t"/>
    <s v="Unidade"/>
    <n v="5"/>
    <s v="R$ 17,99"/>
    <n v="89.949999999999989"/>
    <n v="290000"/>
    <s v="INSTITUTO DE ZOOTECNIA"/>
    <x v="14"/>
    <s v="Instituto de Zootecnia"/>
    <m/>
    <m/>
    <s v="23083.004274/2020-52"/>
    <m/>
  </r>
  <r>
    <s v="30.26"/>
    <x v="7"/>
    <m/>
    <n v="419864"/>
    <s v="Fita isolante elétrica adesiva, material dorso: filme de pvc Antichama, largura nominal: 19 mm, comprimento nominal:20 m, cor: preta"/>
    <s v="Unidade"/>
    <n v="5"/>
    <s v="R$ 2,95"/>
    <n v="14.75"/>
    <n v="290000"/>
    <s v="INSTITUTO DE ZOOTECNIA"/>
    <x v="14"/>
    <s v="Instituto de Zootecnia"/>
    <m/>
    <m/>
    <s v="23083.004274/2020-52"/>
    <m/>
  </r>
  <r>
    <s v="30.26"/>
    <x v="7"/>
    <m/>
    <n v="349549"/>
    <s v="Fita isolante elétrica, características adicionais: auto fusão, largura nominal:19 mm, comprimento nominal: 10 m"/>
    <s v="Unidade"/>
    <n v="5"/>
    <s v="R$ 2,59"/>
    <n v="12.95"/>
    <n v="290000"/>
    <s v="INSTITUTO DE ZOOTECNIA"/>
    <x v="14"/>
    <s v="Instituto de Zootecnia"/>
    <m/>
    <m/>
    <s v="23083.004274/2020-52"/>
    <m/>
  </r>
  <r>
    <s v="30.26"/>
    <x v="7"/>
    <m/>
    <n v="364905"/>
    <s v="Fita isolante elétrica, cor: preta,características adicionais: em bisnagas de 50 gramas, aspecto físico: liquida, aplicação: elétrico"/>
    <s v="Unidade"/>
    <n v="3"/>
    <s v="R$ 26,06"/>
    <n v="78.179999999999993"/>
    <n v="290000"/>
    <s v="INSTITUTO DE ZOOTECNIA"/>
    <x v="14"/>
    <s v="Instituto de Zootecnia"/>
    <m/>
    <m/>
    <s v="23083.004274/2020-52"/>
    <m/>
  </r>
  <r>
    <s v="30.26"/>
    <x v="7"/>
    <m/>
    <n v="433649"/>
    <s v="Lâmpada led, tensão nominal: bivolt v, potência nominal: 20 w, tipo base: e-27, cor: branca, fluxo luminoso: 1200 lm,tipo bulbo: par-38"/>
    <s v="Unidade"/>
    <n v="20"/>
    <s v="R$ 7,93"/>
    <n v="158.6"/>
    <n v="290000"/>
    <s v="INSTITUTO DE ZOOTECNIA"/>
    <x v="14"/>
    <s v="Instituto de Zootecnia"/>
    <m/>
    <m/>
    <s v="23083.004274/2020-52"/>
    <m/>
  </r>
  <r>
    <s v="30.26"/>
    <x v="7"/>
    <m/>
    <n v="426453"/>
    <s v="Luminária, tipo: emergência, material corpo: plástico abs alto impacto, formato: retangular, tipo lâmpada: led, cor: branca, quantidade lâmpadas: 30 un, aplicação: edificações, tensão nominal: bivolt automático 127,220 v, potência nominal lâmpada: 2 w,componentes: chave teste"/>
    <s v="Unidade"/>
    <n v="5"/>
    <s v="R$ 14,00"/>
    <n v="70"/>
    <n v="290000"/>
    <s v="INSTITUTO DE ZOOTECNIA"/>
    <x v="14"/>
    <s v="Instituto de Zootecnia"/>
    <m/>
    <m/>
    <s v="23083.004274/2020-52"/>
    <m/>
  </r>
  <r>
    <s v="30.26"/>
    <x v="7"/>
    <m/>
    <n v="231790"/>
    <s v="Pilha, tamanho: pequena, tipo: alcalina,modelo: aa"/>
    <s v="Embalagem 4 unid."/>
    <n v="5"/>
    <s v="R$ 6,00"/>
    <n v="30"/>
    <n v="290000"/>
    <s v="INSTITUTO DE ZOOTECNIA"/>
    <x v="14"/>
    <s v="Instituto de Zootecnia"/>
    <m/>
    <m/>
    <s v="23083.004274/2020-52"/>
    <m/>
  </r>
  <r>
    <s v="30.26"/>
    <x v="7"/>
    <m/>
    <n v="231788"/>
    <s v="Pilha, tamanho: pequena, tipo: alcalina,modelo: aaa"/>
    <s v="Embalagem 4 unid."/>
    <n v="4"/>
    <s v="R$ 6,61"/>
    <n v="26.44"/>
    <n v="290000"/>
    <s v="INSTITUTO DE ZOOTECNIA"/>
    <x v="14"/>
    <s v="Instituto de Zootecnia"/>
    <m/>
    <m/>
    <s v="23083.004274/2020-52"/>
    <m/>
  </r>
  <r>
    <s v="30.26"/>
    <x v="7"/>
    <m/>
    <n v="433196"/>
    <s v="Refletor, material corpo: alumínio blindado, tipo lâmpada: led cob (chip on board), potência lâmpada: 240 w, tensão alimentação: 85 - 265 vca, grau proteção: ip65 (tabela ingress protection), ângulo de abertura da lente: 120°, fluxo luminoso: 16.800 - 31.200 lm, eficiência luminosa: 70 - 130 lm,w, índice de reprodução de cor - irc: &gt; ou =80%"/>
    <s v="Unidade"/>
    <n v="5"/>
    <s v="R$ 308,00"/>
    <n v="1540"/>
    <n v="290000"/>
    <s v="INSTITUTO DE ZOOTECNIA"/>
    <x v="14"/>
    <s v="Instituto de Zootecnia"/>
    <m/>
    <m/>
    <s v="23083.004274/2020-52"/>
    <m/>
  </r>
  <r>
    <s v="30.26"/>
    <x v="7"/>
    <m/>
    <n v="240716"/>
    <s v="Pilha, tamanho: média, tipo: alcalina,modelo: c"/>
    <s v="Embalagem 12 unid."/>
    <n v="5"/>
    <s v="R$ 7,57"/>
    <n v="37.85"/>
    <n v="290000"/>
    <s v="INSTITUTO DE ZOOTECNIA"/>
    <x v="14"/>
    <s v="Instituto de Zootecnia"/>
    <m/>
    <m/>
    <s v="23083.004274/2020-52"/>
    <m/>
  </r>
  <r>
    <s v="30.26"/>
    <x v="7"/>
    <m/>
    <n v="390963"/>
    <s v="Abraçadeira, material: aço carbono galvanizado a fogo, comprimento total: 1.200 mm, largura: 32 mm, espessura: 1,6 mm, aplicação: fixação de acessórios em poste"/>
    <s v="Unidade"/>
    <n v="200"/>
    <s v="R$ 8,10"/>
    <n v="1620"/>
    <n v="100300"/>
    <s v="PREFEITURA UNIVERSITÁRIA"/>
    <x v="6"/>
    <s v="Prefeitura Universitária"/>
    <m/>
    <m/>
    <s v="23083.004274/2020-52"/>
    <m/>
  </r>
  <r>
    <s v="30.26"/>
    <x v="7"/>
    <m/>
    <n v="390964"/>
    <s v="Abraçadeira, material: aço carbono galvanizado a fogo, comprimento total: 400 mm, largura: 32 mm, espessura: 1,6 mm, aplicação: fixação de acessórios em poste"/>
    <s v="Unidade"/>
    <n v="200"/>
    <s v="R$ 5,90"/>
    <n v="1180"/>
    <n v="100300"/>
    <s v="PREFEITURA UNIVERSITÁRIA"/>
    <x v="6"/>
    <s v="Prefeitura Universitária"/>
    <m/>
    <m/>
    <s v="23083.004274/2020-52"/>
    <m/>
  </r>
  <r>
    <s v="30.26"/>
    <x v="7"/>
    <m/>
    <n v="340977"/>
    <s v="Abraçadeira, material: metal galvanizado, tipo: copo, espessura: 1,2 pol, aplicação: fixação tubos e canos"/>
    <s v="Unidade"/>
    <n v="200"/>
    <s v="R$ 1,59"/>
    <n v="318"/>
    <n v="100300"/>
    <s v="PREFEITURA UNIVERSITÁRIA"/>
    <x v="6"/>
    <s v="Prefeitura Universitária"/>
    <m/>
    <m/>
    <s v="23083.004274/2020-52"/>
    <m/>
  </r>
  <r>
    <s v="30.26"/>
    <x v="7"/>
    <m/>
    <n v="271272"/>
    <s v="Abraçadeira, material: metal galvanizado, tipo: copo, espessura: 3,4 pol, aplicação: fixação tubos e canos"/>
    <s v="Unidade"/>
    <n v="200"/>
    <s v="R$ 0,70"/>
    <n v="140"/>
    <n v="100300"/>
    <s v="PREFEITURA UNIVERSITÁRIA"/>
    <x v="6"/>
    <s v="Prefeitura Universitária"/>
    <m/>
    <m/>
    <s v="23083.004274/2020-52"/>
    <m/>
  </r>
  <r>
    <s v="30.26"/>
    <x v="7"/>
    <m/>
    <n v="393908"/>
    <s v="Abraçadeira, material: pvc - cloreto de polivinila, aplicação: fixação tubos e canos, diâmetro amarração: 1 pol"/>
    <s v="Unidade"/>
    <n v="1000"/>
    <s v="R$ 1,48"/>
    <n v="1480"/>
    <n v="100300"/>
    <s v="PREFEITURA UNIVERSITÁRIA"/>
    <x v="6"/>
    <s v="Prefeitura Universitária"/>
    <m/>
    <m/>
    <s v="23083.004274/2020-52"/>
    <m/>
  </r>
  <r>
    <s v="30.26"/>
    <x v="7"/>
    <m/>
    <n v="393906"/>
    <s v="Abraçadeira, material: pvc - cloreto de polivinila, aplicação: fixação tubos e canos, diâmetro amarração: 1,2 pol"/>
    <s v="Unidade"/>
    <n v="1000"/>
    <s v="R$ 0,91"/>
    <n v="910"/>
    <n v="100300"/>
    <s v="PREFEITURA UNIVERSITÁRIA"/>
    <x v="6"/>
    <s v="Prefeitura Universitária"/>
    <m/>
    <m/>
    <s v="23083.004274/2020-52"/>
    <m/>
  </r>
  <r>
    <s v="30.26"/>
    <x v="7"/>
    <m/>
    <n v="345158"/>
    <s v="Abraçadeira, material: pvc - cloreto de polivinila, aplicação: fixação tubos e canos, diâmetro amarração: 3,4 pol"/>
    <s v="Unidade"/>
    <n v="1000"/>
    <s v="R$ 1,09"/>
    <n v="1090"/>
    <n v="100300"/>
    <s v="PREFEITURA UNIVERSITÁRIA"/>
    <x v="6"/>
    <s v="Prefeitura Universitária"/>
    <m/>
    <m/>
    <s v="23083.004274/2020-52"/>
    <m/>
  </r>
  <r>
    <s v="30.26"/>
    <x v="7"/>
    <m/>
    <n v="350031"/>
    <s v="Adaptador, conexão: tomada 2p+t para 2p"/>
    <s v="Unidade"/>
    <n v="100"/>
    <s v="R$ 4,50"/>
    <n v="450"/>
    <n v="100300"/>
    <s v="PREFEITURA UNIVERSITÁRIA"/>
    <x v="6"/>
    <s v="Prefeitura Universitária"/>
    <m/>
    <m/>
    <s v="23083.004274/2020-52"/>
    <m/>
  </r>
  <r>
    <s v="30.26"/>
    <x v="7"/>
    <m/>
    <n v="387255"/>
    <s v="Adaptador, quantidade pólos: 2 p + t, conexão: plug 2p+t padrão antigo p,tomada 2p+t padrão bras., corrente nominal: 15 a"/>
    <s v="Unidade"/>
    <n v="100"/>
    <s v="R$ 3,50"/>
    <n v="350"/>
    <n v="100300"/>
    <s v="PREFEITURA UNIVERSITÁRIA"/>
    <x v="6"/>
    <s v="Prefeitura Universitária"/>
    <m/>
    <m/>
    <s v="23083.004274/2020-52"/>
    <m/>
  </r>
  <r>
    <s v="30.26"/>
    <x v="7"/>
    <m/>
    <n v="387254"/>
    <s v="Adaptador, quantidade pólos: 2 p + t, conexão: plug 2p+t padrão bras.p,tomada 2p+t padrão antigo, corrente nominal: 15 a"/>
    <s v="Unidade"/>
    <n v="100"/>
    <s v="R$ 3,40"/>
    <n v="340"/>
    <n v="100300"/>
    <s v="PREFEITURA UNIVERSITÁRIA"/>
    <x v="6"/>
    <s v="Prefeitura Universitária"/>
    <m/>
    <m/>
    <s v="23083.004274/2020-52"/>
    <m/>
  </r>
  <r>
    <s v="30.26"/>
    <x v="7"/>
    <m/>
    <n v="213731"/>
    <s v="Base relé fotoelétrico iluminação, tensão nominal: 110,220 v, corrente nominal: 10 a, tipo montagem: poste, normas técnicas: nbr 5.123,82"/>
    <s v="Unidade"/>
    <n v="500"/>
    <s v="R$ 5,70"/>
    <n v="2850"/>
    <n v="100300"/>
    <s v="PREFEITURA UNIVERSITÁRIA"/>
    <x v="6"/>
    <s v="Prefeitura Universitária"/>
    <m/>
    <m/>
    <s v="23083.004274/2020-52"/>
    <m/>
  </r>
  <r>
    <s v="30.26"/>
    <x v="7"/>
    <m/>
    <n v="234354"/>
    <s v="Bateria não recarregável, tipo: alcalina, voltagem: 9 v, aplicação: aparelho eletroeletrônico"/>
    <s v="Unidade"/>
    <n v="100"/>
    <s v="R$ 5,50"/>
    <n v="550"/>
    <n v="100300"/>
    <s v="PREFEITURA UNIVERSITÁRIA"/>
    <x v="6"/>
    <s v="Prefeitura Universitária"/>
    <m/>
    <m/>
    <s v="23083.004274/2020-52"/>
    <m/>
  </r>
  <r>
    <s v="30.26"/>
    <x v="7"/>
    <m/>
    <n v="393927"/>
    <s v="Bateria recarregável, aplicação: equipamentos eletrônicos, sistema eletroquímico: ni-mh, capacidade nominal: 250 mah, tensão nominal: 9 v"/>
    <s v="Unidade"/>
    <n v="20"/>
    <s v="R$ 20,50"/>
    <n v="410"/>
    <n v="100300"/>
    <s v="PREFEITURA UNIVERSITÁRIA"/>
    <x v="6"/>
    <s v="Prefeitura Universitária"/>
    <m/>
    <m/>
    <s v="23083.004274/2020-52"/>
    <m/>
  </r>
  <r>
    <s v="30.26"/>
    <x v="7"/>
    <m/>
    <n v="387029"/>
    <s v="Braço luminária externa, material: aço carbono, tratamento superficial: galvanizado, diâmetro tubo: 48 mm, altura: p,projeção horizontal de 2.500 mm, aplicação: poste de iluminação pública, características adicionais: curvo"/>
    <s v="Unidade"/>
    <n v="100"/>
    <s v="R$ 78,00"/>
    <n v="7800"/>
    <n v="100300"/>
    <s v="PREFEITURA UNIVERSITÁRIA"/>
    <x v="6"/>
    <s v="Prefeitura Universitária"/>
    <m/>
    <m/>
    <s v="23083.004274/2020-52"/>
    <m/>
  </r>
  <r>
    <s v="30.26"/>
    <x v="7"/>
    <m/>
    <n v="239156"/>
    <s v="Cabo elétrico flexível, material: cobre eletrolítico, revestimento: pvc - cloreto de polivinila, temperatura: 70 °c, tensão isolamento: 750 v, cor: azul, seção nominal condutor: 10 mm2, bitola condutor: 10 mm2, quantidade fios: 1"/>
    <s v="Rolo 100 Metros"/>
    <n v="40"/>
    <s v="R$ 285,67"/>
    <n v="11426.800000000001"/>
    <n v="100300"/>
    <s v="PREFEITURA UNIVERSITÁRIA"/>
    <x v="6"/>
    <s v="Prefeitura Universitária"/>
    <m/>
    <m/>
    <s v="23083.004274/2020-52"/>
    <m/>
  </r>
  <r>
    <s v="30.26"/>
    <x v="7"/>
    <m/>
    <n v="237830"/>
    <s v="Cabo elétrico flexível, material: cobre eletrolítico, revestimento: pvc - cloreto de polivinila, temperatura: 70 °c, tensão isolamento: 750 v, cor: azul, seção nominal condutor: 4 mm2, bitola condutor: 4 mm2, quantidade fios: 1"/>
    <s v="Rolo 100 Metros"/>
    <n v="40"/>
    <s v="R$ 122,39"/>
    <n v="4895.6000000000004"/>
    <n v="100300"/>
    <s v="PREFEITURA UNIVERSITÁRIA"/>
    <x v="6"/>
    <s v="Prefeitura Universitária"/>
    <m/>
    <m/>
    <s v="23083.004274/2020-52"/>
    <m/>
  </r>
  <r>
    <s v="30.26"/>
    <x v="7"/>
    <m/>
    <n v="239152"/>
    <s v="Cabo elétrico flexível, material: cobre eletrolítico, revestimento: pvc - cloreto de polivinila, temperatura: 70 °c, tensão isolamento: 750 v, cor: azul, seção nominal condutor: 6 mm2, bitola condutor: 6 mm2, quantidade fios: 1"/>
    <s v="Rolo 100_x000a_Metros"/>
    <n v="40"/>
    <s v="R$ 160,00"/>
    <n v="6400"/>
    <n v="100300"/>
    <s v="PREFEITURA UNIVERSITÁRIA"/>
    <x v="6"/>
    <s v="Prefeitura Universitária"/>
    <m/>
    <m/>
    <s v="23083.004274/2020-52"/>
    <m/>
  </r>
  <r>
    <s v="30.26"/>
    <x v="7"/>
    <m/>
    <n v="239155"/>
    <s v="Cabo elétrico flexível, material: cobre eletrolítico, revestimento: pvc - cloreto de polivinila, temperatura: 70 °c, tensão isolamento: 750 v, cor: branca, seção nominal condutor: 10 mm2, bitola condutor: 10 mm2, quantidade fios: 1"/>
    <s v="Rolo 100 Metros"/>
    <n v="40"/>
    <s v="R$ 334,75"/>
    <n v="13390"/>
    <n v="100300"/>
    <s v="PREFEITURA UNIVERSITÁRIA"/>
    <x v="6"/>
    <s v="Prefeitura Universitária"/>
    <m/>
    <m/>
    <s v="23083.004274/2020-52"/>
    <m/>
  </r>
  <r>
    <s v="30.26"/>
    <x v="7"/>
    <m/>
    <n v="238974"/>
    <s v="Cabo elétrico flexível, material: cobre eletrolítico, revestimento: pvc - cloreto de polivinila, temperatura: 70 °c, tensão isolamento: 750 v, cor: branca, seção nominal condutor: 6 mm2, bitola condutor: 6 mm2, quantidade fios: 1"/>
    <s v="Rolo 100 Metros"/>
    <n v="40"/>
    <s v="R$190,98"/>
    <n v="7639.2"/>
    <n v="100300"/>
    <s v="PREFEITURA UNIVERSITÁRIA"/>
    <x v="6"/>
    <s v="Prefeitura Universitária"/>
    <m/>
    <m/>
    <s v="23083.004274/2020-52"/>
    <m/>
  </r>
  <r>
    <s v="30.26"/>
    <x v="7"/>
    <m/>
    <n v="250565"/>
    <s v="Cabo elétrico flexível, material: cobre eletrolítico, revestimento: pvc - cloreto de polivinila, temperatura: 70 °c, tensão isolamento: 750 v, cor: preta, seção nominal condutor: 10 mm2, bitola condutor: 10 mm2, quantidade fios: 1"/>
    <s v="Rolo 100 Metros"/>
    <n v="40"/>
    <s v="R$ 333,48"/>
    <n v="13339.2"/>
    <n v="100300"/>
    <s v="PREFEITURA UNIVERSITÁRIA"/>
    <x v="6"/>
    <s v="Prefeitura Universitária"/>
    <m/>
    <m/>
    <s v="23083.004274/2020-52"/>
    <m/>
  </r>
  <r>
    <s v="30.26"/>
    <x v="7"/>
    <m/>
    <n v="239154"/>
    <s v="Cabo elétrico flexível, material: cobre eletrolítico, revestimento: pvc - cloreto de polivinila, temperatura: 70 °c, tensão isolamento: 750 v, cor: preta, seção nominal condutor: 2,5 mm2, bitola condutor: 2,5 mm2, quantidade fios: 1"/>
    <s v="Rolo 100 Metros"/>
    <n v="40"/>
    <s v="R$ 102,50"/>
    <n v="4100"/>
    <n v="100300"/>
    <s v="PREFEITURA UNIVERSITÁRIA"/>
    <x v="6"/>
    <s v="Prefeitura Universitária"/>
    <m/>
    <m/>
    <s v="23083.004274/2020-52"/>
    <m/>
  </r>
  <r>
    <s v="30.26"/>
    <x v="7"/>
    <m/>
    <n v="243944"/>
    <s v="Cabo elétrico flexível, material: cobre eletrolítico, revestimento: pvc - cloreto de polivinila, temperatura: 70 °c, tensão isolamento: 750 v, cor: preta, seção nominal condutor: 4 mm2, bitola condutor: 4 mm2, quantidade fios: 1"/>
    <s v="Rolo 100 Metros"/>
    <n v="40"/>
    <s v="R$ 119,90"/>
    <n v="4796"/>
    <n v="100300"/>
    <s v="PREFEITURA UNIVERSITÁRIA"/>
    <x v="6"/>
    <s v="Prefeitura Universitária"/>
    <m/>
    <m/>
    <s v="23083.004274/2020-52"/>
    <m/>
  </r>
  <r>
    <s v="30.26"/>
    <x v="7"/>
    <m/>
    <n v="250571"/>
    <s v="Cabo elétrico flexível, material: cobre eletrolítico, revestimento: pvc - cloreto de polivinila, temperatura: 70 °c, tensão isolamento: 750 v, cor: preta, seção nominal condutor: 6 mm2, bitola condutor: 6 mm2, quantidade fios: 1"/>
    <s v="Rolo 100 Metros"/>
    <n v="40"/>
    <s v="R$ 169,80"/>
    <n v="6792"/>
    <n v="100300"/>
    <s v="PREFEITURA UNIVERSITÁRIA"/>
    <x v="6"/>
    <s v="Prefeitura Universitária"/>
    <m/>
    <m/>
    <s v="23083.004274/2020-52"/>
    <m/>
  </r>
  <r>
    <s v="30.26"/>
    <x v="7"/>
    <m/>
    <n v="239157"/>
    <s v="Cabo elétrico flexível, material: cobre eletrolítico, revestimento: pvc - cloreto de polivinila, temperatura: 70 °c, tensão isolamento: 750 v, cor: verde, seção nominal condutor: 10 mm2, bitola condutor: 10 mm2, quantidade fios: 1"/>
    <s v="Rolo 100 Metros"/>
    <n v="40"/>
    <s v="R$ 311,00"/>
    <n v="12440"/>
    <n v="100300"/>
    <s v="PREFEITURA UNIVERSITÁRIA"/>
    <x v="6"/>
    <s v="Prefeitura Universitária"/>
    <m/>
    <m/>
    <s v="23083.004274/2020-52"/>
    <m/>
  </r>
  <r>
    <s v="30.26"/>
    <x v="7"/>
    <m/>
    <n v="248263"/>
    <s v="Cabo elétrico flexível, material: cobre eletrolítico, revestimento: pvc - cloreto de polivinila, temperatura: 70 °c, tensão isolamento: 750 v, cor: verde, seção nominal condutor: 2,5 mm2, bitola condutor: 2,5 mm2, quantidade fios: 1"/>
    <s v="Rolo 100 Metros"/>
    <n v="40"/>
    <s v="R$ 98,43"/>
    <n v="3937.2000000000003"/>
    <n v="100300"/>
    <s v="PREFEITURA UNIVERSITÁRIA"/>
    <x v="6"/>
    <s v="Prefeitura Universitária"/>
    <m/>
    <m/>
    <s v="23083.004274/2020-52"/>
    <m/>
  </r>
  <r>
    <s v="30.26"/>
    <x v="7"/>
    <m/>
    <n v="237829"/>
    <s v="Cabo elétrico flexível, material: cobre eletrolítico, revestimento: pvc - cloreto de polivinila, temperatura: 70 °c, tensão isolamento: 750 v, cor: verde, seção nominal condutor: 4 mm2, bitola condutor: 4 mm2, quantidade fios: 1"/>
    <s v="Rolo 100 Metros"/>
    <n v="40"/>
    <s v="R$ 119,90"/>
    <n v="4796"/>
    <n v="100300"/>
    <s v="PREFEITURA UNIVERSITÁRIA"/>
    <x v="6"/>
    <s v="Prefeitura Universitária"/>
    <m/>
    <m/>
    <s v="23083.004274/2020-52"/>
    <m/>
  </r>
  <r>
    <s v="30.26"/>
    <x v="7"/>
    <m/>
    <n v="239153"/>
    <s v="Cabo elétrico flexível, material: cobre eletrolítico, revestimento: pvc - cloreto de polivinila, temperatura: 70 °c, tensão isolamento: 750 v, cor: verde, seção nominal condutor: 6 mm2, bitola condutor: 6 mm2, quantidade fios: 1"/>
    <s v="Rolo 100 Metros"/>
    <n v="40"/>
    <s v="R$ 165,00"/>
    <n v="6600"/>
    <n v="100300"/>
    <s v="PREFEITURA UNIVERSITÁRIA"/>
    <x v="6"/>
    <s v="Prefeitura Universitária"/>
    <m/>
    <m/>
    <s v="23083.004274/2020-52"/>
    <m/>
  </r>
  <r>
    <s v="30.26"/>
    <x v="7"/>
    <m/>
    <n v="239207"/>
    <s v="Cabo elétrico flexível, material: cobre eletrolítico, revestimento: pvc - cloreto de polivinila, temperatura: 70 °c, tensão isolamento: 750 v, cor: vermelha, seção nominal condutor: 10 mm2, bitola condutor: 10 mm2, quantidade fios: 1"/>
    <s v="Rolo 100 Metros"/>
    <n v="40"/>
    <s v="R$ 311,25"/>
    <n v="12450"/>
    <n v="100300"/>
    <s v="PREFEITURA UNIVERSITÁRIA"/>
    <x v="6"/>
    <s v="Prefeitura Universitária"/>
    <m/>
    <m/>
    <s v="23083.004274/2020-52"/>
    <m/>
  </r>
  <r>
    <s v="30.26"/>
    <x v="7"/>
    <m/>
    <n v="243945"/>
    <s v="Cabo elétrico flexível, material: cobre eletrolítico, revestimento: pvc - cloreto de polivinila, temperatura: 70 °c, tensão isolamento: 750 v, cor: vermelha, seção nominal condutor: 2,5 mm2, bitola condutor: 2,5 mm2, quantidade fios: 1"/>
    <s v="Rolo 100 Metros"/>
    <n v="40"/>
    <s v="R$ 79,92"/>
    <n v="3196.8"/>
    <n v="100300"/>
    <s v="PREFEITURA UNIVERSITÁRIA"/>
    <x v="6"/>
    <s v="Prefeitura Universitária"/>
    <m/>
    <m/>
    <s v="23083.004274/2020-52"/>
    <m/>
  </r>
  <r>
    <s v="30.26"/>
    <x v="7"/>
    <m/>
    <n v="237828"/>
    <s v="Cabo elétrico flexível, material: cobre eletrolítico, revestimento: pvc - cloreto de polivinila, temperatura: 70 °c, tensão isolamento: 750 v, cor: vermelha, seção nominal condutor: 4 mm2, bitola condutor: 4 mm2, quantidade fios: 1"/>
    <s v="Rolo 100 Metros"/>
    <n v="40"/>
    <s v="R$ 119,99"/>
    <n v="4799.5999999999995"/>
    <n v="100300"/>
    <s v="PREFEITURA UNIVERSITÁRIA"/>
    <x v="6"/>
    <s v="Prefeitura Universitária"/>
    <m/>
    <m/>
    <s v="23083.004274/2020-52"/>
    <m/>
  </r>
  <r>
    <s v="30.26"/>
    <x v="7"/>
    <m/>
    <n v="238975"/>
    <s v="Cabo elétrico flexível, material: cobre eletrolítico, revestimento: pvc - cloreto de polivinila, temperatura: 70 °c, tensão isolamento: 750 v, cor: vermelha, seção nominal condutor: 6 mm2, bitola condutor: 6 mm2, quantidade fios: 1"/>
    <s v="Rolo 100 Metros"/>
    <n v="40"/>
    <s v="R$ 169,98"/>
    <n v="6799.2"/>
    <n v="100300"/>
    <s v="PREFEITURA UNIVERSITÁRIA"/>
    <x v="6"/>
    <s v="Prefeitura Universitária"/>
    <m/>
    <m/>
    <s v="23083.004274/2020-52"/>
    <m/>
  </r>
  <r>
    <s v="30.26"/>
    <x v="7"/>
    <m/>
    <n v="284413"/>
    <s v="Cabo elétrico flexível, material: cobre, revestimento: pvc - cloreto de polivinila, temperatura: 70 °c, tensão isolamento: 750 v, cor: branca, bitola condutor: 1,5 mm2, tipo: Antichama, aplicação: manutenção elétrica"/>
    <s v="Rolo 100 Metros"/>
    <n v="40"/>
    <s v="R$ 49,93"/>
    <n v="1997.2"/>
    <n v="100300"/>
    <s v="PREFEITURA UNIVERSITÁRIA"/>
    <x v="6"/>
    <s v="Prefeitura Universitária"/>
    <m/>
    <m/>
    <s v="23083.004274/2020-52"/>
    <m/>
  </r>
  <r>
    <s v="30.26"/>
    <x v="7"/>
    <m/>
    <n v="284414"/>
    <s v="Cabo elétrico flexível, material: cobre, revestimento: pvc - cloreto de polivinila, temperatura: 70 °c, tensão isolamento: 750 v, cor: branca, bitola condutor: 1,5 mm2, tipo: Antichama, aplicação: manutenção elétrica"/>
    <s v="Rolo 100 Metros"/>
    <n v="40"/>
    <s v="R$ 56,00"/>
    <n v="2240"/>
    <n v="100300"/>
    <s v="PREFEITURA UNIVERSITÁRIA"/>
    <x v="6"/>
    <s v="Prefeitura Universitária"/>
    <m/>
    <m/>
    <s v="23083.004274/2020-52"/>
    <m/>
  </r>
  <r>
    <s v="30.26"/>
    <x v="7"/>
    <m/>
    <n v="284248"/>
    <s v="Cabo elétrico flexível, material: cobre, revestimento: pvc - cloreto de polivinila, temperatura: 70 °c, tensão isolamento: 750 v, cor: verde, bitola condutor: 1,5 mm2, tipo: Antichama"/>
    <s v="Rolo 100 Metros"/>
    <n v="40"/>
    <s v="R$ 49,92"/>
    <n v="1996.8000000000002"/>
    <n v="100300"/>
    <s v="PREFEITURA UNIVERSITÁRIA"/>
    <x v="6"/>
    <s v="Prefeitura Universitária"/>
    <m/>
    <m/>
    <s v="23083.004274/2020-52"/>
    <m/>
  </r>
  <r>
    <s v="30.26"/>
    <x v="7"/>
    <m/>
    <n v="402000"/>
    <s v="Cabo elétrico flexível, tensão isolamento: 450,750 v, normas técnicas: nbr13248, cor da cobertura: verde, seção nominal: 16 mm2, material do condutor: cobre, material isolamento: pvc - cloreto de polivinila, classe encordoamento: 5"/>
    <s v="Rolo 100 Metros"/>
    <n v="10"/>
    <s v="R$ 529,95"/>
    <n v="5299.5"/>
    <n v="100300"/>
    <s v="PREFEITURA UNIVERSITÁRIA"/>
    <x v="6"/>
    <s v="Prefeitura Universitária"/>
    <m/>
    <m/>
    <s v="23083.004274/2020-52"/>
    <m/>
  </r>
  <r>
    <s v="30.26"/>
    <x v="7"/>
    <m/>
    <n v="325572"/>
    <s v="Cabo elétrico flexível, tipo: paralelo, aplicação: manutenção elétrica, formação do cabo: 2 x 2,5 mm2, material do condutor: cobre, material isolamento: pvc, cor da isolação: branca"/>
    <s v="Rolo 100 Metros"/>
    <n v="20"/>
    <s v="R$ 147,88"/>
    <n v="2957.6"/>
    <n v="100300"/>
    <s v="PREFEITURA UNIVERSITÁRIA"/>
    <x v="6"/>
    <s v="Prefeitura Universitária"/>
    <m/>
    <m/>
    <s v="23083.004274/2020-52"/>
    <m/>
  </r>
  <r>
    <s v="30.26"/>
    <x v="7"/>
    <m/>
    <n v="335468"/>
    <s v="Cabo elétrico flexível, tipo: paralelo, cor da cobertura: branca, formação do cabo: 2 x 4 mm2, material do condutor: cobre"/>
    <s v="Rolo 100 Metros"/>
    <n v="20"/>
    <s v="R$ 252,18"/>
    <n v="5043.6000000000004"/>
    <n v="100300"/>
    <s v="PREFEITURA UNIVERSITÁRIA"/>
    <x v="6"/>
    <s v="Prefeitura Universitária"/>
    <m/>
    <m/>
    <s v="23083.004274/2020-52"/>
    <m/>
  </r>
  <r>
    <s v="30.26"/>
    <x v="7"/>
    <m/>
    <n v="317138"/>
    <s v="Caixa passagem, material: alumínio polido, tipo: sobrepor, comprimento: 4 pol, largura: 4 pol, características adicionais: acompanhada de anel de ligação (unidut e c, 4 entra"/>
    <s v="Unidade"/>
    <n v="30"/>
    <s v="R$ 15,74"/>
    <n v="472.2"/>
    <n v="100300"/>
    <s v="PREFEITURA UNIVERSITÁRIA"/>
    <x v="6"/>
    <s v="Prefeitura Universitária"/>
    <m/>
    <m/>
    <s v="23083.004274/2020-52"/>
    <m/>
  </r>
  <r>
    <s v="30.26"/>
    <x v="7"/>
    <m/>
    <n v="370783"/>
    <s v="Caixa passagem, material: alumínio, tipo: condulete, aplicação: complemento para eletroduto, características adicionais: múltiplo com 5 saídas centralizadas, posição relativa: sobrepor, uso: para conexão com eletroduto de 3,4&quot;"/>
    <s v="Unidade"/>
    <n v="30"/>
    <s v="R$ 5,04"/>
    <n v="151.19999999999999"/>
    <n v="100300"/>
    <s v="PREFEITURA UNIVERSITÁRIA"/>
    <x v="6"/>
    <s v="Prefeitura Universitária"/>
    <m/>
    <m/>
    <s v="23083.004274/2020-52"/>
    <m/>
  </r>
  <r>
    <s v="30.26"/>
    <x v="7"/>
    <m/>
    <n v="322512"/>
    <s v="Caixa passagem, material: pvc, tipo: sobrepor, comprimento: 4 pol, largura: 4 pol, características adicionais: com tampa"/>
    <s v="Unidade"/>
    <n v="10"/>
    <s v="R$ 0,90"/>
    <n v="9"/>
    <n v="100300"/>
    <s v="PREFEITURA UNIVERSITÁRIA"/>
    <x v="6"/>
    <s v="Prefeitura Universitária"/>
    <m/>
    <m/>
    <s v="23083.004274/2020-52"/>
    <m/>
  </r>
  <r>
    <s v="30.26"/>
    <x v="7"/>
    <m/>
    <n v="418051"/>
    <s v="Capacitor fixo eletrolítico alumínio, capacitância nominal: 15 microf, tensão nominal: 250 vca, aplicação: ventilador refrigeração, tipo: duplo (fase e partida)"/>
    <s v="Unidade"/>
    <n v="10"/>
    <s v="R$ 22,72"/>
    <n v="227.2"/>
    <n v="100300"/>
    <s v="PREFEITURA UNIVERSITÁRIA"/>
    <x v="6"/>
    <s v="Prefeitura Universitária"/>
    <m/>
    <m/>
    <s v="23083.004274/2020-52"/>
    <m/>
  </r>
  <r>
    <s v="30.26"/>
    <x v="7"/>
    <m/>
    <n v="418049"/>
    <s v="Capacitor fixo eletrolítico alumínio, capacitância nominal: 8 microf, tensão nominal: 250 vca, aplicação: ventilador refrigeração"/>
    <s v="Unidade"/>
    <n v="10"/>
    <s v="R$16,76"/>
    <n v="167.60000000000002"/>
    <n v="100300"/>
    <s v="PREFEITURA UNIVERSITÁRIA"/>
    <x v="6"/>
    <s v="Prefeitura Universitária"/>
    <m/>
    <m/>
    <s v="23083.004274/2020-52"/>
    <m/>
  </r>
  <r>
    <s v="30.26"/>
    <x v="7"/>
    <m/>
    <n v="264071"/>
    <s v="Carregador bateria, tensão alimentação: 110, 220 v, tipo bateria: recarregáveis aa, aaa e 9 volts"/>
    <s v="Unidade"/>
    <n v="5"/>
    <s v="R$ 38,10"/>
    <n v="190.5"/>
    <n v="100300"/>
    <s v="PREFEITURA UNIVERSITÁRIA"/>
    <x v="6"/>
    <s v="Prefeitura Universitária"/>
    <m/>
    <m/>
    <s v="23083.004274/2020-52"/>
    <m/>
  </r>
  <r>
    <s v="30.26"/>
    <x v="7"/>
    <m/>
    <n v="265285"/>
    <s v="Condulete, material: pvc rígido, tipo: &quot;tb&quot;, cor: cinza, bitola: 3,4 pol, características adicionais: sem rosca, encaixe pressão,_x000a_com tampa cega, parafuso"/>
    <s v="Unidade"/>
    <n v="50"/>
    <s v="R$ 9,63"/>
    <n v="481.50000000000006"/>
    <n v="100300"/>
    <s v="PREFEITURA UNIVERSITÁRIA"/>
    <x v="6"/>
    <s v="Prefeitura Universitária"/>
    <m/>
    <m/>
    <s v="23083.004274/2020-52"/>
    <m/>
  </r>
  <r>
    <s v="30.26"/>
    <x v="7"/>
    <m/>
    <n v="273305"/>
    <s v="Condulete, material: pvc, tipo: &quot;b&quot;, cor: cinza, bitola: 3,4 pol, características_x000a_adicionais: simples encaixe"/>
    <s v="Unidade"/>
    <n v="50"/>
    <s v="R$ 4,38"/>
    <n v="219"/>
    <n v="100300"/>
    <s v="PREFEITURA UNIVERSITÁRIA"/>
    <x v="6"/>
    <s v="Prefeitura Universitária"/>
    <m/>
    <m/>
    <s v="23083.004274/2020-52"/>
    <m/>
  </r>
  <r>
    <s v="30.26"/>
    <x v="7"/>
    <m/>
    <n v="273358"/>
    <s v="Condulete, material: pvc, tipo: &quot;lb&quot;, cor: cinza, bitola: 3,4 pol, características adicionais: simples encaixe"/>
    <s v="Unidade"/>
    <n v="50"/>
    <s v="R$ 7,49"/>
    <n v="374.5"/>
    <n v="100300"/>
    <s v="PREFEITURA UNIVERSITÁRIA"/>
    <x v="6"/>
    <s v="Prefeitura Universitária"/>
    <m/>
    <m/>
    <s v="23083.004274/2020-52"/>
    <m/>
  </r>
  <r>
    <s v="30.26"/>
    <x v="7"/>
    <m/>
    <n v="334069"/>
    <s v="Conector elétrico, características adicionais: bitola para cabo até 25 mm2, material: cobre eletrolítico, tipo: split bolt"/>
    <s v="Unidade"/>
    <n v="50"/>
    <s v="R$ 10,00"/>
    <n v="500"/>
    <n v="100300"/>
    <s v="PREFEITURA UNIVERSITÁRIA"/>
    <x v="6"/>
    <s v="Prefeitura Universitária"/>
    <m/>
    <m/>
    <s v="23083.004274/2020-52"/>
    <m/>
  </r>
  <r>
    <s v="30.26"/>
    <x v="7"/>
    <m/>
    <n v="277868"/>
    <s v="Contator, tipo: 1na + 1nf , tripolar, tensão trabalho: 220 v, corrente trabalho: 9 a, frequência: 60 hz, aplicação: acionamento motor elétrico, modelo: 3tf4011-0an1"/>
    <s v="Unidade"/>
    <n v="50"/>
    <s v="R$ 39,00"/>
    <n v="1950"/>
    <n v="100300"/>
    <s v="PREFEITURA UNIVERSITÁRIA"/>
    <x v="6"/>
    <s v="Prefeitura Universitária"/>
    <m/>
    <m/>
    <s v="23083.004274/2020-52"/>
    <m/>
  </r>
  <r>
    <s v="30.26"/>
    <x v="7"/>
    <m/>
    <n v="248137"/>
    <s v="Contator, tipo: 2na + 2nf , tripolar, tensão nominal bobina: 220 v, corrente trabalho: 20 a, frequência: 60 hz"/>
    <s v="Unidade"/>
    <n v="50"/>
    <s v="R$ 49,99"/>
    <n v="2499.5"/>
    <n v="100300"/>
    <s v="PREFEITURA UNIVERSITÁRIA"/>
    <x v="6"/>
    <s v="Prefeitura Universitária"/>
    <m/>
    <m/>
    <s v="23083.004274/2020-52"/>
    <m/>
  </r>
  <r>
    <s v="30.26"/>
    <x v="7"/>
    <m/>
    <n v="248133"/>
    <s v="Contator, tipo: 2na + 2nf , tripolar, tensão nominal bobina: 220 v, corrente trabalho: 25 a, frequência: 60 hz"/>
    <s v="Unidade"/>
    <n v="50"/>
    <s v="R$ 93,00"/>
    <n v="4650"/>
    <n v="100300"/>
    <s v="PREFEITURA UNIVERSITÁRIA"/>
    <x v="6"/>
    <s v="Prefeitura Universitária"/>
    <m/>
    <m/>
    <s v="23083.004274/2020-52"/>
    <m/>
  </r>
  <r>
    <s v="30.26"/>
    <x v="7"/>
    <m/>
    <n v="248138"/>
    <s v="Contator, tipo: 2na + 2nf , tripolar,tensão nominal bobina: 220 v, corrente trabalho: 30 a, frequência: 60 hz"/>
    <s v="Unidade"/>
    <n v="50"/>
    <s v="R$ 43,97"/>
    <n v="2198.5"/>
    <n v="100300"/>
    <s v="PREFEITURA UNIVERSITÁRIA"/>
    <x v="6"/>
    <s v="Prefeitura Universitária"/>
    <m/>
    <m/>
    <s v="23083.004274/2020-52"/>
    <m/>
  </r>
  <r>
    <s v="30.26"/>
    <x v="7"/>
    <m/>
    <n v="233120"/>
    <s v="Contator, tipo: 2na + 2nf , tripolar, tensão trabalho: 220 , 380 , 440 v, tensão nominal bobina: 220 v, corrente trabalho: 65 a, tensão máxima bobina: 500 v, corrente máxima bobina: 32 a, frequência: 60 hz"/>
    <s v="Unidade"/>
    <n v="50"/>
    <s v="R$ 230,00"/>
    <n v="11500"/>
    <n v="100300"/>
    <s v="PREFEITURA UNIVERSITÁRIA"/>
    <x v="6"/>
    <s v="Prefeitura Universitária"/>
    <m/>
    <m/>
    <s v="23083.004274/2020-52"/>
    <m/>
  </r>
  <r>
    <s v="30.26"/>
    <x v="7"/>
    <m/>
    <n v="288182"/>
    <s v="Contator, tipo: tripolar, tensão trabalho: 220 , 380 , 440 v, tensão nominal bobina: 24 vcc, corrente máxima bobina: 40 a, aplicação: sistema elétrico, modelo: 3rt10 25-1b-b4"/>
    <s v="Unidade"/>
    <n v="50"/>
    <s v="R$ 243,64"/>
    <n v="12182"/>
    <n v="100300"/>
    <s v="PREFEITURA UNIVERSITÁRIA"/>
    <x v="6"/>
    <s v="Prefeitura Universitária"/>
    <m/>
    <m/>
    <s v="23083.004274/2020-52"/>
    <m/>
  </r>
  <r>
    <s v="30.26"/>
    <x v="7"/>
    <m/>
    <n v="318065"/>
    <s v="Curva eletroduto, angulação: 90° raio longo, tipo:roscável, material: pvc rígido, cor: preto, bitola: 3,4 pol"/>
    <s v="Unidade"/>
    <n v="50"/>
    <s v="R$ 1,41"/>
    <n v="70.5"/>
    <n v="100300"/>
    <s v="PREFEITURA UNIVERSITÁRIA"/>
    <x v="6"/>
    <s v="Prefeitura Universitária"/>
    <m/>
    <m/>
    <s v="23083.004274/2020-52"/>
    <m/>
  </r>
  <r>
    <s v="30.26"/>
    <x v="7"/>
    <m/>
    <n v="231524"/>
    <s v="Curva eletroduto, angulação: 90°, tipo:roscável, tamanho: 3,4 pol"/>
    <s v="Unidade"/>
    <n v="50"/>
    <s v="R$ 2,16"/>
    <n v="108"/>
    <n v="100300"/>
    <s v="PREFEITURA UNIVERSITÁRIA"/>
    <x v="6"/>
    <s v="Prefeitura Universitária"/>
    <m/>
    <m/>
    <s v="23083.004274/2020-52"/>
    <m/>
  </r>
  <r>
    <s v="30.26"/>
    <x v="7"/>
    <m/>
    <n v="357496"/>
    <s v="Disjuntor baixa tensão, funcionamento: magnético, número polos: 2, número de fases: bifásico, capacidade curto-circuito: 25 a"/>
    <s v="Unidade"/>
    <n v="50"/>
    <s v="R$ 23,88"/>
    <n v="1194"/>
    <n v="100300"/>
    <s v="PREFEITURA UNIVERSITÁRIA"/>
    <x v="6"/>
    <s v="Prefeitura Universitária"/>
    <m/>
    <m/>
    <s v="23083.004274/2020-52"/>
    <m/>
  </r>
  <r>
    <s v="30.26"/>
    <x v="7"/>
    <m/>
    <n v="424916"/>
    <s v="Disjuntor baixa tensão, funcionamento: termomagnético, corrente nominal: 20 a, número de fases: monofásico, padrão:din"/>
    <s v="Unidade"/>
    <n v="50"/>
    <s v="R$ 5,35"/>
    <n v="267.5"/>
    <n v="100300"/>
    <s v="PREFEITURA UNIVERSITÁRIA"/>
    <x v="6"/>
    <s v="Prefeitura Universitária"/>
    <m/>
    <m/>
    <s v="23083.004274/2020-52"/>
    <m/>
  </r>
  <r>
    <s v="30.26"/>
    <x v="7"/>
    <m/>
    <n v="384746"/>
    <s v="Disjuntor baixa tensão, funcionamento: termomagnético, corrente nominal: 20 a, número de fases: trifásico, referência: Siemens, curva de disparo: c, aplicação:sistema de ar condicionado, padrão: din"/>
    <s v="Unidade"/>
    <n v="50"/>
    <s v="R$ 6,75"/>
    <n v="337.5"/>
    <n v="100300"/>
    <s v="PREFEITURA UNIVERSITÁRIA"/>
    <x v="6"/>
    <s v="Prefeitura Universitária"/>
    <m/>
    <m/>
    <s v="23083.004274/2020-52"/>
    <m/>
  </r>
  <r>
    <s v="30.26"/>
    <x v="7"/>
    <m/>
    <n v="402098"/>
    <s v="Disjuntor baixa tensão, funcionamento: termomagnético, modelo: caixa moldada, número polos: 2, corrente nominal: 25 a, frequência nominal: 60 hz, capacidade interrupção simétrica: 4,5 ka, normas técnicas: nbrnm 60898,nbriec 60947-2, tensão nominal: 120 v, curva de disparo: c, padrão: din"/>
    <s v="Unidade"/>
    <n v="50"/>
    <s v="R$ 23,77"/>
    <n v="1188.5"/>
    <n v="100300"/>
    <s v="PREFEITURA UNIVERSITÁRIA"/>
    <x v="6"/>
    <s v="Prefeitura Universitária"/>
    <m/>
    <m/>
    <s v="23083.004274/2020-52"/>
    <m/>
  </r>
  <r>
    <s v="30.26"/>
    <x v="7"/>
    <m/>
    <n v="402104"/>
    <s v="Disjuntor baixa tensão,funcionamento:termomagnético, modelo: caixa moldada, número polos: 2, corrente nominal: 32 a, frequência nominal: 60 hz, capacidade interrupção simétrica:4,5ka,normastécnicas:nbrnm60898,nbriec609472,tensão nominal: 120 v, curva de disparo: c,padrão: din"/>
    <s v="Unidade"/>
    <n v="50"/>
    <s v="R$ 23,77"/>
    <n v="1188.5"/>
    <n v="100300"/>
    <s v="PREFEITURA UNIVERSITÁRIA"/>
    <x v="6"/>
    <s v="Prefeitura Universitária"/>
    <m/>
    <m/>
    <s v="23083.004274/2020-52"/>
    <m/>
  </r>
  <r>
    <s v="30.26"/>
    <x v="7"/>
    <m/>
    <n v="402101"/>
    <s v="Disjuntor baixa tensão, funcionamento: termomagnético, modelo: caixa moldada, número polos: 2, corrente nominal: 40 a, frequência nominal: 60 hz, capacidade interrupção simétrica: 4,5 ka, normas técnicas: nbrnm 60898,nbriec 60947-2, tensão nominal: 120 v,curva de disparo: c, padrão: din"/>
    <s v="Unidade"/>
    <n v="50"/>
    <s v="R$ 18,40"/>
    <n v="919.99999999999989"/>
    <n v="100300"/>
    <s v="PREFEITURA UNIVERSITÁRIA"/>
    <x v="6"/>
    <s v="Prefeitura Universitária"/>
    <m/>
    <m/>
    <s v="23083.004274/2020-52"/>
    <m/>
  </r>
  <r>
    <s v="30.26"/>
    <x v="7"/>
    <m/>
    <n v="402081"/>
    <s v="Disjuntor baixa tensão, funcionamento: termomagnético, modelo: caixa moldada, número polos: 3, corrente nominal: 100 a, frequência nominal: 60 hz, capacidade interrupção simétrica: 10 ka, normas técnicas: nbrnm 60898, nbriec 60947-2, tensão nominal: 220 v,curva de disparo: c, padrão: din"/>
    <s v="Unidade"/>
    <n v="20"/>
    <s v="R$ 64,44"/>
    <n v="1288.8"/>
    <n v="100300"/>
    <s v="PREFEITURA UNIVERSITÁRIA"/>
    <x v="6"/>
    <s v="Prefeitura Universitária"/>
    <m/>
    <m/>
    <s v="23083.004274/2020-52"/>
    <m/>
  </r>
  <r>
    <s v="30.26"/>
    <x v="7"/>
    <m/>
    <n v="402079"/>
    <s v="Disjuntor baixa tensão, funcionamento: termomagnético, modelo: caixa moldada, número polos: 3, corrente nominal: 125 a, frequência nominal: 60 hz, capacidade interrupção simétrica: 10 ka, normas técnicas: nbrnm 60898, nbriec 60947-2, tensão nominal: 220 v,curva de disparo: c, padrão: din"/>
    <s v="Unidade"/>
    <n v="10"/>
    <s v="R$ 60,00"/>
    <n v="600"/>
    <n v="100300"/>
    <s v="PREFEITURA UNIVERSITÁRIA"/>
    <x v="6"/>
    <s v="Prefeitura Universitária"/>
    <m/>
    <m/>
    <s v="23083.004274/2020-52"/>
    <m/>
  </r>
  <r>
    <s v="30.26"/>
    <x v="7"/>
    <m/>
    <n v="402105"/>
    <s v="Disjuntor baixa tensão,funcionamento:termomagnético, modelo: caixa moldada, número polos: 3, corrente nominal: 200 a, frequência nominal: 60 hz, capacidade interrupção simétrica: 22 ka,normastécnicas:nbrnm60898,nbriec609472,tensão nominal: 220 v,curva de disparo: c, padrão: din"/>
    <s v="Unidade"/>
    <n v="10"/>
    <s v="R$ 188,89"/>
    <n v="1888.8999999999999"/>
    <n v="100300"/>
    <s v="PREFEITURA UNIVERSITÁRIA"/>
    <x v="6"/>
    <s v="Prefeitura Universitária"/>
    <m/>
    <m/>
    <s v="23083.004274/2020-52"/>
    <m/>
  </r>
  <r>
    <s v="30.26"/>
    <x v="7"/>
    <m/>
    <n v="426894"/>
    <s v="Disjuntor baixa tensão,funcionamento:termomagnético, número polos: 1, corrente nominal: 20 a, padrão: nema"/>
    <s v="Unidade"/>
    <n v="50"/>
    <s v="R$ 8,65"/>
    <n v="432.5"/>
    <n v="100300"/>
    <s v="PREFEITURA UNIVERSITÁRIA"/>
    <x v="6"/>
    <s v="Prefeitura Universitária"/>
    <m/>
    <m/>
    <s v="23083.004274/2020-52"/>
    <m/>
  </r>
  <r>
    <s v="30.26"/>
    <x v="7"/>
    <m/>
    <n v="408854"/>
    <s v="Disjuntor baixa tensão, funcionamento: termomagnético, número polos: 1, corrente nominal: 25 a, tensão nominal: 127,220 v, curva de disparo: c, padrão:din"/>
    <s v="Unidade"/>
    <n v="50"/>
    <s v="R$ 20,81"/>
    <n v="1040.5"/>
    <n v="100300"/>
    <s v="PREFEITURA UNIVERSITÁRIA"/>
    <x v="6"/>
    <s v="Prefeitura Universitária"/>
    <m/>
    <m/>
    <s v="23083.004274/2020-52"/>
    <m/>
  </r>
  <r>
    <s v="30.26"/>
    <x v="7"/>
    <m/>
    <n v="366610"/>
    <s v="Disjuntor baixa tensão, funcionamento: termomagnético, número polos: 1, corrente nominal: 32 a capacidade interrupção simétrica: 4,5 ka, tipo: mini, tensão nominal: 127,220 v, referência: Siemens, curva de disparo: c, fixação:trilho din"/>
    <s v="Unidade"/>
    <n v="50"/>
    <s v="R$ 5,30"/>
    <n v="265"/>
    <n v="100300"/>
    <s v="PREFEITURA UNIVERSITÁRIA"/>
    <x v="6"/>
    <s v="Prefeitura Universitária"/>
    <m/>
    <m/>
    <s v="23083.004274/2020-52"/>
    <m/>
  </r>
  <r>
    <s v="30.26"/>
    <x v="7"/>
    <m/>
    <n v="408857"/>
    <s v="Disjuntor baixa tensão, funcionamento: termomagnético, número polos: 1, corrente nominal: 40 a, tensão nominal: 127,220 v, curva de disparo: c, padrão:din"/>
    <s v="Unidade"/>
    <n v="50"/>
    <s v="R$ 5,83"/>
    <n v="291.5"/>
    <n v="100300"/>
    <s v="PREFEITURA UNIVERSITÁRIA"/>
    <x v="6"/>
    <s v="Prefeitura Universitária"/>
    <m/>
    <m/>
    <s v="23083.004274/2020-52"/>
    <m/>
  </r>
  <r>
    <s v="30.26"/>
    <x v="7"/>
    <m/>
    <n v="336264"/>
    <s v="Disjuntor baixa tensão, funcionamento: termomagnético, número polos: 1, tensão máxima operação: 120 vca, corrente nominal: 30 a capacidade interrupção simétrica: 5 ka, normas técnicas: nbr 5361 (nema),característica: caixa moldada"/>
    <s v="Unidade"/>
    <n v="20"/>
    <s v="R$ 8,24"/>
    <n v="164.8"/>
    <n v="100300"/>
    <s v="PREFEITURA UNIVERSITÁRIA"/>
    <x v="6"/>
    <s v="Prefeitura Universitária"/>
    <m/>
    <m/>
    <s v="23083.004274/2020-52"/>
    <m/>
  </r>
  <r>
    <s v="30.26"/>
    <x v="7"/>
    <m/>
    <n v="336263"/>
    <s v="Disjuntor baixa tensão, funcionamento: termomagnético, número polos: 1, tensão máxima operação: 120 vca, corrente nominal: 40 a capacidade interrupção simétrica: 5 ka, normas técnicas: nbr 5361 (nema),característica: caixa moldada"/>
    <s v="Unidade"/>
    <n v="20"/>
    <s v="R$ 12,70"/>
    <n v="254"/>
    <n v="100300"/>
    <s v="PREFEITURA UNIVERSITÁRIA"/>
    <x v="6"/>
    <s v="Prefeitura Universitária"/>
    <m/>
    <m/>
    <s v="23083.004274/2020-52"/>
    <m/>
  </r>
  <r>
    <s v="30.26"/>
    <x v="7"/>
    <m/>
    <n v="323691"/>
    <s v="Disjuntor baixa tensão, funcionamento: termomagnético, número polos: 2, corrente nominal: 30 a capacidade interrupção simétrica: 5 ka, características adicionais: padrão nema, tensão nominal: 220,380 v, referência: eletromar, curva de disparo: c"/>
    <s v="Unidade"/>
    <n v="20"/>
    <s v="R$ 34,01"/>
    <n v="680.19999999999993"/>
    <n v="100300"/>
    <s v="PREFEITURA UNIVERSITÁRIA"/>
    <x v="6"/>
    <s v="Prefeitura Universitária"/>
    <m/>
    <m/>
    <s v="23083.004274/2020-52"/>
    <m/>
  </r>
  <r>
    <s v="30.26"/>
    <x v="7"/>
    <m/>
    <n v="341962"/>
    <s v="Disjuntor baixa tensão, funcionamento: termomagnético, número polos: 2, tensão máxima operação: 220,380 vca, corrente nominal: 40 a capacidade interrupção simétrica: 10 ka, normas técnicas: nbr 5.361,83, características adicionais: padrão nema, cor: preta,fixação: por meio de presilhas"/>
    <s v="Unidade"/>
    <n v="20"/>
    <s v="R$ 10,93"/>
    <n v="218.6"/>
    <n v="100300"/>
    <s v="PREFEITURA UNIVERSITÁRIA"/>
    <x v="6"/>
    <s v="Prefeitura Universitária"/>
    <m/>
    <m/>
    <s v="23083.004274/2020-52"/>
    <m/>
  </r>
  <r>
    <s v="30.26"/>
    <x v="7"/>
    <m/>
    <n v="416377"/>
    <s v="Disjuntor baixa tensão, funcionamento: termomagnético, número polos: 3, corrente nominal: 10 a, normas técnicas: nbr 5.283,73, curva de disparo: c,padrão: din"/>
    <s v="Unidade"/>
    <n v="20"/>
    <s v="R$ 25,75"/>
    <n v="515"/>
    <n v="100300"/>
    <s v="PREFEITURA UNIVERSITÁRIA"/>
    <x v="6"/>
    <s v="Prefeitura Universitária"/>
    <m/>
    <m/>
    <s v="23083.004274/2020-52"/>
    <m/>
  </r>
  <r>
    <s v="30.26"/>
    <x v="7"/>
    <m/>
    <n v="323724"/>
    <s v="Disjuntor baixa tensão, funcionamento: termomagnético, número polos: 3, corrente nominal: 100 a capacidadeinterrupção simétrica: 10 ka,características adicionais: padrão nema,tensão nominal: 220,380 v, referência: ge"/>
    <s v="Unidade"/>
    <n v="10"/>
    <s v="R$ 66,76"/>
    <n v="667.6"/>
    <n v="100300"/>
    <s v="PREFEITURA UNIVERSITÁRIA"/>
    <x v="6"/>
    <s v="Prefeitura Universitária"/>
    <m/>
    <m/>
    <s v="23083.004274/2020-52"/>
    <m/>
  </r>
  <r>
    <s v="30.26"/>
    <x v="7"/>
    <m/>
    <n v="323726"/>
    <s v="Disjuntor baixa tensão, funcionamento: termomagnético, número polos: 3, corrente nominal: 150 a capacidade interrupção simétrica: 10 ka, características adicionais: padrão nema, tensão nominal: 220,380 v, referência:ge"/>
    <s v="Unidade"/>
    <n v="10"/>
    <s v="R$ 179,80"/>
    <n v="1798"/>
    <n v="100300"/>
    <s v="PREFEITURA UNIVERSITÁRIA"/>
    <x v="6"/>
    <s v="Prefeitura Universitária"/>
    <m/>
    <m/>
    <s v="23083.004274/2020-52"/>
    <m/>
  </r>
  <r>
    <s v="30.26"/>
    <x v="7"/>
    <m/>
    <n v="323708"/>
    <s v="Disjuntor baixa tensão, funcionamento: termomagnético, número polos: 3, corrente nominal: 20 a capacidade interrupção simétrica: 5 ka, características adicionais: padrão nema, tensão nominal: 220,380 v, referência:ge"/>
    <s v="Unidade"/>
    <n v="20"/>
    <s v="R$ 25,74"/>
    <n v="514.79999999999995"/>
    <n v="100300"/>
    <s v="PREFEITURA UNIVERSITÁRIA"/>
    <x v="6"/>
    <s v="Prefeitura Universitária"/>
    <m/>
    <m/>
    <s v="23083.004274/2020-52"/>
    <m/>
  </r>
  <r>
    <s v="30.26"/>
    <x v="7"/>
    <m/>
    <n v="426898"/>
    <s v="Disjuntor baixa tensão, funcionamento:termomagnético, número polos: 3,corrente nominal: 30 a, padrão: nema"/>
    <s v="Unidade"/>
    <n v="20"/>
    <s v="R$ 21,79"/>
    <n v="435.79999999999995"/>
    <n v="100300"/>
    <s v="PREFEITURA UNIVERSITÁRIA"/>
    <x v="6"/>
    <s v="Prefeitura Universitária"/>
    <m/>
    <m/>
    <s v="23083.004274/2020-52"/>
    <m/>
  </r>
  <r>
    <s v="30.26"/>
    <x v="7"/>
    <m/>
    <n v="408887"/>
    <s v="Disjuntor baixa tensão, funcionamento: termomagnético, número polos: 3, corrente nominal: 32 a, tensão nominal: 127,220 v, curva de disparo: c, padrão: din"/>
    <s v="Unidade"/>
    <n v="20"/>
    <s v="R$ 25,00"/>
    <n v="500"/>
    <n v="100300"/>
    <s v="PREFEITURA UNIVERSITÁRIA"/>
    <x v="6"/>
    <s v="Prefeitura Universitária"/>
    <m/>
    <m/>
    <s v="23083.004274/2020-52"/>
    <m/>
  </r>
  <r>
    <s v="30.26"/>
    <x v="7"/>
    <m/>
    <n v="323718"/>
    <s v="Disjuntor baixa tensão, funcionamento: termomagnético, número polos: 3, corrente nominal: 40 a capacidade interrupção simétrica: 5 ka, características adicionais: padrão nema, tensão nominal: 220,380 v, referência: ge"/>
    <s v="Unidade"/>
    <n v="20"/>
    <s v="R$ 26,36"/>
    <n v="527.20000000000005"/>
    <n v="100300"/>
    <s v="PREFEITURA UNIVERSITÁRIA"/>
    <x v="6"/>
    <s v="Prefeitura Universitária"/>
    <m/>
    <m/>
    <s v="23083.004274/2020-52"/>
    <m/>
  </r>
  <r>
    <s v="30.26"/>
    <x v="7"/>
    <m/>
    <n v="323722"/>
    <s v="Disjuntor baixa tensão, funcionamento: termomagnético, número polos: 3, corrente nominal: 70 a capacidade interrupção simétrica: 5 ka, características adicionais: padrão nema, tensão nominal: 220,380 v, referência:ge"/>
    <s v="Unidade"/>
    <n v="10"/>
    <s v="R$ 59,50"/>
    <n v="595"/>
    <n v="100300"/>
    <s v="PREFEITURA UNIVERSITÁRIA"/>
    <x v="6"/>
    <s v="Prefeitura Universitária"/>
    <m/>
    <m/>
    <s v="23083.004274/2020-52"/>
    <m/>
  </r>
  <r>
    <s v="30.26"/>
    <x v="7"/>
    <m/>
    <n v="416376"/>
    <s v="Disjuntor baixa tensão, funcionamento: termomagnético, número polos: 3, corrente nominal: 70 a, normas técnicas: nbr 5.283,73, curva de disparo: c,padrão: din"/>
    <s v="Unidade"/>
    <n v="10"/>
    <s v="R$ 35,00"/>
    <n v="350"/>
    <n v="100300"/>
    <s v="PREFEITURA UNIVERSITÁRIA"/>
    <x v="6"/>
    <s v="Prefeitura Universitária"/>
    <m/>
    <m/>
    <s v="23083.004274/2020-52"/>
    <m/>
  </r>
  <r>
    <s v="30.26"/>
    <x v="7"/>
    <m/>
    <n v="340265"/>
    <s v="Disjuntor baixa tensão, funcionamento: termomagnético, número polos: 3, tensão máxima operação: 380,240 vca,vcc, corrente nominal: 40 a, capacidade interrupção simétrica: 5 - 10 ka, normas técnicas: nbriec 60947, características adicionais: branca;fixação para trilho din 35mm; padrão din"/>
    <s v="Unidade"/>
    <n v="10"/>
    <s v="R$ 28,50"/>
    <n v="285"/>
    <n v="100300"/>
    <s v="PREFEITURA UNIVERSITÁRIA"/>
    <x v="6"/>
    <s v="Prefeitura Universitária"/>
    <m/>
    <m/>
    <s v="23083.004274/2020-52"/>
    <m/>
  </r>
  <r>
    <s v="30.26"/>
    <x v="7"/>
    <m/>
    <n v="366653"/>
    <s v="Ducha banho, material: plástico, características adicionais: resistência substituível, cor: branca, potência: 5.400w, tensão operação: 220v , 60hz"/>
    <s v="Unidade"/>
    <n v="25"/>
    <s v="R$ 40,00"/>
    <n v="1000"/>
    <n v="100300"/>
    <s v="PREFEITURA UNIVERSITÁRIA"/>
    <x v="6"/>
    <s v="Prefeitura Universitária"/>
    <m/>
    <m/>
    <s v="23083.004274/2020-52"/>
    <m/>
  </r>
  <r>
    <s v="30.26"/>
    <x v="7"/>
    <m/>
    <n v="427060"/>
    <s v="Ducha banho, material: pvc, características adicionais: resistência substituível, bloqueador de resíduos, cor: branca, potência: 6.400 w, tensãooperação: 220v , 60hz"/>
    <s v="Unidade"/>
    <n v="25"/>
    <s v="R$ 94,62"/>
    <n v="2365.5"/>
    <n v="100300"/>
    <s v="PREFEITURA UNIVERSITÁRIA"/>
    <x v="6"/>
    <s v="Prefeitura Universitária"/>
    <m/>
    <m/>
    <s v="23083.004274/2020-52"/>
    <m/>
  </r>
  <r>
    <s v="30.26"/>
    <x v="7"/>
    <m/>
    <n v="313850"/>
    <s v="Eletrodo solda, material indicado: aço inoxidável, forma: vareta, formato:redondo, diâmetro: 2,40 mm, normas técnicas: aws a5.4,81, classe e-309,15"/>
    <s v="Quilograma"/>
    <n v="20"/>
    <s v="R$ 58,00"/>
    <n v="1160"/>
    <n v="100300"/>
    <s v="PREFEITURA UNIVERSITÁRIA"/>
    <x v="6"/>
    <s v="Prefeitura Universitária"/>
    <m/>
    <m/>
    <s v="23083.004274/2020-52"/>
    <m/>
  </r>
  <r>
    <s v="30.26"/>
    <x v="7"/>
    <m/>
    <n v="240033"/>
    <s v="Eletroduto, material: pvc, tipo: rígido,bitola: 1 1,2 pol, cor: preta"/>
    <s v="Unidade"/>
    <n v="20"/>
    <s v="R$ 10,80"/>
    <n v="216"/>
    <n v="100300"/>
    <s v="PREFEITURA UNIVERSITÁRIA"/>
    <x v="6"/>
    <s v="Prefeitura Universitária"/>
    <m/>
    <m/>
    <s v="23083.004274/2020-52"/>
    <m/>
  </r>
  <r>
    <s v="30.26"/>
    <x v="7"/>
    <m/>
    <n v="242120"/>
    <s v="Eletroduto, material: pvc, tipo: rígido,bitola: 3,4 pol, cor: preta"/>
    <s v="Unidade"/>
    <n v="20"/>
    <s v="R$ 13,44"/>
    <n v="268.8"/>
    <n v="100300"/>
    <s v="PREFEITURA UNIVERSITÁRIA"/>
    <x v="6"/>
    <s v="Prefeitura Universitária"/>
    <m/>
    <m/>
    <s v="23083.004274/2020-52"/>
    <m/>
  </r>
  <r>
    <s v="30.26"/>
    <x v="7"/>
    <m/>
    <n v="338367"/>
    <s v="Espelho tomada, formato: 4 x 2,características adicionais: interruptor 2 seções p, condulete versátil"/>
    <s v="Unidade"/>
    <n v="50"/>
    <s v="R$ 0,79"/>
    <n v="39.5"/>
    <n v="100300"/>
    <s v="PREFEITURA UNIVERSITÁRIA"/>
    <x v="6"/>
    <s v="Prefeitura Universitária"/>
    <m/>
    <m/>
    <s v="23083.004274/2020-52"/>
    <m/>
  </r>
  <r>
    <s v="30.26"/>
    <x v="7"/>
    <m/>
    <n v="338365"/>
    <s v="Espelho tomada, formato: 4 x 2,características adicionais: interruptor 3 seções p, condulete versátil"/>
    <s v="Unidade"/>
    <n v="50"/>
    <s v="R$ 0,94"/>
    <n v="47"/>
    <n v="100300"/>
    <s v="PREFEITURA UNIVERSITÁRIA"/>
    <x v="6"/>
    <s v="Prefeitura Universitária"/>
    <m/>
    <m/>
    <s v="23083.004274/2020-52"/>
    <m/>
  </r>
  <r>
    <s v="30.26"/>
    <x v="7"/>
    <m/>
    <n v="424542"/>
    <s v="Espelho tomada, material: termoplástico Antichama alto impacto, aplicação: canaleta dlp, tamanho: 4 x 2 pol,configuração: com 1 posto"/>
    <s v="Unidade"/>
    <n v="50"/>
    <s v="R$ 33,81"/>
    <n v="1690.5"/>
    <n v="100300"/>
    <s v="PREFEITURA UNIVERSITÁRIA"/>
    <x v="6"/>
    <s v="Prefeitura Universitária"/>
    <m/>
    <m/>
    <s v="23083.004274/2020-52"/>
    <m/>
  </r>
  <r>
    <s v="30.26"/>
    <x v="7"/>
    <m/>
    <n v="407480"/>
    <s v="Extensão elétrica, tipo: flexível, comprimento: 10 m, componentes: 3 tomadas fêmeas e plugue terra, tensão nominal: 250 v, normas técnicas: nbr"/>
    <s v="Unidade"/>
    <n v="20"/>
    <s v="R$ 16,91"/>
    <n v="338.2"/>
    <n v="100300"/>
    <s v="PREFEITURA UNIVERSITÁRIA"/>
    <x v="6"/>
    <s v="Prefeitura Universitária"/>
    <m/>
    <m/>
    <s v="23083.004274/2020-52"/>
    <m/>
  </r>
  <r>
    <s v="30.26"/>
    <x v="7"/>
    <m/>
    <n v="246939"/>
    <s v="Filtro linha, tensão alimentação: 110,220 v, potência máxima: 1.875 w, corrente máxima: 10 a, quantidade saída: 8, características adicionais: tomada iluminada liga, desliga, com proteção variação, aplicação: equipamento informática, elétrico"/>
    <s v="Unidade"/>
    <n v="20"/>
    <s v="R$ 27,30"/>
    <n v="546"/>
    <n v="100300"/>
    <s v="PREFEITURA UNIVERSITÁRIA"/>
    <x v="6"/>
    <s v="Prefeitura Universitária"/>
    <m/>
    <m/>
    <s v="23083.004274/2020-52"/>
    <m/>
  </r>
  <r>
    <s v="30.26"/>
    <x v="7"/>
    <m/>
    <n v="367594"/>
    <s v="Filtro linha, tensão alimentação: 110,220 v, quantidade saída: 4 tomadas mod. Universal, número polos: 2p + t"/>
    <s v="Unidade"/>
    <n v="20"/>
    <s v="R$ 17,99"/>
    <n v="359.79999999999995"/>
    <n v="100300"/>
    <s v="PREFEITURA UNIVERSITÁRIA"/>
    <x v="6"/>
    <s v="Prefeitura Universitária"/>
    <m/>
    <m/>
    <s v="23083.004274/2020-52"/>
    <m/>
  </r>
  <r>
    <s v="30.26"/>
    <x v="7"/>
    <m/>
    <n v="419864"/>
    <s v="Fita isolante elétrica adesiva, material dorso: filme de pvc Antichama, largura nominal: 19 mm, comprimento nominal:20 m, cor: preta"/>
    <s v="Unidade"/>
    <n v="500"/>
    <s v="R$ 2,95"/>
    <n v="1475"/>
    <n v="100300"/>
    <s v="PREFEITURA UNIVERSITÁRIA"/>
    <x v="6"/>
    <s v="Prefeitura Universitária"/>
    <m/>
    <m/>
    <s v="23083.004274/2020-52"/>
    <m/>
  </r>
  <r>
    <s v="30.26"/>
    <x v="7"/>
    <m/>
    <n v="349549"/>
    <s v="Fita isolante elétrica, características adicionais: auto fusão, largura nominal:19 mm, comprimento nominal: 10 m"/>
    <s v="Unidade"/>
    <n v="100"/>
    <s v="R$ 2,59"/>
    <n v="259"/>
    <n v="100300"/>
    <s v="PREFEITURA UNIVERSITÁRIA"/>
    <x v="6"/>
    <s v="Prefeitura Universitária"/>
    <m/>
    <m/>
    <s v="23083.004274/2020-52"/>
    <m/>
  </r>
  <r>
    <s v="30.26"/>
    <x v="7"/>
    <m/>
    <n v="364905"/>
    <s v="Fita isolante elétrica, cor: preta,características adicionais: em bisnagas de 50 gramas, aspecto físico: liquida, aplicação: elétrico"/>
    <s v="Unidade"/>
    <n v="500"/>
    <s v="R$ 26,06"/>
    <n v="13030"/>
    <n v="100300"/>
    <s v="PREFEITURA UNIVERSITÁRIA"/>
    <x v="6"/>
    <s v="Prefeitura Universitária"/>
    <m/>
    <m/>
    <s v="23083.004274/2020-52"/>
    <m/>
  </r>
  <r>
    <s v="30.26"/>
    <x v="7"/>
    <m/>
    <n v="345460"/>
    <s v="Fusível cartucho, tipo: faca, material corpo: baquelite, corrente nominal: 600 a, tensão nominal: 250 v"/>
    <s v="Unidade"/>
    <n v="20"/>
    <n v="184"/>
    <n v="3680"/>
    <n v="100300"/>
    <s v="PREFEITURA UNIVERSITÁRIA"/>
    <x v="6"/>
    <m/>
    <m/>
    <m/>
    <m/>
    <m/>
  </r>
  <r>
    <s v="30.26"/>
    <x v="7"/>
    <m/>
    <n v="354420"/>
    <s v="Fusível cartucho, tipo: faca, material corpo: baquelite, corrente nominal: 400a, tensão nominal: 250 v"/>
    <s v="Unidade"/>
    <n v="20"/>
    <s v="R$ 184,00"/>
    <n v="3680"/>
    <n v="100300"/>
    <s v="PREFEITURA UNIVERSITÁRIA"/>
    <x v="6"/>
    <s v="Prefeitura Universitária"/>
    <m/>
    <m/>
    <s v="23083.004274/2020-52"/>
    <m/>
  </r>
  <r>
    <s v="30.26"/>
    <x v="7"/>
    <m/>
    <n v="375337"/>
    <s v="Fusível cartucho, tipo: faca, material corpo: fibra, tipo construtivo: não renovável, corrente nominal: 100 a,tensão nominal: 250 v"/>
    <s v="Unidade"/>
    <n v="20"/>
    <s v="R$ 29,94"/>
    <n v="598.80000000000007"/>
    <n v="100300"/>
    <s v="PREFEITURA UNIVERSITÁRIA"/>
    <x v="6"/>
    <s v="Prefeitura Universitária"/>
    <m/>
    <m/>
    <s v="23083.004274/2020-52"/>
    <m/>
  </r>
  <r>
    <s v="30.26"/>
    <x v="7"/>
    <m/>
    <n v="375340"/>
    <s v="Fusível cartucho, tipo: faca, material corpo: fibra, tipo construtivo: não renovável, corrente nominal: 60 a,tensão nominal: 250 v"/>
    <s v="Unidade"/>
    <n v="20"/>
    <s v="R$ 6,00"/>
    <n v="120"/>
    <n v="100300"/>
    <s v="PREFEITURA UNIVERSITÁRIA"/>
    <x v="6"/>
    <s v="Prefeitura Universitária"/>
    <m/>
    <m/>
    <s v="23083.004274/2020-52"/>
    <m/>
  </r>
  <r>
    <s v="30.26"/>
    <x v="7"/>
    <m/>
    <n v="307525"/>
    <s v="Fusível limitador corrente, tipo contatos: faca, tensão nominal: 250 v, capacidade interrupção: 200 a"/>
    <s v="Unidade"/>
    <n v="20"/>
    <s v="R$ 204,00"/>
    <n v="4080"/>
    <n v="100300"/>
    <s v="PREFEITURA UNIVERSITÁRIA"/>
    <x v="6"/>
    <s v="Prefeitura Universitária"/>
    <m/>
    <m/>
    <s v="23083.004274/2020-52"/>
    <m/>
  </r>
  <r>
    <s v="30.26"/>
    <x v="7"/>
    <m/>
    <n v="262814"/>
    <s v="Garra jacaré, material: metal, material isolamento: borracha, cor: preta, comprimento: 3,70cm"/>
    <s v="Unidade"/>
    <n v="10"/>
    <s v="R$ 0,50"/>
    <n v="5"/>
    <n v="100300"/>
    <s v="PREFEITURA UNIVERSITÁRIA"/>
    <x v="6"/>
    <s v="Prefeitura Universitária"/>
    <m/>
    <m/>
    <s v="23083.004274/2020-52"/>
    <m/>
  </r>
  <r>
    <s v="30.26"/>
    <x v="7"/>
    <m/>
    <n v="262815"/>
    <s v="Garra jacaré, material: metal, material isolamento: borracha, cor: vermelha, comprimento: 3,70 cm"/>
    <s v="Unidade"/>
    <n v="10"/>
    <s v="R$ 1,28"/>
    <n v="12.8"/>
    <n v="100300"/>
    <s v="PREFEITURA UNIVERSITÁRIA"/>
    <x v="6"/>
    <s v="Prefeitura Universitária"/>
    <m/>
    <m/>
    <s v="23083.004274/2020-52"/>
    <m/>
  </r>
  <r>
    <s v="30.26"/>
    <x v="7"/>
    <m/>
    <n v="327777"/>
    <s v="Interruptor, tipo: embutir, quantidade seções: 1 un, características adicionais: espelho, corrente: 10 a, tensão: 250 v,aplicação: instalações elétricas"/>
    <s v="Unidade"/>
    <n v="50"/>
    <s v="R$ 2,39"/>
    <n v="119.5"/>
    <n v="100300"/>
    <s v="PREFEITURA UNIVERSITÁRIA"/>
    <x v="6"/>
    <s v="Prefeitura Universitária"/>
    <m/>
    <m/>
    <s v="23083.004274/2020-52"/>
    <m/>
  </r>
  <r>
    <s v="30.26"/>
    <x v="7"/>
    <m/>
    <n v="327778"/>
    <s v="Interruptor, tipo: embutir, quantidade seções: 2 un, características adicionais: espelho, corrente: 10 a, tensão: 250 v,aplicação: instalações elétricas"/>
    <s v="Unidade"/>
    <n v="50"/>
    <s v="R$ 5,40"/>
    <n v="270"/>
    <n v="100300"/>
    <s v="PREFEITURA UNIVERSITÁRIA"/>
    <x v="6"/>
    <s v="Prefeitura Universitária"/>
    <m/>
    <m/>
    <s v="23083.004274/2020-52"/>
    <m/>
  </r>
  <r>
    <s v="30.26"/>
    <x v="7"/>
    <m/>
    <n v="231014"/>
    <s v="Interruptor, tipo: embutir, quantidade seções: 3 un, características adicionais: conjugado com espelho, cor: cinza, corrente: 10 a, tensão máxima permitida: 250 v"/>
    <s v="Unidade"/>
    <n v="50"/>
    <s v="R$ 4,30"/>
    <n v="215"/>
    <n v="100300"/>
    <s v="PREFEITURA UNIVERSITÁRIA"/>
    <x v="6"/>
    <s v="Prefeitura Universitária"/>
    <m/>
    <m/>
    <s v="23083.004274/2020-52"/>
    <m/>
  </r>
  <r>
    <s v="30.26"/>
    <x v="7"/>
    <m/>
    <n v="327779"/>
    <s v="Interruptor, tipo: embutir, quantidade seções: 3 un, características adicionais: espelho, corrente: 10 a, tensão: 250 v,aplicação: instalações elétricas"/>
    <s v="Unidade"/>
    <n v="50"/>
    <s v="R$ 5,35"/>
    <n v="267.5"/>
    <n v="100300"/>
    <s v="PREFEITURA UNIVERSITÁRIA"/>
    <x v="6"/>
    <s v="Prefeitura Universitária"/>
    <m/>
    <m/>
    <s v="23083.004274/2020-52"/>
    <m/>
  </r>
  <r>
    <s v="30.26"/>
    <x v="7"/>
    <m/>
    <n v="233161"/>
    <s v="Interruptor, tipo: externo, quantidade seções: 1 un, características adicionais: espelho, corrente: 10 a, tensão: 220 v"/>
    <s v="Unidade"/>
    <n v="50"/>
    <s v="R$ 1,74"/>
    <n v="87"/>
    <n v="100300"/>
    <s v="PREFEITURA UNIVERSITÁRIA"/>
    <x v="6"/>
    <s v="Prefeitura Universitária"/>
    <m/>
    <m/>
    <s v="23083.004274/2020-52"/>
    <m/>
  </r>
  <r>
    <s v="30.26"/>
    <x v="7"/>
    <m/>
    <n v="337044"/>
    <s v="Interruptor, tipo: externo, quantidade seções: 2 un, características adicionais: espelho, tensão nominal: 250 v, corrente nominal: 10 a"/>
    <s v="Unidade"/>
    <n v="50"/>
    <s v="R$ 4,40"/>
    <n v="220.00000000000003"/>
    <n v="100300"/>
    <s v="PREFEITURA UNIVERSITÁRIA"/>
    <x v="6"/>
    <s v="Prefeitura Universitária"/>
    <m/>
    <m/>
    <s v="23083.004274/2020-52"/>
    <m/>
  </r>
  <r>
    <s v="30.26"/>
    <x v="7"/>
    <m/>
    <n v="441133"/>
    <s v="Lâmpada led, tensão nominal: bivolt v, potência nominal: 15 w, tipo base: e-27, fluxo luminoso: mín. 1500 lm, tipo bulbo: leitoso, temperatura de cor: 6500 k, formato: compacta"/>
    <s v="Unidade"/>
    <n v="200"/>
    <s v="R$ 8,15"/>
    <n v="1630"/>
    <n v="100300"/>
    <s v="PREFEITURA UNIVERSITÁRIA"/>
    <x v="6"/>
    <s v="Prefeitura Universitária"/>
    <m/>
    <m/>
    <s v="23083.004274/2020-52"/>
    <m/>
  </r>
  <r>
    <s v="30.26"/>
    <x v="7"/>
    <m/>
    <n v="433649"/>
    <s v="Lâmpada led, tensão nominal: bivolt v, potência nominal: 20 w, tipo base: e-27, cor: branca, fluxo luminoso: 1200 lm,tipo bulbo: par-38"/>
    <s v="Unidade"/>
    <n v="200"/>
    <s v="R$ 7,93"/>
    <n v="1586"/>
    <n v="100300"/>
    <s v="PREFEITURA UNIVERSITÁRIA"/>
    <x v="6"/>
    <s v="Prefeitura Universitária"/>
    <m/>
    <m/>
    <s v="23083.004274/2020-52"/>
    <m/>
  </r>
  <r>
    <s v="30.26"/>
    <x v="7"/>
    <m/>
    <n v="437543"/>
    <s v="Lâmpada led, tensão nominal: bivolt v, potência nominal: 9 w, fluxo luminoso: mín. 750 lm, tipo bulbo: t8, temperatura de cor: mín. 6000 k, comprimento: 600_x000a_mm, fator potência: &gt; 0,92"/>
    <s v="Unidade"/>
    <n v="500"/>
    <s v="R$ 11,57"/>
    <n v="5785"/>
    <n v="100300"/>
    <s v="PREFEITURA UNIVERSITÁRIA"/>
    <x v="6"/>
    <s v="Prefeitura Universitária"/>
    <m/>
    <m/>
    <s v="23083.004274/2020-52"/>
    <m/>
  </r>
  <r>
    <s v="30.26"/>
    <x v="7"/>
    <m/>
    <n v="441654"/>
    <s v="Lâmpada led, tensão nominal: bivolt, potência nominal: 20 w, tipo base: g13, tipo bulbo: t8, temperatura de cor: 6500k, comprimento: 1200 mm"/>
    <s v="Unidade"/>
    <n v="500"/>
    <s v="R$ 11,15"/>
    <n v="5575"/>
    <n v="100300"/>
    <s v="PREFEITURA UNIVERSITÁRIA"/>
    <x v="6"/>
    <s v="Prefeitura Universitária"/>
    <m/>
    <m/>
    <s v="23083.004274/2020-52"/>
    <m/>
  </r>
  <r>
    <s v="30.26"/>
    <x v="7"/>
    <m/>
    <n v="445742"/>
    <s v="Lâmpada led, tensão nominal: bivolt, potência nominal:60 w, tipo base: e-40, temperatura de cor: 6500 k"/>
    <s v="Unidade"/>
    <n v="100"/>
    <s v="R$ 20,00"/>
    <n v="2000"/>
    <n v="100300"/>
    <s v="PREFEITURA UNIVERSITÁRIA"/>
    <x v="6"/>
    <s v="Prefeitura Universitária"/>
    <m/>
    <m/>
    <s v="23083.004274/2020-52"/>
    <m/>
  </r>
  <r>
    <s v="30.26"/>
    <x v="7"/>
    <m/>
    <n v="209407"/>
    <s v="Lâmpada luz mista, tensão nominal: 220 v, potência nominal: 250 watts, tipo base: Edson - 27 mm, tipo bulbo:elíptico, diâmetro máximo: 91 mm"/>
    <s v="Unidade"/>
    <n v="250"/>
    <s v="R$ 19,00"/>
    <n v="4750"/>
    <n v="100300"/>
    <s v="PREFEITURA UNIVERSITÁRIA"/>
    <x v="6"/>
    <s v="Prefeitura Universitária"/>
    <m/>
    <m/>
    <s v="23083.004274/2020-52"/>
    <m/>
  </r>
  <r>
    <s v="30.26"/>
    <x v="7"/>
    <m/>
    <n v="209410"/>
    <s v="Lâmpada luz mista, tensão nominal: 220 v, potência nominal: 250 watts, tipo base: Edson - 40 mm, tipo bulbo:elíptico, diâmetro máximo: 130 mm"/>
    <s v="Unidade"/>
    <n v="250"/>
    <s v="R$ 19,83"/>
    <n v="4957.5"/>
    <n v="100300"/>
    <s v="PREFEITURA UNIVERSITÁRIA"/>
    <x v="6"/>
    <s v="Prefeitura Universitária"/>
    <m/>
    <m/>
    <s v="23083.004274/2020-52"/>
    <m/>
  </r>
  <r>
    <s v="30.26"/>
    <x v="7"/>
    <m/>
    <n v="311345"/>
    <s v="Lâmpada vapor mercúrio, tipo: alta pressão, potência: 400 w, tipo bulbo: ovoide, tipo base: Edson - 40mm,normas técnicas: nbr 5.120,88"/>
    <s v="Unidade"/>
    <n v="250"/>
    <s v="R$ 23,98"/>
    <n v="5995"/>
    <n v="100300"/>
    <s v="PREFEITURA UNIVERSITÁRIA"/>
    <x v="6"/>
    <s v="Prefeitura Universitária"/>
    <m/>
    <m/>
    <s v="23083.004274/2020-52"/>
    <m/>
  </r>
  <r>
    <s v="30.26"/>
    <x v="7"/>
    <m/>
    <n v="271872"/>
    <s v="Lâmpada vapor metálico, potência: 250w, voltagem: 220 v, frequência: 60 hz,tipo base: e-40, formato: tubular"/>
    <s v="Unidade"/>
    <n v="250"/>
    <s v="R$ 29,29"/>
    <n v="7322.5"/>
    <n v="100300"/>
    <s v="PREFEITURA UNIVERSITÁRIA"/>
    <x v="6"/>
    <s v="Prefeitura Universitária"/>
    <m/>
    <m/>
    <s v="23083.004274/2020-52"/>
    <m/>
  </r>
  <r>
    <s v="30.26"/>
    <x v="7"/>
    <m/>
    <n v="209450"/>
    <s v="Lâmpada vapor sódio alta pressão, potência nominal: 250 watts, tipo base: Edson - 40 mm, tipo bulbo: elíptico,diâmetro máximo: 91 mm"/>
    <s v="Unidade"/>
    <n v="250"/>
    <s v="R$ 22,00"/>
    <n v="5500"/>
    <n v="100300"/>
    <s v="PREFEITURA UNIVERSITÁRIA"/>
    <x v="6"/>
    <s v="Prefeitura Universitária"/>
    <m/>
    <m/>
    <s v="23083.004274/2020-52"/>
    <m/>
  </r>
  <r>
    <s v="30.26"/>
    <x v="7"/>
    <m/>
    <n v="209448"/>
    <s v="Lâmpada vapor sódio alta pressão, potência nominal: 400 watts, tipo base: Edson - 40 mm, tipo bulbo: tubular,diâmetro máximo: 65 mm"/>
    <s v="Unidade"/>
    <n v="250"/>
    <s v="R$ 19,20"/>
    <n v="4800"/>
    <n v="100300"/>
    <s v="PREFEITURA UNIVERSITÁRIA"/>
    <x v="6"/>
    <s v="Prefeitura Universitária"/>
    <m/>
    <m/>
    <s v="23083.004274/2020-52"/>
    <m/>
  </r>
  <r>
    <s v="30.26"/>
    <x v="7"/>
    <m/>
    <n v="369251"/>
    <s v="Limpador contato elétrico, eletrônico, aplicação:limpeza componentes elétricos,apresentação: aerossol, características adicionais: fácil evaporação, não condutor,inflamável,sem cfc"/>
    <s v="Unidade"/>
    <n v="20"/>
    <s v="R$ 9,99"/>
    <n v="199.8"/>
    <n v="100300"/>
    <s v="PREFEITURA UNIVERSITÁRIA"/>
    <x v="6"/>
    <s v="Prefeitura Universitária"/>
    <m/>
    <m/>
    <s v="23083.004274/2020-52"/>
    <m/>
  </r>
  <r>
    <s v="30.26"/>
    <x v="7"/>
    <m/>
    <n v="426453"/>
    <s v="Luminária, tipo: emergência, material corpo: plástico abs alto impacto, formato: retangular, tipo lâmpada: led, cor: branca, quantidade lâmpadas: 30 un, aplicação: edificações, tensão nominal: bivolt automático 127,220 v, potência nominal lâmpada: 2 w,componentes: chave teste"/>
    <s v="Unidade"/>
    <n v="50"/>
    <s v="R$ 14,00"/>
    <n v="700"/>
    <n v="100300"/>
    <s v="PREFEITURA UNIVERSITÁRIA"/>
    <x v="6"/>
    <s v="Prefeitura Universitária"/>
    <m/>
    <m/>
    <s v="23083.004274/2020-52"/>
    <m/>
  </r>
  <r>
    <s v="30.26"/>
    <x v="7"/>
    <m/>
    <n v="262668"/>
    <s v="Luva eletroduto, material: pvc - cloreto de polivinila, tipo fixação: roscável,bitola: 1 1,2 pol, cor: preta"/>
    <s v="Unidade"/>
    <n v="50"/>
    <s v="R$ 1,50"/>
    <n v="75"/>
    <n v="100300"/>
    <s v="PREFEITURA UNIVERSITÁRIA"/>
    <x v="6"/>
    <s v="Prefeitura Universitária"/>
    <m/>
    <m/>
    <s v="23083.004274/2020-52"/>
    <m/>
  </r>
  <r>
    <s v="30.26"/>
    <x v="7"/>
    <m/>
    <n v="317607"/>
    <s v="Luva eletroduto, material: pvc rígido, tipofixação: roscável, bitola: 1,2 pol, cor: preta"/>
    <s v="Unidade"/>
    <n v="50"/>
    <s v="R$ 1,46"/>
    <n v="73"/>
    <n v="100300"/>
    <s v="PREFEITURA UNIVERSITÁRIA"/>
    <x v="6"/>
    <s v="Prefeitura Universitária"/>
    <m/>
    <m/>
    <s v="23083.004274/2020-52"/>
    <m/>
  </r>
  <r>
    <s v="30.26"/>
    <x v="7"/>
    <m/>
    <n v="317608"/>
    <s v="Luva eletroduto, material: pvc rígido, tipo fixação: roscável, bitola: 3,4 pol, cor: preta"/>
    <s v="Unidade"/>
    <n v="50"/>
    <s v="R$ 0,62"/>
    <n v="31"/>
    <n v="100300"/>
    <s v="PREFEITURA UNIVERSITÁRIA"/>
    <x v="6"/>
    <s v="Prefeitura Universitária"/>
    <m/>
    <m/>
    <s v="23083.004274/2020-52"/>
    <m/>
  </r>
  <r>
    <s v="30.26"/>
    <x v="7"/>
    <m/>
    <n v="317533"/>
    <s v="Pilha recarregável, composição: níquel metal hidreto (nimh), modelo: aa, tensão: 1,2 v, capacidade corrente: 2500 mah"/>
    <s v="Embalagem 4 unid."/>
    <n v="10"/>
    <s v="R$ 26,78"/>
    <n v="267.8"/>
    <n v="100300"/>
    <s v="PREFEITURA UNIVERSITÁRIA"/>
    <x v="6"/>
    <s v="Prefeitura Universitária"/>
    <m/>
    <m/>
    <s v="23083.004274/2020-52"/>
    <m/>
  </r>
  <r>
    <s v="30.26"/>
    <x v="7"/>
    <m/>
    <n v="272871"/>
    <s v="Pilha recarregável, composição: níquel metal hidreto (nimh), tamanho pilha:mini, modelo: aaa, tensão: 1,2 v"/>
    <s v="Embalagem 4 unid."/>
    <n v="10"/>
    <s v="R$ 22,63"/>
    <n v="226.29999999999998"/>
    <n v="100300"/>
    <s v="PREFEITURA UNIVERSITÁRIA"/>
    <x v="6"/>
    <s v="Prefeitura Universitária"/>
    <m/>
    <m/>
    <s v="23083.004274/2020-52"/>
    <m/>
  </r>
  <r>
    <s v="30.26"/>
    <x v="7"/>
    <m/>
    <n v="321139"/>
    <s v="Pilha recarregável, composição: níquel metal hidreto (nimh), tamanho pilha: palito, modelo: aaa, tensão: 1,5 v, capacidade corrente: 800 mah"/>
    <s v="Embalagem 4 unid."/>
    <n v="10"/>
    <s v="R$ 17,15"/>
    <n v="171.5"/>
    <n v="100300"/>
    <s v="PREFEITURA UNIVERSITÁRIA"/>
    <x v="6"/>
    <s v="Prefeitura Universitária"/>
    <m/>
    <m/>
    <s v="23083.004274/2020-52"/>
    <m/>
  </r>
  <r>
    <s v="30.26"/>
    <x v="7"/>
    <m/>
    <n v="231790"/>
    <s v="Pilha, tamanho: pequena, tipo: alcalina,modelo: aa"/>
    <s v="Embalagem 4 unid."/>
    <n v="10"/>
    <s v="R$ 6,00"/>
    <n v="60"/>
    <n v="100300"/>
    <s v="PREFEITURA UNIVERSITÁRIA"/>
    <x v="6"/>
    <s v="Prefeitura Universitária"/>
    <m/>
    <m/>
    <s v="23083.004274/2020-52"/>
    <m/>
  </r>
  <r>
    <s v="30.26"/>
    <x v="7"/>
    <m/>
    <n v="231788"/>
    <s v="Pilha, tamanho: pequena, tipo: alcalina,modelo: aaa"/>
    <s v="Embalagem 4 unid."/>
    <n v="10"/>
    <s v="R$ 6,61"/>
    <n v="66.100000000000009"/>
    <n v="100300"/>
    <s v="PREFEITURA UNIVERSITÁRIA"/>
    <x v="6"/>
    <s v="Prefeitura Universitária"/>
    <m/>
    <m/>
    <s v="23083.004274/2020-52"/>
    <m/>
  </r>
  <r>
    <s v="30.26"/>
    <x v="7"/>
    <m/>
    <n v="365017"/>
    <s v="Plugue, tipo: macho, formato pinos: cilíndrico, posição pinos: 2p+t, corrente nominal: 20 a, tensão nominal: 250 v, normas técnicas: nbr14136, material pino: latão maciço"/>
    <s v="Unidade"/>
    <n v="50"/>
    <s v="R$ 2,80"/>
    <n v="140"/>
    <n v="100300"/>
    <s v="PREFEITURA UNIVERSITÁRIA"/>
    <x v="6"/>
    <s v="Prefeitura Universitária"/>
    <m/>
    <m/>
    <s v="23083.004274/2020-52"/>
    <m/>
  </r>
  <r>
    <s v="30.26"/>
    <x v="7"/>
    <m/>
    <n v="350642"/>
    <s v="Plugue, tipo: negativo - fêmea, número pinos: 3 un, posição pinos: 2p+t, corrente nominal: 32 a, tensão nominal: 220,240 v, características adicionais: blindado, grau proteção: ip44, modelo: brasikon, referência: sn-3276 (steck tomadas ltda)"/>
    <s v="Unidade"/>
    <n v="10"/>
    <s v="R$ 48,82"/>
    <n v="488.2"/>
    <n v="100300"/>
    <s v="PREFEITURA UNIVERSITÁRIA"/>
    <x v="6"/>
    <s v="Prefeitura Universitária"/>
    <m/>
    <m/>
    <s v="23083.004274/2020-52"/>
    <m/>
  </r>
  <r>
    <s v="30.26"/>
    <x v="7"/>
    <m/>
    <n v="242158"/>
    <s v="Quadro distribuição, quantidade fases: 3, barramento:cobre eletrolítico para fases neutra e terra, quantidadecircuitos: 6,cor:cinza,revestimento:chapametálica,característicasadicionais: de embutir"/>
    <s v="Unidade"/>
    <n v="15"/>
    <s v="R$ 75,00"/>
    <n v="1125"/>
    <n v="100300"/>
    <s v="PREFEITURA UNIVERSITÁRIA"/>
    <x v="6"/>
    <s v="Prefeitura Universitária"/>
    <m/>
    <m/>
    <s v="23083.004274/2020-52"/>
    <m/>
  </r>
  <r>
    <s v="30.26"/>
    <x v="7"/>
    <m/>
    <n v="288989"/>
    <s v="Quadro distribuição, quantidade fases: 3, barramento: cobre eletrolítico, quantidade circuitos: 24, cor: branca, revestimento: chapa metálica, características adicionais: para disjuntores, tamanho: 60 x 40 cm, quantidade ramais: 3, aplicação:proteção circuito elétrico, tipo: sobrepor"/>
    <s v="Unidade"/>
    <n v="15"/>
    <s v="R$ 27,93"/>
    <n v="418.95"/>
    <n v="100300"/>
    <s v="PREFEITURA UNIVERSITÁRIA"/>
    <x v="6"/>
    <s v="Prefeitura Universitária"/>
    <m/>
    <m/>
    <s v="23083.004274/2020-52"/>
    <m/>
  </r>
  <r>
    <s v="30.26"/>
    <x v="7"/>
    <m/>
    <n v="207715"/>
    <s v="Reator lâmpada vapor sódio, tipo uso: externo, potência nominal lâmpada: 250 watts, tensão nominal: 220 v, frequêncianominal: 60 hz, fator potência: alto"/>
    <s v="Unidade"/>
    <n v="200"/>
    <s v="R$ 49,49"/>
    <n v="9898"/>
    <n v="100300"/>
    <s v="PREFEITURA UNIVERSITÁRIA"/>
    <x v="6"/>
    <s v="Prefeitura Universitária"/>
    <m/>
    <m/>
    <s v="23083.004274/2020-52"/>
    <m/>
  </r>
  <r>
    <s v="30.26"/>
    <x v="7"/>
    <m/>
    <n v="207721"/>
    <s v="Reator lâmpada vapor sódio, tipo uso: externo, potência nominal lâmpada: 400 watts, tensão nominal: 220 v, frequêncianominal: 60 hz, fator potência: baixo"/>
    <s v="Unidade"/>
    <n v="200"/>
    <s v="R$ 52,13"/>
    <n v="10426"/>
    <n v="100300"/>
    <s v="PREFEITURA UNIVERSITÁRIA"/>
    <x v="6"/>
    <s v="Prefeitura Universitária"/>
    <m/>
    <m/>
    <s v="23083.004274/2020-52"/>
    <m/>
  </r>
  <r>
    <s v="30.26"/>
    <x v="7"/>
    <m/>
    <n v="359565"/>
    <s v="Reator lâmpada vapor sódio, tipo uso: interno, potência nominal lâmpada: 250 w, tensão nominal: 220 v, fator potência: maior ou igual a 0,95, características adicionais: completo com ignitor e capacitor, bobina de aço si, normas técnicas: iso 9001 e 14001, referência:vsti250a26igosp"/>
    <s v="Unidade"/>
    <n v="200"/>
    <s v="R$ 81,09"/>
    <n v="16218"/>
    <n v="100300"/>
    <s v="PREFEITURA UNIVERSITÁRIA"/>
    <x v="6"/>
    <s v="Prefeitura Universitária"/>
    <m/>
    <m/>
    <s v="23083.004274/2020-52"/>
    <m/>
  </r>
  <r>
    <s v="30.26"/>
    <x v="7"/>
    <m/>
    <n v="359567"/>
    <s v="Reator lâmpada vapor sódio, tipo uso: interno, potência nominal lâmpada: 400 w, tensão nominal: 220 v, fator potência: maior ou igual a 0,95, características adicionais: completo com ignitor e capacitor, bobina de aço si, normas técnicas: iso 9001 e 14001, referência:vsti400a26igosp, tipo:termomagnético"/>
    <s v="Unidade"/>
    <n v="200"/>
    <s v="R$ 98,83"/>
    <n v="19766"/>
    <n v="100300"/>
    <s v="PREFEITURA UNIVERSITÁRIA"/>
    <x v="6"/>
    <s v="Prefeitura Universitária"/>
    <m/>
    <m/>
    <s v="23083.004274/2020-52"/>
    <m/>
  </r>
  <r>
    <s v="30.26"/>
    <x v="7"/>
    <m/>
    <n v="434161"/>
    <s v="Refletor, material corpo: alumínio blindado, tipo lâmpada: led cob (chip on board), potência lâmpada: 100 w, tensão alimentação: bivolt v, grau proteção: ip65 (tabela ingress protection), ângulo de abertura da lente:120°, temperatura de cor: 6000,4000 k"/>
    <s v="Unidade"/>
    <n v="20"/>
    <s v="R$ 141,85"/>
    <n v="2837"/>
    <n v="100300"/>
    <s v="PREFEITURA UNIVERSITÁRIA"/>
    <x v="6"/>
    <s v="Prefeitura Universitária"/>
    <m/>
    <m/>
    <s v="23083.004274/2020-52"/>
    <m/>
  </r>
  <r>
    <s v="30.26"/>
    <x v="7"/>
    <m/>
    <n v="434162"/>
    <s v="Refletor, material corpo: alumínio blindado, tipo lâmpada: led cob (chip on board), potência lâmpada: 150 w, tensão alimentação: bivolt v, grau proteção: ip65 (tabela ingress protection), ângulo de abertura da lente: 120°, temperatura de cor: 6000,4000 k"/>
    <s v="Unidade"/>
    <n v="20"/>
    <s v="R$ 149,99"/>
    <n v="2999.8"/>
    <n v="100300"/>
    <s v="PREFEITURA UNIVERSITÁRIA"/>
    <x v="6"/>
    <s v="Prefeitura Universitária"/>
    <m/>
    <m/>
    <s v="23083.004274/2020-52"/>
    <m/>
  </r>
  <r>
    <s v="30.26"/>
    <x v="7"/>
    <m/>
    <n v="433196"/>
    <s v="Refletor, material corpo: alumínio blindado, tipo lâmpada: led cob (chip on board), potência lâmpada: 240 w, tensão alimentação: 85 - 265 vca, grau proteção: ip65 (tabela ingress protection), ângulo de abertura da lente: 120°, fluxo luminoso: 16.800 - 31.200 lm, eficiência luminosa: 70 - 130 lm,w, índice de reprodução de cor - irc: &gt; ou =80%"/>
    <s v="Unidade"/>
    <n v="20"/>
    <s v="R$ 308,00"/>
    <n v="6160"/>
    <n v="100300"/>
    <s v="PREFEITURA UNIVERSITÁRIA"/>
    <x v="6"/>
    <s v="Prefeitura Universitária"/>
    <m/>
    <m/>
    <s v="23083.004274/2020-52"/>
    <m/>
  </r>
  <r>
    <s v="30.26"/>
    <x v="7"/>
    <m/>
    <n v="434160"/>
    <s v="Refletor, material corpo: alumínio blindado, tipo lâmpada: led cob (chip on board), potência lâmpada: 50 w, tensão alimentação: bivolt v, grau proteção: ip65 (tabela ingress protection), ângulo de abertura da lente: 120°, temperaturade cor: 6000,4000 k"/>
    <s v="Unidade"/>
    <n v="20"/>
    <s v="R$ 45,41"/>
    <n v="908.19999999999993"/>
    <n v="100300"/>
    <s v="PREFEITURA UNIVERSITÁRIA"/>
    <x v="6"/>
    <s v="Prefeitura Universitária"/>
    <m/>
    <m/>
    <s v="23083.004274/2020-52"/>
    <m/>
  </r>
  <r>
    <s v="30.26"/>
    <x v="7"/>
    <m/>
    <n v="297852"/>
    <s v="Refletor, material corpo: alumínio silício, tipo lâmpada: vapor metálico e vapor de sódio, potência lâmpada: 400 w, tensão alimentação: 220 v, tipo soquete: e-40, material suporte: aço zincado, grau proteção: ip-54"/>
    <s v="Unidade"/>
    <n v="20"/>
    <s v="R$ 39,98"/>
    <n v="799.59999999999991"/>
    <n v="100300"/>
    <s v="PREFEITURA UNIVERSITÁRIA"/>
    <x v="6"/>
    <s v="Prefeitura Universitária"/>
    <m/>
    <m/>
    <s v="23083.004274/2020-52"/>
    <m/>
  </r>
  <r>
    <s v="30.26"/>
    <x v="7"/>
    <m/>
    <n v="322568"/>
    <s v="Relé proteção sistema elétrico, tipo: fotoelétrico, potência: 1000 w, tensão:220 v, características adicionais: com base"/>
    <s v="Unidade"/>
    <n v="30"/>
    <s v="R$ 12,30"/>
    <n v="369"/>
    <n v="100300"/>
    <s v="PREFEITURA UNIVERSITÁRIA"/>
    <x v="6"/>
    <s v="Prefeitura Universitária"/>
    <m/>
    <m/>
    <s v="23083.004274/2020-52"/>
    <m/>
  </r>
  <r>
    <s v="30.26"/>
    <x v="7"/>
    <m/>
    <n v="289798"/>
    <s v="Soquete lâmpada fluorescente, material: baquelite, tipo: tomadinha, potência nominal: 32 w, tensão nominal: 110,220v"/>
    <s v="Unidade"/>
    <n v="200"/>
    <s v="R$ 5,83"/>
    <n v="1166"/>
    <n v="100300"/>
    <s v="PREFEITURA UNIVERSITÁRIA"/>
    <x v="6"/>
    <s v="Prefeitura Universitária"/>
    <m/>
    <m/>
    <s v="23083.004274/2020-52"/>
    <m/>
  </r>
  <r>
    <s v="30.26"/>
    <x v="7"/>
    <m/>
    <n v="402152"/>
    <s v="Soquete lâmpada, material: baquelite, características adicionais: com rabicho e à prova d´agua, tipo lâmpada: incandescente, tensão nominal: 110,220v, tipo base: e-27"/>
    <s v="Unidade"/>
    <n v="50"/>
    <s v="R$ 1,79"/>
    <n v="89.5"/>
    <n v="100300"/>
    <s v="PREFEITURA UNIVERSITÁRIA"/>
    <x v="6"/>
    <s v="Prefeitura Universitária"/>
    <m/>
    <m/>
    <s v="23083.004274/2020-52"/>
    <m/>
  </r>
  <r>
    <s v="30.26"/>
    <x v="7"/>
    <m/>
    <n v="307381"/>
    <s v="Soquete lâmpada, material: porcelana, aplicação: lâmpada incandescente, características adicionais: bocal, base e-27"/>
    <s v="Unidade"/>
    <n v="100"/>
    <s v="R$ 1,33"/>
    <n v="133"/>
    <n v="100300"/>
    <s v="PREFEITURA UNIVERSITÁRIA"/>
    <x v="6"/>
    <s v="Prefeitura Universitária"/>
    <m/>
    <m/>
    <s v="23083.004274/2020-52"/>
    <m/>
  </r>
  <r>
    <s v="30.26"/>
    <x v="7"/>
    <m/>
    <n v="320318"/>
    <s v="Soquete lâmpada, material: porcelana, aplicação: lâmpada incandescente, características adicionais: bocal, base e-40"/>
    <s v="Unidade"/>
    <n v="100"/>
    <s v="R$ 4,86"/>
    <n v="486.00000000000006"/>
    <n v="100300"/>
    <s v="PREFEITURA UNIVERSITÁRIA"/>
    <x v="6"/>
    <s v="Prefeitura Universitária"/>
    <m/>
    <m/>
    <s v="23083.004274/2020-52"/>
    <m/>
  </r>
  <r>
    <s v="30.26"/>
    <x v="7"/>
    <m/>
    <n v="353817"/>
    <s v="Soquete lâmpada, material: porcelana,tensão: 127,220 v, potência máxima: 150 w, tipo: e40"/>
    <s v="Unidade"/>
    <n v="100"/>
    <s v="R$ 4,90"/>
    <n v="490.00000000000006"/>
    <n v="100300"/>
    <s v="PREFEITURA UNIVERSITÁRIA"/>
    <x v="6"/>
    <s v="Prefeitura Universitária"/>
    <m/>
    <m/>
    <s v="23083.004274/2020-52"/>
    <m/>
  </r>
  <r>
    <s v="30.26"/>
    <x v="7"/>
    <m/>
    <n v="424892"/>
    <s v="Tomada, cor corpo: branca, corrente nominal: 10 a, tensão nominal: 250 v, número polos: 2 p + t, características adicionais: com espelho, normas técnicas: nbr 14136, posição relativa:embutir"/>
    <s v="Unidade"/>
    <n v="50"/>
    <s v="R$ 2,50"/>
    <n v="125"/>
    <n v="100300"/>
    <s v="PREFEITURA UNIVERSITÁRIA"/>
    <x v="6"/>
    <s v="Prefeitura Universitária"/>
    <m/>
    <m/>
    <s v="23083.004274/2020-52"/>
    <m/>
  </r>
  <r>
    <s v="30.26"/>
    <x v="7"/>
    <m/>
    <n v="424893"/>
    <s v="Tomada, cor corpo: branca, corrente nominal: 20 a, tensão nominal: 250 v, número polos: 2 p + t, características adicionais: com espelho, normas técnicas: nbr 14136, posição relativa:embutir"/>
    <s v="Unidade"/>
    <n v="50"/>
    <s v="R$ 3,97"/>
    <n v="198.5"/>
    <n v="100300"/>
    <s v="PREFEITURA UNIVERSITÁRIA"/>
    <x v="6"/>
    <s v="Prefeitura Universitária"/>
    <m/>
    <m/>
    <s v="23083.004274/2020-52"/>
    <m/>
  </r>
  <r>
    <s v="30.26"/>
    <x v="7"/>
    <m/>
    <n v="390298"/>
    <s v="Tomada, modelo: universal, tipo: tripolar, número contato: 3 un, formato contato: redondo, formato corpo: retangular, cor corpo: branca, corrente nominal: 10 a, tensão nominal: 250 v, número polos: 2 p + t, características adicionais: com espelho 4&quot; x 2&quot;, normas técnicas: abnt 14136, aplicação: instalação elétrica, material: pvc rígido, referência: iriel duale 1615, posição relativa: embutir"/>
    <s v="Unidade"/>
    <n v="50"/>
    <s v="R$ 2,38"/>
    <n v="119"/>
    <n v="100300"/>
    <s v="PREFEITURA UNIVERSITÁRIA"/>
    <x v="6"/>
    <s v="Prefeitura Universitária"/>
    <m/>
    <m/>
    <s v="23083.004274/2020-52"/>
    <m/>
  </r>
  <r>
    <s v="30.26"/>
    <x v="7"/>
    <m/>
    <n v="319406"/>
    <s v="Tomada, tipo: externa, número contato: 2 un, formato contato: universal, formato corpo: redondo, corrente nominal: 10 a, tensão nominal: 250 v, número polos: 2p"/>
    <s v="Unidade"/>
    <n v="50"/>
    <s v="R$ 4,64"/>
    <n v="231.99999999999997"/>
    <n v="100300"/>
    <s v="PREFEITURA UNIVERSITÁRIA"/>
    <x v="6"/>
    <s v="Prefeitura Universitária"/>
    <m/>
    <m/>
    <s v="23083.004274/2020-52"/>
    <m/>
  </r>
  <r>
    <s v="30.26"/>
    <x v="7"/>
    <m/>
    <n v="303978"/>
    <s v="Tomada, tipo: sobrepor, formato contato: universal, formato corpo: quadrado, cor corpo: branca, corrente nominal: 15 a, tensão nominal: 250 v, número polos: 2 p + t, características adicionais: com espelho, mecanismo mais placa, serie externa"/>
    <s v="Unidade"/>
    <n v="50"/>
    <s v="R$ 3,84"/>
    <n v="192"/>
    <n v="100300"/>
    <s v="PREFEITURA UNIVERSITÁRIA"/>
    <x v="6"/>
    <s v="Prefeitura Universitária"/>
    <m/>
    <m/>
    <s v="23083.004274/2020-52"/>
    <m/>
  </r>
  <r>
    <s v="30.26"/>
    <x v="7"/>
    <m/>
    <n v="350031"/>
    <s v="Adaptador, conexão: tomada 2p+t para 2p"/>
    <s v="Unidade"/>
    <n v="30"/>
    <s v="R$ 4,50"/>
    <n v="135"/>
    <n v="250000"/>
    <s v="INSTITUTO DE EDUCAÇÃO"/>
    <x v="13"/>
    <s v="Instituto de Educação"/>
    <m/>
    <m/>
    <s v="23083.004274/2020-52"/>
    <m/>
  </r>
  <r>
    <s v="30.26"/>
    <x v="7"/>
    <m/>
    <n v="387255"/>
    <s v="Adaptador, quantidade pólos: 2 p + t, conexão: plug 2p+t padrão antigo p,tomada 2p+t padrão bras., corrente nominal: 15 a"/>
    <s v="Unidade"/>
    <n v="30"/>
    <s v="R$ 3,50"/>
    <n v="105"/>
    <n v="250000"/>
    <s v="INSTITUTO DE EDUCAÇÃO"/>
    <x v="13"/>
    <s v="Instituto de Educação"/>
    <m/>
    <m/>
    <s v="23083.004274/2020-52"/>
    <m/>
  </r>
  <r>
    <s v="30.26"/>
    <x v="7"/>
    <m/>
    <n v="387254"/>
    <s v="Adaptador, quantidade pólos: 2 p + t, conexão: plug 2p+t padrão bras.p,tomada 2p+t padrão antigo, corrente nominal: 15 a"/>
    <s v="Unidade"/>
    <n v="30"/>
    <s v="R$ 3,40"/>
    <n v="102"/>
    <n v="250000"/>
    <s v="INSTITUTO DE EDUCAÇÃO"/>
    <x v="13"/>
    <s v="Instituto de Educação"/>
    <m/>
    <m/>
    <s v="23083.004274/2020-52"/>
    <m/>
  </r>
  <r>
    <s v="30.26"/>
    <x v="7"/>
    <m/>
    <n v="419864"/>
    <s v="Fita isolante elétrica adesiva, material dorso: filme de pvc Antichama, largura nominal: 19 mm, comprimento nominal:20 m, cor: preta"/>
    <s v="Unidade"/>
    <n v="5"/>
    <s v="R$ 2,95"/>
    <n v="14.75"/>
    <n v="250000"/>
    <s v="INSTITUTO DE EDUCAÇÃO"/>
    <x v="13"/>
    <s v="Instituto de Educação"/>
    <m/>
    <m/>
    <s v="23083.004274/2020-52"/>
    <m/>
  </r>
  <r>
    <s v="30.26"/>
    <x v="7"/>
    <m/>
    <n v="349549"/>
    <s v="Fita isolante elétrica, características adicionais: auto fusão, largura nominal:19 mm, comprimento nominal: 10 m"/>
    <s v="Unidade"/>
    <n v="5"/>
    <s v="R$ 2,59"/>
    <n v="12.95"/>
    <n v="250000"/>
    <s v="INSTITUTO DE EDUCAÇÃO"/>
    <x v="13"/>
    <s v="Instituto de Educação"/>
    <m/>
    <m/>
    <s v="23083.004274/2020-52"/>
    <m/>
  </r>
  <r>
    <s v="30.26"/>
    <x v="7"/>
    <m/>
    <n v="209407"/>
    <s v="Lâmpada luz mista, tensão nominal: 220 v, potência nominal: 250 watts, tipo base: Edson - 27 mm, tipo bulbo:elíptico, diâmetro máximo: 91 mm"/>
    <s v="Unidade"/>
    <n v="10"/>
    <s v="R$ 19,00"/>
    <n v="190"/>
    <n v="250000"/>
    <s v="INSTITUTO DE EDUCAÇÃO"/>
    <x v="13"/>
    <s v="Instituto de Educação"/>
    <m/>
    <m/>
    <s v="23083.004274/2020-52"/>
    <m/>
  </r>
  <r>
    <s v="30.26"/>
    <x v="7"/>
    <m/>
    <n v="209410"/>
    <s v="Lâmpada luz mista, tensão nominal: 220 v, potência nominal: 250 watts, tipo base: Edson - 40 mm, tipo bulbo:elíptico, diâmetro máximo: 130 mm"/>
    <s v="Unidade"/>
    <n v="30"/>
    <s v="R$ 19,83"/>
    <n v="594.9"/>
    <n v="250000"/>
    <s v="INSTITUTO DE EDUCAÇÃO"/>
    <x v="13"/>
    <s v="Instituto de Educação"/>
    <m/>
    <m/>
    <s v="23083.004274/2020-52"/>
    <m/>
  </r>
  <r>
    <s v="30.26"/>
    <x v="7"/>
    <m/>
    <n v="311345"/>
    <s v="Lâmpada vapor mercúrio, tipo: alta pressão, potência: 400 w, tipo bulbo: ovoide, tipo base: Edson - 40mm,normas técnicas: nbr 5.120,88"/>
    <s v="Unidade"/>
    <n v="40"/>
    <s v="R$ 23,98"/>
    <n v="959.2"/>
    <n v="250000"/>
    <s v="INSTITUTO DE EDUCAÇÃO"/>
    <x v="13"/>
    <s v="Instituto de Educação"/>
    <m/>
    <m/>
    <s v="23083.004274/2020-52"/>
    <m/>
  </r>
  <r>
    <s v="30.26"/>
    <x v="7"/>
    <m/>
    <n v="426453"/>
    <s v="Luminária, tipo: emergência, material corpo: plástico abs alto impacto, formato: retangular, tipo lâmpada: led, cor: branca, quantidade lâmpadas: 30 un, aplicação: edificações, tensão nominal: bivolt automático 127,220 v, potência nominal lâmpada: 2 w,componentes: chave teste"/>
    <s v="Unidade"/>
    <n v="30"/>
    <s v="R$ 14,00"/>
    <n v="420"/>
    <n v="250000"/>
    <s v="INSTITUTO DE EDUCAÇÃO"/>
    <x v="13"/>
    <s v="Instituto de Educação"/>
    <m/>
    <m/>
    <s v="23083.004274/2020-52"/>
    <m/>
  </r>
  <r>
    <s v="30.26"/>
    <x v="7"/>
    <m/>
    <n v="231790"/>
    <s v="Pilha, tamanho: pequena, tipo: alcalina,modelo: aa"/>
    <s v="Embalagem 4 unid."/>
    <n v="30"/>
    <s v="R$ 6,00"/>
    <n v="180"/>
    <n v="250000"/>
    <s v="INSTITUTO DE EDUCAÇÃO"/>
    <x v="13"/>
    <s v="Instituto de Educação"/>
    <m/>
    <m/>
    <s v="23083.004274/2020-52"/>
    <m/>
  </r>
  <r>
    <s v="30.26"/>
    <x v="7"/>
    <m/>
    <n v="231788"/>
    <s v="Pilha, tamanho: pequena, tipo: alcalina,modelo: aaa"/>
    <s v="Embalagem 4 unid."/>
    <n v="30"/>
    <s v="R$ 6,61"/>
    <n v="198.3"/>
    <n v="250000"/>
    <s v="INSTITUTO DE EDUCAÇÃO"/>
    <x v="13"/>
    <s v="Instituto de Educação"/>
    <m/>
    <m/>
    <s v="23083.004274/2020-52"/>
    <m/>
  </r>
  <r>
    <s v="30.26"/>
    <x v="7"/>
    <m/>
    <n v="433196"/>
    <s v="Refletor, material corpo: alumínio blindado, tipo lâmpada: led cob (chip on board), potência lâmpada: 240 w, tensão alimentação: 85 - 265 vca, grau proteção: ip65 (tabela ingress protection), ângulo de abertura da lente: 120°, fluxo luminoso: 16.800 - 31.200 lm, eficiência luminosa: 70 - 130 lm,w, índice de reprodução de cor - irc: &gt; ou =80%"/>
    <s v="Unidade"/>
    <n v="4"/>
    <s v="R$ 308,00"/>
    <n v="1232"/>
    <n v="250000"/>
    <s v="INSTITUTO DE EDUCAÇÃO"/>
    <x v="13"/>
    <s v="Instituto de Educação"/>
    <m/>
    <m/>
    <s v="23083.004274/2020-52"/>
    <m/>
  </r>
  <r>
    <s v="30.26"/>
    <x v="7"/>
    <m/>
    <n v="407480"/>
    <s v="Extensão elétrica, tipo: flexível, comprimento: 10 m, componentes: 3 tomadas fêmeas e plugue terra, tensão nominal: 250 v, normas técnicas: nbr"/>
    <s v="Unidade"/>
    <n v="10"/>
    <s v="R$ 16,91"/>
    <n v="169.1"/>
    <n v="240000"/>
    <s v="INSTITUTO DE CIÊNCIAS HUMANAS E SOCIAIS"/>
    <x v="12"/>
    <s v="Instituto de Ciências Humanas e Sociais"/>
    <m/>
    <m/>
    <s v="23083.004274/2020-52"/>
    <m/>
  </r>
  <r>
    <s v="30.26"/>
    <x v="7"/>
    <m/>
    <n v="246939"/>
    <s v="Filtro linha, tensão alimentação: 110,220 v, potência máxima: 1.875 w, corrente máxima: 10 a, quantidade saída: 8, características adicionais: tomada iluminada liga, desliga, com proteção variação, aplicação: equipamento informática, elétrico"/>
    <s v="Unidade"/>
    <n v="10"/>
    <s v="R$ 27,30"/>
    <n v="273"/>
    <n v="240000"/>
    <s v="INSTITUTO DE CIÊNCIAS HUMANAS E SOCIAIS"/>
    <x v="12"/>
    <s v="Instituto de Ciências Humanas e Sociais"/>
    <m/>
    <m/>
    <s v="23083.004274/2020-52"/>
    <m/>
  </r>
  <r>
    <s v="30.26"/>
    <x v="7"/>
    <m/>
    <n v="367594"/>
    <s v="Filtro linha, tensão alimentação: 110,220 v, quantidade saída: 4 tomadas mod. Universal, número polos: 2p + t"/>
    <s v="Unidade"/>
    <n v="10"/>
    <s v="R$ 17,99"/>
    <n v="179.89999999999998"/>
    <n v="240000"/>
    <s v="INSTITUTO DE CIÊNCIAS HUMANAS E SOCIAIS"/>
    <x v="12"/>
    <s v="Instituto de Ciências Humanas e Sociais"/>
    <m/>
    <m/>
    <s v="23083.004274/2020-52"/>
    <m/>
  </r>
  <r>
    <s v="30.26"/>
    <x v="7"/>
    <m/>
    <n v="437543"/>
    <s v="Lâmpada led, tensão nominal: bivolt v, potência nominal: 9 w, fluxo luminoso: mín. 750 lm, tipo bulbo: t8, temperatura de cor: mín. 6000 k, comprimento: 600_x000a_mm, fator potência: &gt; 0,92"/>
    <s v="Unidade"/>
    <n v="100"/>
    <s v="R$ 11,57"/>
    <n v="1157"/>
    <n v="240000"/>
    <s v="INSTITUTO DE CIÊNCIAS HUMANAS E SOCIAIS"/>
    <x v="12"/>
    <s v="Instituto de Ciências Humanas e Sociais"/>
    <m/>
    <m/>
    <s v="23083.004274/2020-52"/>
    <m/>
  </r>
  <r>
    <s v="30.26"/>
    <x v="7"/>
    <m/>
    <n v="441654"/>
    <s v="Lâmpada led, tensão nominal: bivolt, potência nominal: 20 w, tipo base: g13, tipo bulbo: t8, temperatura de cor: 6500k, comprimento: 1200 mm"/>
    <s v="Unidade"/>
    <n v="50"/>
    <s v="R$ 11,15"/>
    <n v="557.5"/>
    <n v="240000"/>
    <s v="INSTITUTO DE CIÊNCIAS HUMANAS E SOCIAIS"/>
    <x v="12"/>
    <s v="Instituto de Ciências Humanas e Sociais"/>
    <m/>
    <m/>
    <s v="23083.004274/2020-52"/>
    <m/>
  </r>
  <r>
    <s v="30.26"/>
    <x v="7"/>
    <m/>
    <n v="445742"/>
    <s v="Lâmpada led, tensão nominal: bivolt, potência nominal:60 w, tipo base: e-40, temperatura de cor: 6500 k"/>
    <s v="Unidade"/>
    <n v="30"/>
    <s v="R$ 20,00"/>
    <n v="600"/>
    <n v="240000"/>
    <s v="INSTITUTO DE CIÊNCIAS HUMANAS E SOCIAIS"/>
    <x v="12"/>
    <s v="Instituto de Ciências Humanas e Sociais"/>
    <m/>
    <m/>
    <s v="23083.004274/2020-52"/>
    <m/>
  </r>
  <r>
    <s v="30.26"/>
    <x v="7"/>
    <m/>
    <n v="209407"/>
    <s v="Lâmpada luz mista, tensão nominal: 220 v, potência nominal: 250 watts, tipo base: Edson - 27 mm, tipo bulbo:elíptico, diâmetro máximo: 91 mm"/>
    <s v="Unidade"/>
    <n v="50"/>
    <s v="R$ 19,00"/>
    <n v="950"/>
    <n v="240000"/>
    <s v="INSTITUTO DE CIÊNCIAS HUMANAS E SOCIAIS"/>
    <x v="12"/>
    <s v="Instituto de Ciências Humanas e Sociais"/>
    <m/>
    <m/>
    <s v="23083.004274/2020-52"/>
    <m/>
  </r>
  <r>
    <s v="30.26"/>
    <x v="7"/>
    <m/>
    <n v="231790"/>
    <s v="Pilha, tamanho: pequena, tipo: alcalina,modelo: aa"/>
    <s v="Embalagem 4 unid."/>
    <n v="30"/>
    <s v="R$ 6,00"/>
    <n v="180"/>
    <n v="240000"/>
    <s v="INSTITUTO DE CIÊNCIAS HUMANAS E SOCIAIS"/>
    <x v="12"/>
    <s v="Instituto de Ciências Humanas e Sociais"/>
    <m/>
    <m/>
    <s v="23083.004274/2020-52"/>
    <m/>
  </r>
  <r>
    <s v="30.26"/>
    <x v="7"/>
    <m/>
    <n v="231788"/>
    <s v="Pilha, tamanho: pequena, tipo: alcalina,modelo: aaa"/>
    <s v="Embalagem 4 unid."/>
    <n v="10"/>
    <s v="R$ 6,61"/>
    <n v="66.100000000000009"/>
    <n v="240000"/>
    <s v="INSTITUTO DE CIÊNCIAS HUMANAS E SOCIAIS"/>
    <x v="12"/>
    <s v="Instituto de Ciências Humanas e Sociais"/>
    <m/>
    <m/>
    <s v="23083.004274/2020-52"/>
    <m/>
  </r>
  <r>
    <s v="30.26"/>
    <x v="7"/>
    <m/>
    <n v="350031"/>
    <s v="Adaptador, conexão: tomada 2p+t para 2p"/>
    <s v="Unidade"/>
    <n v="4"/>
    <s v="R$ 4,50"/>
    <n v="18"/>
    <n v="220000"/>
    <s v="INSTITUTO DE BIOLOGIA"/>
    <x v="21"/>
    <s v="Instituto de Biologia"/>
    <m/>
    <m/>
    <s v="23083.004274/2020-52"/>
    <m/>
  </r>
  <r>
    <s v="30.26"/>
    <x v="7"/>
    <m/>
    <n v="387255"/>
    <s v="Adaptador, quantidade pólos: 2 p + t, conexão: plug 2p+t padrão antigo p,tomada 2p+t padrão bras., corrente nominal: 15 a"/>
    <s v="Unidade"/>
    <n v="6"/>
    <s v="R$ 3,50"/>
    <n v="21"/>
    <n v="220000"/>
    <s v="INSTITUTO DE BIOLOGIA"/>
    <x v="21"/>
    <s v="Instituto de Biologia"/>
    <m/>
    <m/>
    <s v="23083.004274/2020-52"/>
    <m/>
  </r>
  <r>
    <s v="30.26"/>
    <x v="7"/>
    <m/>
    <n v="387254"/>
    <s v="Adaptador, quantidade pólos: 2 p + t, conexão: plug 2p+t padrão bras.p,tomada 2p+t padrão antigo, corrente nominal: 15 a"/>
    <s v="Unidade"/>
    <n v="2"/>
    <s v="R$ 3,40"/>
    <n v="6.8"/>
    <n v="220000"/>
    <s v="INSTITUTO DE BIOLOGIA"/>
    <x v="21"/>
    <s v="Instituto de Biologia"/>
    <m/>
    <m/>
    <s v="23083.004274/2020-52"/>
    <m/>
  </r>
  <r>
    <s v="30.26"/>
    <x v="7"/>
    <m/>
    <n v="393927"/>
    <s v="Bateria recarregável, aplicação: equipamentos eletrônicos, sistema eletroquímico: ni-mh, capacidade nominal: 250 mah, tensão nominal: 9 v"/>
    <s v="Unidade"/>
    <n v="1"/>
    <s v="R$ 20,50"/>
    <n v="20.5"/>
    <n v="220000"/>
    <s v="INSTITUTO DE BIOLOGIA"/>
    <x v="21"/>
    <s v="Instituto de Biologia"/>
    <m/>
    <m/>
    <s v="23083.004274/2020-52"/>
    <m/>
  </r>
  <r>
    <s v="30.26"/>
    <x v="7"/>
    <m/>
    <n v="264071"/>
    <s v="Carregador bateria, tensão alimentação: 110, 220 v, tipo bateria: recarregáveis aa, aaa e 9 volts"/>
    <s v="Unidade"/>
    <n v="1"/>
    <s v="R$ 38,10"/>
    <n v="38.1"/>
    <n v="220000"/>
    <s v="INSTITUTO DE BIOLOGIA"/>
    <x v="21"/>
    <s v="Instituto de Biologia"/>
    <m/>
    <m/>
    <s v="23083.004274/2020-52"/>
    <m/>
  </r>
  <r>
    <s v="30.26"/>
    <x v="7"/>
    <m/>
    <n v="246939"/>
    <s v="Filtro linha, tensão alimentação: 110,220 v, potência máxima: 1.875 w, corrente máxima: 10 a, quantidade saída: 8, características adicionais: tomada iluminada liga, desliga, com proteção variação, aplicação: equipamento informática, elétrico"/>
    <s v="Unidade"/>
    <n v="1"/>
    <s v="R$ 27,30"/>
    <n v="27.3"/>
    <n v="220000"/>
    <s v="INSTITUTO DE BIOLOGIA"/>
    <x v="21"/>
    <s v="Instituto de Biologia"/>
    <m/>
    <m/>
    <s v="23083.004274/2020-52"/>
    <m/>
  </r>
  <r>
    <s v="30.26"/>
    <x v="7"/>
    <m/>
    <n v="317533"/>
    <s v="Pilha recarregável, composição: níquel metal hidreto (nimh), modelo: aa, tensão: 1,2 v, capacidade corrente: 2500 mah"/>
    <s v="Embalagem 4 unid."/>
    <n v="1"/>
    <s v="R$ 26,78"/>
    <n v="26.78"/>
    <n v="220000"/>
    <s v="INSTITUTO DE BIOLOGIA"/>
    <x v="21"/>
    <s v="Instituto de Biologia"/>
    <m/>
    <m/>
    <s v="23083.004274/2020-52"/>
    <m/>
  </r>
  <r>
    <s v="30.26"/>
    <x v="7"/>
    <m/>
    <n v="321139"/>
    <s v="Pilha recarregável, composição: níquel metal hidreto (nimh), tamanho pilha: palito, modelo: aaa, tensão: 1,5 v, capacidade corrente: 800 mah"/>
    <s v="Embalagem 4 unid."/>
    <n v="1"/>
    <s v="R$ 17,15"/>
    <n v="17.149999999999999"/>
    <n v="220000"/>
    <s v="INSTITUTO DE BIOLOGIA"/>
    <x v="21"/>
    <s v="Instituto de Biologia"/>
    <m/>
    <m/>
    <s v="23083.004274/2020-52"/>
    <m/>
  </r>
  <r>
    <s v="30.26"/>
    <x v="7"/>
    <m/>
    <n v="433649"/>
    <s v="Lâmpada led, tensão nominal: bivolt v, potência nominal: 20 w, tipo base: e-27, cor: branca, fluxo luminoso: 1200 lm,tipo bulbo: par-38"/>
    <s v="Unidade"/>
    <n v="20"/>
    <s v="R$ 7,93"/>
    <n v="158.6"/>
    <n v="260200"/>
    <s v="DEPARTAMENTO DE PRODUTOS FLORESTAIS"/>
    <x v="4"/>
    <s v="Departamento de Produtos Florestais"/>
    <m/>
    <m/>
    <s v="23083.004274/2020-52"/>
    <m/>
  </r>
  <r>
    <s v="30.26"/>
    <x v="7"/>
    <m/>
    <n v="369251"/>
    <s v="Limpador contato elétrico, eletrônico, aplicação:limpeza componentes elétricos,apresentação: aerossol, características adicionais: fácil evaporação, não condutor,inflamável,sem cfc"/>
    <s v="Unidade"/>
    <n v="2"/>
    <s v="R$ 9,99"/>
    <n v="19.98"/>
    <n v="260200"/>
    <s v="DEPARTAMENTO DE PRODUTOS FLORESTAIS"/>
    <x v="4"/>
    <s v="Departamento de Produtos Florestais"/>
    <m/>
    <m/>
    <s v="23083.004274/2020-52"/>
    <m/>
  </r>
  <r>
    <s v="30.26"/>
    <x v="7"/>
    <m/>
    <n v="434161"/>
    <s v="Refletor, material corpo: alumínio blindado, tipo lâmpada: led cob (chip on board), potência lâmpada: 100 w, tensão alimentação: bivolt v, grau proteção: ip65 (tabela ingress protection), ângulo de abertura da lente:120°, temperatura de cor: 6000,4000 k"/>
    <s v="Unidade"/>
    <n v="10"/>
    <s v="R$ 141,85"/>
    <n v="1418.5"/>
    <n v="260200"/>
    <s v="DEPARTAMENTO DE PRODUTOS FLORESTAIS"/>
    <x v="4"/>
    <s v="Departamento de Produtos Florestais"/>
    <m/>
    <m/>
    <s v="23083.004274/2020-52"/>
    <m/>
  </r>
  <r>
    <s v="30.26"/>
    <x v="7"/>
    <m/>
    <n v="234354"/>
    <s v="Bateria não recarregável, tipo: alcalina, voltagem: 9 v, aplicação: aparelho eletroeletrônico"/>
    <s v="Unidade"/>
    <n v="30"/>
    <s v="R$ 5,50"/>
    <n v="165"/>
    <n v="270200"/>
    <s v="DEPARTAMENTO DE ENGENHARIA"/>
    <x v="3"/>
    <s v="Departamento de Engenharia"/>
    <m/>
    <m/>
    <s v="23083.004274/2020-52"/>
    <m/>
  </r>
  <r>
    <s v="30.26"/>
    <x v="7"/>
    <m/>
    <n v="393927"/>
    <s v="Bateria recarregável, aplicação: equipamentos eletrônicos, sistema eletroquímico: ni-mh, capacidade nominal: 250 mah, tensão nominal: 9 v"/>
    <s v="Unidade"/>
    <n v="15"/>
    <s v="R$ 20,50"/>
    <n v="307.5"/>
    <n v="270200"/>
    <s v="DEPARTAMENTO DE ENGENHARIA"/>
    <x v="3"/>
    <s v="Departamento de Engenharia"/>
    <m/>
    <m/>
    <s v="23083.004274/2020-52"/>
    <m/>
  </r>
  <r>
    <s v="30.26"/>
    <x v="7"/>
    <m/>
    <n v="239156"/>
    <s v="Cabo elétrico flexível, material: cobre eletrolítico, revestimento: pvc - cloreto de polivinila, temperatura: 70 °c, tensão isolamento: 750 v, cor: azul, seção nominal condutor: 10 mm2, bitola condutor: 10 mm2, quantidade fios: 1"/>
    <s v="Rolo 100 Metros"/>
    <n v="6"/>
    <s v="R$ 285,67"/>
    <n v="1714.02"/>
    <n v="270200"/>
    <s v="DEPARTAMENTO DE ENGENHARIA"/>
    <x v="3"/>
    <s v="Departamento de Engenharia"/>
    <m/>
    <m/>
    <s v="23083.004274/2020-52"/>
    <m/>
  </r>
  <r>
    <s v="30.26"/>
    <x v="7"/>
    <m/>
    <n v="239152"/>
    <s v="Cabo elétrico flexível, material: cobre eletrolítico, revestimento: pvc - cloreto de polivinila, temperatura: 70 °c, tensão isolamento: 750 v, cor: azul, seção nominal condutor: 6 mm2, bitola condutor: 6 mm2, quantidade fios: 1"/>
    <s v="Rolo 100_x000a_Metros"/>
    <n v="6"/>
    <s v="R$ 160,00"/>
    <n v="960"/>
    <n v="270200"/>
    <s v="DEPARTAMENTO DE ENGENHARIA"/>
    <x v="3"/>
    <s v="Departamento de Engenharia"/>
    <m/>
    <m/>
    <s v="23083.004274/2020-52"/>
    <m/>
  </r>
  <r>
    <s v="30.26"/>
    <x v="7"/>
    <m/>
    <n v="239154"/>
    <s v="Cabo elétrico flexível, material: cobre eletrolítico, revestimento: pvc - cloreto de polivinila, temperatura: 70 °c, tensão isolamento: 750 v, cor: preta, seção nominal condutor: 2,5 mm2, bitola condutor: 2,5 mm2, quantidade fios: 1"/>
    <s v="Rolo 100 Metros"/>
    <n v="10"/>
    <s v="R$ 102,50"/>
    <n v="1025"/>
    <n v="270200"/>
    <s v="DEPARTAMENTO DE ENGENHARIA"/>
    <x v="3"/>
    <s v="Departamento de Engenharia"/>
    <m/>
    <m/>
    <s v="23083.004274/2020-52"/>
    <m/>
  </r>
  <r>
    <s v="30.26"/>
    <x v="7"/>
    <m/>
    <n v="237829"/>
    <s v="Cabo elétrico flexível, material: cobre eletrolítico, revestimento: pvc - cloreto de polivinila, temperatura: 70 °c, tensão isolamento: 750 v, cor: verde, seção nominal condutor: 4 mm2, bitola condutor: 4 mm2, quantidade fios: 1"/>
    <s v="Rolo 100 Metros"/>
    <n v="6"/>
    <s v="R$ 119,90"/>
    <n v="719.40000000000009"/>
    <n v="270200"/>
    <s v="DEPARTAMENTO DE ENGENHARIA"/>
    <x v="3"/>
    <s v="Departamento de Engenharia"/>
    <m/>
    <m/>
    <s v="23083.004274/2020-52"/>
    <m/>
  </r>
  <r>
    <s v="30.26"/>
    <x v="7"/>
    <m/>
    <n v="237828"/>
    <s v="Cabo elétrico flexível, material: cobre eletrolítico, revestimento: pvc - cloreto de polivinila, temperatura: 70 °c, tensão isolamento: 750 v, cor: vermelha, seção nominal condutor: 4 mm2, bitola condutor: 4 mm2, quantidade fios: 1"/>
    <s v="Rolo 100 Metros"/>
    <n v="6"/>
    <s v="R$ 119,99"/>
    <n v="719.93999999999994"/>
    <n v="270200"/>
    <s v="DEPARTAMENTO DE ENGENHARIA"/>
    <x v="3"/>
    <s v="Departamento de Engenharia"/>
    <m/>
    <m/>
    <s v="23083.004274/2020-52"/>
    <m/>
  </r>
  <r>
    <s v="30.26"/>
    <x v="7"/>
    <m/>
    <n v="317138"/>
    <s v="Caixa passagem, material: alumínio polido, tipo: sobrepor, comprimento: 4 pol, largura: 4 pol, características adicionais: acompanhada de anel de ligação (unidut e c, 4 entra"/>
    <s v="Unidade"/>
    <n v="30"/>
    <s v="R$ 15,74"/>
    <n v="472.2"/>
    <n v="270200"/>
    <s v="DEPARTAMENTO DE ENGENHARIA"/>
    <x v="3"/>
    <s v="Departamento de Engenharia"/>
    <m/>
    <m/>
    <s v="23083.004274/2020-52"/>
    <m/>
  </r>
  <r>
    <s v="30.26"/>
    <x v="7"/>
    <m/>
    <n v="265016"/>
    <s v="Canaleta, material: pvc - cloreto de polivinila, tipo: com tampa, cor: branca, largura: 50 mm, altura: 20 mm, comprimento: 2,00 m, características adicionais: com divisória, referência: sistema &quot;x&quot;, aplicação: instalação elétrica"/>
    <s v="Unidade"/>
    <n v="40"/>
    <s v="R$ 12,55"/>
    <n v="502"/>
    <n v="270200"/>
    <s v="DEPARTAMENTO DE ENGENHARIA"/>
    <x v="3"/>
    <s v="Departamento de Engenharia"/>
    <m/>
    <m/>
    <s v="23083.004274/2020-52"/>
    <m/>
  </r>
  <r>
    <s v="30.26"/>
    <x v="7"/>
    <m/>
    <n v="264071"/>
    <s v="Carregador bateria, tensão alimentação: 110, 220 v, tipo bateria: recarregáveis aa, aaa e 9 volts"/>
    <s v="Unidade"/>
    <n v="15"/>
    <s v="R$ 38,10"/>
    <n v="571.5"/>
    <n v="270200"/>
    <s v="DEPARTAMENTO DE ENGENHARIA"/>
    <x v="3"/>
    <s v="Departamento de Engenharia"/>
    <m/>
    <m/>
    <s v="23083.004274/2020-52"/>
    <m/>
  </r>
  <r>
    <s v="30.26"/>
    <x v="7"/>
    <m/>
    <n v="265285"/>
    <s v="Condulete, material: pvc rígido, tipo: &quot;tb&quot;, cor: cinza, bitola: 3,4 pol, características adicionais: sem rosca, encaixe pressão,_x000a_com tampa cega, parafuso"/>
    <s v="Unidade"/>
    <n v="40"/>
    <s v="R$ 9,63"/>
    <n v="385.20000000000005"/>
    <n v="270200"/>
    <s v="DEPARTAMENTO DE ENGENHARIA"/>
    <x v="3"/>
    <s v="Departamento de Engenharia"/>
    <m/>
    <m/>
    <s v="23083.004274/2020-52"/>
    <m/>
  </r>
  <r>
    <s v="30.26"/>
    <x v="7"/>
    <m/>
    <n v="372873"/>
    <s v="Conector elétrico, características adicionais: principal 10 a 95mm2 al,cu e derivação 4 a 50mm2 a, tipo: ipc 04, tipo construtivo: perfurante isolado, aplicação: rede elétrica baixa tensão"/>
    <s v="Unidade"/>
    <n v="50"/>
    <s v="R$ 13,00"/>
    <n v="650"/>
    <n v="270200"/>
    <s v="DEPARTAMENTO DE ENGENHARIA"/>
    <x v="3"/>
    <s v="Departamento de Engenharia"/>
    <m/>
    <m/>
    <s v="23083.004274/2020-52"/>
    <m/>
  </r>
  <r>
    <s v="30.26"/>
    <x v="7"/>
    <m/>
    <n v="248137"/>
    <s v="Contator, tipo: 2na + 2nf , tripolar, tensão nominal bobina: 220 v, corrente trabalho: 20 a, frequência: 60 hz"/>
    <s v="Unidade"/>
    <n v="5"/>
    <s v="R$ 49,99"/>
    <n v="249.95000000000002"/>
    <n v="270200"/>
    <s v="DEPARTAMENTO DE ENGENHARIA"/>
    <x v="3"/>
    <s v="Departamento de Engenharia"/>
    <m/>
    <m/>
    <s v="23083.004274/2020-52"/>
    <m/>
  </r>
  <r>
    <s v="30.26"/>
    <x v="7"/>
    <m/>
    <n v="288182"/>
    <s v="Contator, tipo: tripolar, tensão trabalho: 220 , 380 , 440 v, tensão nominal bobina: 24 vcc, corrente máxima bobina: 40 a, aplicação: sistema elétrico, modelo: 3rt10 25-1b-b4"/>
    <s v="Unidade"/>
    <n v="3"/>
    <s v="R$ 243,64"/>
    <n v="730.92"/>
    <n v="270200"/>
    <s v="DEPARTAMENTO DE ENGENHARIA"/>
    <x v="3"/>
    <s v="Departamento de Engenharia"/>
    <m/>
    <m/>
    <s v="23083.004274/2020-52"/>
    <m/>
  </r>
  <r>
    <s v="30.26"/>
    <x v="7"/>
    <m/>
    <n v="402104"/>
    <s v="Disjuntor baixa tensão,funcionamento:termomagnético, modelo: caixa moldada, número polos: 2, corrente nominal: 32 a, frequência nominal: 60 hz, capacidade interrupção simétrica:4,5ka,normastécnicas:nbrnm60898,nbriec609472,tensão nominal: 120 v, curva de disparo: c,padrão: din"/>
    <s v="Unidade"/>
    <n v="5"/>
    <s v="R$ 23,77"/>
    <n v="118.85"/>
    <n v="270200"/>
    <s v="DEPARTAMENTO DE ENGENHARIA"/>
    <x v="3"/>
    <s v="Departamento de Engenharia"/>
    <m/>
    <m/>
    <s v="23083.004274/2020-52"/>
    <m/>
  </r>
  <r>
    <s v="30.26"/>
    <x v="7"/>
    <m/>
    <n v="402081"/>
    <s v="Disjuntor baixa tensão, funcionamento: termomagnético, modelo: caixa moldada, número polos: 3, corrente nominal: 100 a, frequência nominal: 60 hz, capacidade interrupção simétrica: 10 ka, normas técnicas: nbrnm 60898, nbriec 60947-2, tensão nominal: 220 v,curva de disparo: c, padrão: din"/>
    <s v="Unidade"/>
    <n v="3"/>
    <s v="R$ 64,44"/>
    <n v="193.32"/>
    <n v="270200"/>
    <s v="DEPARTAMENTO DE ENGENHARIA"/>
    <x v="3"/>
    <s v="Departamento de Engenharia"/>
    <m/>
    <m/>
    <s v="23083.004274/2020-52"/>
    <m/>
  </r>
  <r>
    <s v="30.26"/>
    <x v="7"/>
    <m/>
    <n v="402079"/>
    <s v="Disjuntor baixa tensão, funcionamento: termomagnético, modelo: caixa moldada, número polos: 3, corrente nominal: 125 a, frequência nominal: 60 hz, capacidade interrupção simétrica: 10 ka, normas técnicas: nbrnm 60898, nbriec 60947-2, tensão nominal: 220 v,curva de disparo: c, padrão: din"/>
    <s v="Unidade"/>
    <n v="3"/>
    <s v="R$ 60,00"/>
    <n v="180"/>
    <n v="270200"/>
    <s v="DEPARTAMENTO DE ENGENHARIA"/>
    <x v="3"/>
    <s v="Departamento de Engenharia"/>
    <m/>
    <m/>
    <s v="23083.004274/2020-52"/>
    <m/>
  </r>
  <r>
    <s v="30.26"/>
    <x v="7"/>
    <m/>
    <n v="408857"/>
    <s v="Disjuntor baixa tensão, funcionamento: termomagnético, número polos: 1, corrente nominal: 40 a, tensão nominal: 127,220 v, curva de disparo: c, padrão:din"/>
    <s v="Unidade"/>
    <n v="10"/>
    <s v="R$ 5,83"/>
    <n v="58.3"/>
    <n v="270200"/>
    <s v="DEPARTAMENTO DE ENGENHARIA"/>
    <x v="3"/>
    <s v="Departamento de Engenharia"/>
    <m/>
    <m/>
    <s v="23083.004274/2020-52"/>
    <m/>
  </r>
  <r>
    <s v="30.26"/>
    <x v="7"/>
    <m/>
    <n v="407480"/>
    <s v="Extensão elétrica, tipo: flexível, comprimento: 10 m, componentes: 3 tomadas fêmeas e plugue terra, tensão nominal: 250 v, normas técnicas: nbr"/>
    <s v="Unidade"/>
    <n v="38"/>
    <s v="R$ 16,91"/>
    <n v="642.58000000000004"/>
    <n v="270200"/>
    <s v="DEPARTAMENTO DE ENGENHARIA"/>
    <x v="3"/>
    <s v="Departamento de Engenharia"/>
    <m/>
    <m/>
    <s v="23083.004274/2020-52"/>
    <m/>
  </r>
  <r>
    <s v="30.26"/>
    <x v="7"/>
    <m/>
    <n v="246939"/>
    <s v="Filtro linha, tensão alimentação: 110,220 v, potência máxima: 1.875 w, corrente máxima: 10 a, quantidade saída: 8, características adicionais: tomada iluminada liga, desliga, com proteção variação, aplicação: equipamento informática, elétrico"/>
    <s v="Unidade"/>
    <n v="20"/>
    <s v="R$ 27,30"/>
    <n v="546"/>
    <n v="270200"/>
    <s v="DEPARTAMENTO DE ENGENHARIA"/>
    <x v="3"/>
    <s v="Departamento de Engenharia"/>
    <m/>
    <m/>
    <s v="23083.004274/2020-52"/>
    <m/>
  </r>
  <r>
    <s v="30.26"/>
    <x v="7"/>
    <m/>
    <n v="367594"/>
    <s v="Filtro linha, tensão alimentação: 110,220 v, quantidade saída: 4 tomadas mod. Universal, número polos: 2p + T"/>
    <s v="Unidade"/>
    <n v="20"/>
    <s v="R$ 17,99"/>
    <n v="359.79999999999995"/>
    <n v="270200"/>
    <s v="DEPARTAMENTO DE ENGENHARIA"/>
    <x v="3"/>
    <s v="Departamento de Engenharia"/>
    <m/>
    <m/>
    <s v="23083.004274/2020-52"/>
    <m/>
  </r>
  <r>
    <s v="30.26"/>
    <x v="7"/>
    <m/>
    <n v="419864"/>
    <s v="Fita isolante elétrica adesiva, material dorso: filme de pvc Antichama, largura nominal: 19 mm, comprimento nominal:20 m, cor: preta"/>
    <s v="Unidade"/>
    <n v="50"/>
    <s v="R$ 2,95"/>
    <n v="147.5"/>
    <n v="270200"/>
    <s v="DEPARTAMENTO DE ENGENHARIA"/>
    <x v="3"/>
    <s v="Departamento de Engenharia"/>
    <m/>
    <m/>
    <s v="23083.004274/2020-52"/>
    <m/>
  </r>
  <r>
    <s v="30.26"/>
    <x v="7"/>
    <m/>
    <n v="262814"/>
    <s v="Garra jacaré, material: metal, material isolamento: borracha, cor: preta, comprimento: 3,70cm"/>
    <s v="Unidade"/>
    <n v="100"/>
    <s v="R$ 0,50"/>
    <n v="50"/>
    <n v="270200"/>
    <s v="DEPARTAMENTO DE ENGENHARIA"/>
    <x v="3"/>
    <s v="Departamento de Engenharia"/>
    <m/>
    <m/>
    <s v="23083.004274/2020-52"/>
    <m/>
  </r>
  <r>
    <s v="30.26"/>
    <x v="7"/>
    <m/>
    <n v="262815"/>
    <s v="Garra jacaré, material: metal, material isolamento: borracha, cor: vermelha, comprimento: 3,70 cm"/>
    <s v="Unidade"/>
    <n v="100"/>
    <s v="R$ 1,28"/>
    <n v="128"/>
    <n v="270200"/>
    <s v="DEPARTAMENTO DE ENGENHARIA"/>
    <x v="3"/>
    <s v="Departamento de Engenharia"/>
    <m/>
    <m/>
    <s v="23083.004274/2020-52"/>
    <m/>
  </r>
  <r>
    <s v="30.26"/>
    <x v="7"/>
    <m/>
    <n v="435130"/>
    <s v="Lâmpada led, tensão nominal: bivolt v, potência nominal: 12 w, tipo base: e-27, tipo bulbo: a60 global leitoso, frequência nominal: 60 hz"/>
    <s v="Unidade"/>
    <n v="40"/>
    <s v="R$ 6,51"/>
    <n v="260.39999999999998"/>
    <n v="270200"/>
    <s v="DEPARTAMENTO DE ENGENHARIA"/>
    <x v="3"/>
    <s v="Departamento de Engenharia"/>
    <m/>
    <m/>
    <s v="23083.004274/2020-52"/>
    <m/>
  </r>
  <r>
    <s v="30.26"/>
    <x v="7"/>
    <m/>
    <n v="441133"/>
    <s v="Lâmpada led, tensão nominal: bivolt v, potência nominal: 15 w, tipo base: e-27, fluxo luminoso: mín. 1500 lm, tipo bulbo: leitoso, temperatura de cor: 6500 k, formato: compacta"/>
    <s v="Unidade"/>
    <n v="40"/>
    <s v="R$ 8,15"/>
    <n v="326"/>
    <n v="270200"/>
    <s v="DEPARTAMENTO DE ENGENHARIA"/>
    <x v="3"/>
    <s v="Departamento de Engenharia"/>
    <m/>
    <m/>
    <s v="23083.004274/2020-52"/>
    <m/>
  </r>
  <r>
    <s v="30.26"/>
    <x v="7"/>
    <m/>
    <n v="317533"/>
    <s v="Pilha recarregável, composição: níquel metal hidreto (nimh), modelo: aa, tensão: 1,2 v, capacidade corrente: 2500 mah"/>
    <s v="Embalagem 4 unid."/>
    <n v="10"/>
    <s v="R$ 26,78"/>
    <n v="267.8"/>
    <n v="270200"/>
    <s v="DEPARTAMENTO DE ENGENHARIA"/>
    <x v="3"/>
    <s v="Departamento de Engenharia"/>
    <m/>
    <m/>
    <s v="23083.004274/2020-52"/>
    <m/>
  </r>
  <r>
    <s v="30.26"/>
    <x v="7"/>
    <m/>
    <n v="272871"/>
    <s v="Pilha recarregável, composição: níquel metal hidreto (nimh), tamanho pilha:mini, modelo: aaa, tensão: 1,2 v"/>
    <s v="Embalagem 4 unid."/>
    <n v="10"/>
    <s v="R$ 22,63"/>
    <n v="226.29999999999998"/>
    <n v="270200"/>
    <s v="DEPARTAMENTO DE ENGENHARIA"/>
    <x v="3"/>
    <s v="Departamento de Engenharia"/>
    <m/>
    <m/>
    <s v="23083.004274/2020-52"/>
    <m/>
  </r>
  <r>
    <s v="30.26"/>
    <x v="7"/>
    <m/>
    <n v="365017"/>
    <s v="Plugue, tipo: macho, formato pinos: cilíndrico, posição pinos: 2p+t, corrente nominal: 20 a, tensão nominal: 250 v, normas técnicas: nbr14136, material pino: latão maciço"/>
    <s v="Unidade"/>
    <n v="10"/>
    <s v="R$ 2,80"/>
    <n v="28"/>
    <n v="270200"/>
    <s v="DEPARTAMENTO DE ENGENHARIA"/>
    <x v="3"/>
    <s v="Departamento de Engenharia"/>
    <m/>
    <m/>
    <s v="23083.004274/2020-52"/>
    <m/>
  </r>
  <r>
    <s v="30.26"/>
    <x v="7"/>
    <m/>
    <n v="350642"/>
    <s v="Plugue, tipo: negativo - fêmea, número pinos: 3 un, posição pinos: 2p+t, corrente nominal: 32 a, tensão nominal: 220,240 v, características adicionais: blindado, grau proteção: ip44, modelo: brasikon, referência: sn-3276 (steck tomadas ltda)"/>
    <s v="Unidade"/>
    <n v="10"/>
    <s v="R$ 48,82"/>
    <n v="488.2"/>
    <n v="270200"/>
    <s v="DEPARTAMENTO DE ENGENHARIA"/>
    <x v="3"/>
    <s v="Departamento de Engenharia"/>
    <m/>
    <m/>
    <s v="23083.004274/2020-52"/>
    <m/>
  </r>
  <r>
    <s v="30.26"/>
    <x v="7"/>
    <m/>
    <n v="434161"/>
    <s v="Refletor, material corpo: alumínio blindado, tipo lâmpada: led cob (chip on board), potência lâmpada: 100 w, tensão alimentação: bivolt v, grau proteção: ip65 (tabela ingress protection), ângulo de abertura da lente:120°, temperatura de cor: 6000,4000 k"/>
    <s v="Unidade"/>
    <n v="5"/>
    <s v="R$ 141,85"/>
    <n v="709.25"/>
    <n v="270200"/>
    <s v="DEPARTAMENTO DE ENGENHARIA"/>
    <x v="3"/>
    <s v="Departamento de Engenharia"/>
    <m/>
    <m/>
    <s v="23083.004274/2020-52"/>
    <m/>
  </r>
  <r>
    <s v="30.26"/>
    <x v="7"/>
    <m/>
    <n v="433196"/>
    <s v="Refletor, material corpo: alumínio blindado, tipo lâmpada: led cob (chip on board), potência lâmpada: 240 w, tensão alimentação: 85 - 265 vca, grau proteção: ip65 (tabela ingress protection), ângulo de abertura da lente: 120°, fluxo luminoso: 16.800 - 31.200 lm, eficiência luminosa: 70 - 130 lm,w, índice de reprodução de cor - irc: &gt; ou =80%"/>
    <s v="Unidade"/>
    <n v="5"/>
    <s v="R$ 308,00"/>
    <n v="1540"/>
    <n v="270200"/>
    <s v="DEPARTAMENTO DE ENGENHARIA"/>
    <x v="3"/>
    <s v="Departamento de Engenharia"/>
    <m/>
    <m/>
    <s v="23083.004274/2020-52"/>
    <m/>
  </r>
  <r>
    <s v="30.26"/>
    <x v="7"/>
    <m/>
    <n v="353817"/>
    <s v="Soquete lâmpada, material: porcelana,tensão: 127,220 v, potência máxima: 150 w, tipo: e40"/>
    <s v="Unidade"/>
    <n v="10"/>
    <s v="R$ 4,90"/>
    <n v="49"/>
    <n v="270200"/>
    <s v="DEPARTAMENTO DE ENGENHARIA"/>
    <x v="3"/>
    <s v="Departamento de Engenharia"/>
    <m/>
    <m/>
    <s v="23083.004274/2020-52"/>
    <m/>
  </r>
  <r>
    <s v="30.26"/>
    <x v="7"/>
    <m/>
    <n v="424892"/>
    <s v="Tomada, cor corpo: branca, corrente nominal: 10 a, tensão nominal: 250 v, número polos: 2 p + t, características adicionais: com espelho, normas técnicas: nbr 14136, posição relativa:embutir"/>
    <s v="Unidade"/>
    <n v="40"/>
    <s v="R$ 2,50"/>
    <n v="100"/>
    <n v="270200"/>
    <s v="DEPARTAMENTO DE ENGENHARIA"/>
    <x v="3"/>
    <s v="Departamento de Engenharia"/>
    <m/>
    <m/>
    <s v="23083.004274/2020-52"/>
    <m/>
  </r>
  <r>
    <s v="30.26"/>
    <x v="7"/>
    <m/>
    <n v="424893"/>
    <s v="Tomada, cor corpo: branca, corrente nominal: 20 a, tensão nominal: 250 v, número polos: 2 p + t, características adicionais: com espelho, normas técnicas: nbr 14136, posição relativa:embutir"/>
    <s v="Unidade"/>
    <n v="10"/>
    <s v="R$ 3,97"/>
    <n v="39.700000000000003"/>
    <n v="270200"/>
    <s v="DEPARTAMENTO DE ENGENHARIA"/>
    <x v="3"/>
    <s v="Departamento de Engenharia"/>
    <m/>
    <m/>
    <s v="23083.004274/2020-52"/>
    <m/>
  </r>
  <r>
    <s v="30.26"/>
    <x v="7"/>
    <m/>
    <n v="240716"/>
    <s v="Pilha, tamanho: média, tipo: alcalina,modelo: c"/>
    <s v="Embalagem 12 unid."/>
    <n v="10"/>
    <s v="R$ 7,57"/>
    <n v="75.7"/>
    <n v="270200"/>
    <s v="DEPARTAMENTO DE ENGENHARIA"/>
    <x v="3"/>
    <s v="Departamento de Engenharia"/>
    <m/>
    <m/>
    <s v="23083.004274/2020-52"/>
    <m/>
  </r>
  <r>
    <s v="30.26"/>
    <x v="7"/>
    <m/>
    <n v="246939"/>
    <s v="Filtro linha, tensão alimentação: 110,220 v, potência máxima: 1.875 w, corrente máxima: 10 a, quantidade saída: 8, características adicionais: tomada iluminada liga, desliga, com proteção variação, aplicação: equipamento informática, elétrico"/>
    <s v="Unidade"/>
    <n v="10"/>
    <s v="R$ 27,30"/>
    <n v="273"/>
    <n v="100070"/>
    <s v="POSTO MÉDICO"/>
    <x v="16"/>
    <s v="Posto médico"/>
    <m/>
    <m/>
    <s v="23083.004274/2020-52"/>
    <m/>
  </r>
  <r>
    <s v="30.26"/>
    <x v="7"/>
    <m/>
    <n v="367594"/>
    <s v="Filtro linha, tensão alimentação: 110,220 v, quantidade saída: 4 tomadas mod. Universal, número polos: 2p + t"/>
    <s v="Unidade"/>
    <n v="10"/>
    <s v="R$ 17,99"/>
    <n v="179.89999999999998"/>
    <n v="100070"/>
    <s v="POSTO MÉDICO"/>
    <x v="16"/>
    <s v="Posto médico"/>
    <m/>
    <m/>
    <s v="23083.004274/2020-52"/>
    <m/>
  </r>
  <r>
    <s v="30.26"/>
    <x v="7"/>
    <m/>
    <n v="419864"/>
    <s v="Fita isolante elétrica adesiva, material dorso: filme de pvc Antichama, largura nominal: 19 mm, comprimento nominal:20 m, cor: preta"/>
    <s v="Unidade"/>
    <n v="10"/>
    <s v="R$ 2,95"/>
    <n v="29.5"/>
    <n v="100070"/>
    <s v="POSTO MÉDICO"/>
    <x v="16"/>
    <s v="Posto médico"/>
    <m/>
    <m/>
    <s v="23083.004274/2020-52"/>
    <m/>
  </r>
  <r>
    <s v="30.26"/>
    <x v="7"/>
    <m/>
    <n v="435130"/>
    <s v="Lâmpada led, tensão nominal: bivolt v, potência nominal: 12 w, tipo base: e-27, tipo bulbo: a60 global leitoso, frequência nominal: 60 hz"/>
    <s v="Unidade"/>
    <n v="50"/>
    <s v="R$ 6,51"/>
    <n v="325.5"/>
    <n v="100070"/>
    <s v="POSTO MÉDICO"/>
    <x v="16"/>
    <s v="Posto médico"/>
    <m/>
    <m/>
    <s v="23083.004274/2020-52"/>
    <m/>
  </r>
  <r>
    <s v="30.26"/>
    <x v="7"/>
    <m/>
    <n v="441133"/>
    <s v="Lâmpada led, tensão nominal: bivolt v, potência nominal: 15 w, tipo base: e-27, fluxo luminoso: mín. 1500 lm, tipo bulbo: leitoso, temperatura de cor: 6500 k, formato: compacta"/>
    <s v="Unidade"/>
    <n v="50"/>
    <s v="R$ 8,15"/>
    <n v="407.5"/>
    <n v="100070"/>
    <s v="POSTO MÉDICO"/>
    <x v="16"/>
    <s v="Posto médico"/>
    <m/>
    <m/>
    <s v="23083.004274/2020-52"/>
    <m/>
  </r>
  <r>
    <s v="30.26"/>
    <x v="7"/>
    <m/>
    <n v="433649"/>
    <s v="Lâmpada led, tensão nominal: bivolt v, potência nominal: 20 w, tipo base: e-27, cor: branca, fluxo luminoso: 1200 lm,tipo bulbo: par-38"/>
    <s v="Unidade"/>
    <n v="50"/>
    <s v="R$ 7,93"/>
    <n v="396.5"/>
    <n v="100070"/>
    <s v="POSTO MÉDICO"/>
    <x v="16"/>
    <s v="Posto médico"/>
    <m/>
    <m/>
    <s v="23083.004274/2020-52"/>
    <m/>
  </r>
  <r>
    <s v="30.26"/>
    <x v="7"/>
    <m/>
    <n v="368622"/>
    <s v="Plafonier, material corpo: plástico, cor: branca, características adicionais: encaixe de uma lâmpada, base e-27"/>
    <s v="Unidade"/>
    <n v="10"/>
    <s v="R$ 2,00"/>
    <n v="20"/>
    <n v="100070"/>
    <s v="POSTO MÉDICO"/>
    <x v="16"/>
    <s v="Posto médico"/>
    <m/>
    <m/>
    <s v="23083.004274/2020-52"/>
    <m/>
  </r>
  <r>
    <s v="30.26"/>
    <x v="7"/>
    <m/>
    <n v="213731"/>
    <s v="Base relé fotoelétrico iluminação, tensão nominal: 110,220 v, corrente nominal: 10 a, tipo montagem: poste, normas técnicas: nbr 5.123,82"/>
    <s v="Unidade"/>
    <n v="4"/>
    <s v="R$ 5,70"/>
    <n v="22.8"/>
    <n v="300100"/>
    <s v=" CAMPUS NOVA IGUAÇU"/>
    <x v="18"/>
    <s v="Departamento de Administração e Turismo"/>
    <m/>
    <m/>
    <s v="23083.004274/2020-52"/>
    <m/>
  </r>
  <r>
    <s v="30.26"/>
    <x v="7"/>
    <m/>
    <n v="234354"/>
    <s v="Bateria não recarregável, tipo: alcalina, voltagem: 9 v, aplicação: aparelho eletroeletrônico"/>
    <s v="Unidade"/>
    <n v="3"/>
    <s v="R$ 5,50"/>
    <n v="16.5"/>
    <n v="300100"/>
    <s v=" CAMPUS NOVA IGUAÇU"/>
    <x v="18"/>
    <s v="Departamento de Administração e Turismo"/>
    <m/>
    <m/>
    <s v="23083.004274/2020-52"/>
    <m/>
  </r>
  <r>
    <s v="30.26"/>
    <x v="7"/>
    <m/>
    <n v="239156"/>
    <s v="Cabo elétrico flexível, material: cobre eletrolítico, revestimento: pvc - cloreto de polivinila, temperatura: 70 °c, tensão isolamento: 750 v, cor: azul, seção nominal condutor: 10 mm2, bitola condutor: 10 mm2, quantidade fios: 1"/>
    <s v="Rolo 100 Metros"/>
    <n v="1"/>
    <s v="R$ 285,67"/>
    <n v="285.67"/>
    <n v="300100"/>
    <s v=" CAMPUS NOVA IGUAÇU"/>
    <x v="18"/>
    <s v="Departamento de Administração e Turismo"/>
    <m/>
    <m/>
    <s v="23083.004274/2020-52"/>
    <m/>
  </r>
  <r>
    <s v="30.26"/>
    <x v="7"/>
    <m/>
    <n v="237830"/>
    <s v="Cabo elétrico flexível, material: cobre eletrolítico, revestimento: pvc - cloreto de polivinila, temperatura: 70 °c, tensão isolamento: 750 v, cor: azul, seção nominal condutor: 4 mm2, bitola condutor: 4 mm2, quantidade fios: 1"/>
    <s v="Rolo 100 Metros"/>
    <n v="3"/>
    <s v="R$ 122,39"/>
    <n v="367.17"/>
    <n v="300100"/>
    <s v=" CAMPUS NOVA IGUAÇU"/>
    <x v="18"/>
    <s v="Departamento de Administração e Turismo"/>
    <m/>
    <m/>
    <s v="23083.004274/2020-52"/>
    <m/>
  </r>
  <r>
    <s v="30.26"/>
    <x v="7"/>
    <m/>
    <n v="239152"/>
    <s v="Cabo elétrico flexível, material: cobre eletrolítico, revestimento: pvc - cloreto de polivinila, temperatura: 70 °c, tensão isolamento: 750 v, cor: azul, seção nominal condutor: 6 mm2, bitola condutor: 6 mm2, quantidade fios: 1"/>
    <s v="Rolo 100_x000a_Metros"/>
    <n v="3"/>
    <s v="R$ 160,00"/>
    <n v="480"/>
    <n v="300100"/>
    <s v=" CAMPUS NOVA IGUAÇU"/>
    <x v="18"/>
    <s v="Departamento de Administração e Turismo"/>
    <m/>
    <m/>
    <s v="23083.004274/2020-52"/>
    <m/>
  </r>
  <r>
    <s v="30.26"/>
    <x v="7"/>
    <m/>
    <n v="239155"/>
    <s v="Cabo elétrico flexível, material: cobre eletrolítico, revestimento: pvc - cloreto de polivinila, temperatura: 70 °c, tensão isolamento: 750 v, cor: branca, seção nominal condutor: 10 mm2, bitola condutor: 10 mm2, quantidade fios: 1"/>
    <s v="Rolo 100 Metros"/>
    <n v="2"/>
    <s v="R$ 334,75"/>
    <n v="669.5"/>
    <n v="300100"/>
    <s v=" CAMPUS NOVA IGUAÇU"/>
    <x v="18"/>
    <s v="Departamento de Administração e Turismo"/>
    <m/>
    <m/>
    <s v="23083.004274/2020-52"/>
    <m/>
  </r>
  <r>
    <s v="30.26"/>
    <x v="7"/>
    <m/>
    <n v="238974"/>
    <s v="Cabo elétrico flexível, material: cobre eletrolítico, revestimento: pvc - cloreto de polivinila, temperatura: 70 °c, tensão isolamento: 750 v, cor: branca, seção nominal condutor: 6 mm2, bitola condutor: 6 mm2, quantidade fios: 1"/>
    <s v="Rolo 100 Metros"/>
    <n v="3"/>
    <s v="R$190,98"/>
    <n v="572.93999999999994"/>
    <n v="300100"/>
    <s v=" CAMPUS NOVA IGUAÇU"/>
    <x v="18"/>
    <s v="Departamento de Administração e Turismo"/>
    <m/>
    <m/>
    <s v="23083.004274/2020-52"/>
    <m/>
  </r>
  <r>
    <s v="30.26"/>
    <x v="7"/>
    <m/>
    <n v="239154"/>
    <s v="Cabo elétrico flexível, material: cobre eletrolítico, revestimento: pvc - cloreto de polivinila, temperatura: 70 °c, tensão isolamento: 750 v, cor: preta, seção nominal condutor: 2,5 mm2, bitola condutor: 2,5 mm2, quantidade fios: 1"/>
    <s v="Rolo 100 Metros"/>
    <n v="3"/>
    <s v="R$ 102,50"/>
    <n v="307.5"/>
    <n v="300100"/>
    <s v=" CAMPUS NOVA IGUAÇU"/>
    <x v="18"/>
    <s v="Departamento de Administração e Turismo"/>
    <m/>
    <m/>
    <s v="23083.004274/2020-52"/>
    <m/>
  </r>
  <r>
    <s v="30.26"/>
    <x v="7"/>
    <m/>
    <n v="250571"/>
    <s v="Cabo elétrico flexível, material: cobre eletrolítico, revestimento: pvc - cloreto de polivinila, temperatura: 70 °c, tensão isolamento: 750 v, cor: preta, seção nominal condutor: 6 mm2, bitola condutor: 6 mm2, quantidade fios: 1"/>
    <s v="Rolo 100 Metros"/>
    <n v="2"/>
    <s v="R$ 169,80"/>
    <n v="339.6"/>
    <n v="300100"/>
    <s v=" CAMPUS NOVA IGUAÇU"/>
    <x v="18"/>
    <s v="Departamento de Administração e Turismo"/>
    <m/>
    <m/>
    <s v="23083.004274/2020-52"/>
    <m/>
  </r>
  <r>
    <s v="30.26"/>
    <x v="7"/>
    <m/>
    <n v="248263"/>
    <s v="Cabo elétrico flexível, material: cobre eletrolítico, revestimento: pvc - cloreto de polivinila, temperatura: 70 °c, tensão isolamento: 750 v, cor: verde, seção nominal condutor: 2,5 mm2, bitola condutor: 2,5 mm2, quantidade fios: 1"/>
    <s v="Rolo 100 Metros"/>
    <n v="3"/>
    <s v="R$ 98,43"/>
    <n v="295.29000000000002"/>
    <n v="300100"/>
    <s v=" CAMPUS NOVA IGUAÇU"/>
    <x v="18"/>
    <s v="Departamento de Administração e Turismo"/>
    <m/>
    <m/>
    <s v="23083.004274/2020-52"/>
    <m/>
  </r>
  <r>
    <s v="30.26"/>
    <x v="7"/>
    <m/>
    <n v="237829"/>
    <s v="Cabo elétrico flexível, material: cobre eletrolítico, revestimento: pvc - cloreto de polivinila, temperatura: 70 °c, tensão isolamento: 750 v, cor: verde, seção nominal condutor: 4 mm2, bitola condutor: 4 mm2, quantidade fios: 1"/>
    <s v="Rolo 100 Metros"/>
    <n v="2"/>
    <s v="R$ 119,90"/>
    <n v="239.8"/>
    <n v="300100"/>
    <s v=" CAMPUS NOVA IGUAÇU"/>
    <x v="18"/>
    <s v="Departamento de Administração e Turismo"/>
    <m/>
    <m/>
    <s v="23083.004274/2020-52"/>
    <m/>
  </r>
  <r>
    <s v="30.26"/>
    <x v="7"/>
    <m/>
    <n v="239153"/>
    <s v="Cabo elétrico flexível, material: cobre eletrolítico, revestimento: pvc - cloreto de polivinila, temperatura: 70 °c, tensão isolamento: 750 v, cor: verde, seção nominal condutor: 6 mm2, bitola condutor: 6 mm2, quantidade fios: 1"/>
    <s v="Rolo 100 Metros"/>
    <n v="2"/>
    <s v="R$ 165,00"/>
    <n v="330"/>
    <n v="300100"/>
    <s v=" CAMPUS NOVA IGUAÇU"/>
    <x v="18"/>
    <s v="Departamento de Administração e Turismo"/>
    <m/>
    <m/>
    <s v="23083.004274/2020-52"/>
    <m/>
  </r>
  <r>
    <s v="30.26"/>
    <x v="7"/>
    <m/>
    <n v="243945"/>
    <s v="Cabo elétrico flexível, material: cobre eletrolítico, revestimento: pvc - cloreto de polivinila, temperatura: 70 °c, tensão isolamento: 750 v, cor: vermelha, seção nominal condutor: 2,5 mm2, bitola condutor: 2,5 mm2, quantidade fios: 1"/>
    <s v="Rolo 100 Metros"/>
    <n v="2"/>
    <s v="R$ 79,92"/>
    <n v="159.84"/>
    <n v="300100"/>
    <s v=" CAMPUS NOVA IGUAÇU"/>
    <x v="18"/>
    <s v="Departamento de Administração e Turismo"/>
    <m/>
    <m/>
    <s v="23083.004274/2020-52"/>
    <m/>
  </r>
  <r>
    <s v="30.26"/>
    <x v="7"/>
    <m/>
    <n v="237828"/>
    <s v="Cabo elétrico flexível, material: cobre eletrolítico, revestimento: pvc - cloreto de polivinila, temperatura: 70 °c, tensão isolamento: 750 v, cor: vermelha, seção nominal condutor: 4 mm2, bitola condutor: 4 mm2, quantidade fios: 1"/>
    <s v="Rolo 100 Metros"/>
    <n v="2"/>
    <s v="R$ 119,99"/>
    <n v="239.98"/>
    <n v="300100"/>
    <s v=" CAMPUS NOVA IGUAÇU"/>
    <x v="18"/>
    <s v="Departamento de Administração e Turismo"/>
    <m/>
    <m/>
    <s v="23083.004274/2020-52"/>
    <m/>
  </r>
  <r>
    <s v="30.26"/>
    <x v="7"/>
    <m/>
    <n v="284413"/>
    <s v="Cabo elétrico flexível, material: cobre, revestimento: pvc - cloreto de polivinila, temperatura: 70 °c, tensão isolamento: 750 v, cor: branca, bitola condutor: 1,5 mm2, tipo: Antichama, aplicação: manutenção elétrica"/>
    <s v="Rolo 100 Metros"/>
    <n v="2"/>
    <s v="R$ 49,93"/>
    <n v="99.86"/>
    <n v="300100"/>
    <s v=" CAMPUS NOVA IGUAÇU"/>
    <x v="18"/>
    <s v="Departamento de Administração e Turismo"/>
    <m/>
    <m/>
    <s v="23083.004274/2020-52"/>
    <m/>
  </r>
  <r>
    <s v="30.26"/>
    <x v="7"/>
    <m/>
    <n v="370747"/>
    <s v="Cabo elétrico flexível, tensão isolamento: 450,750 v, tipo: bwf, comprimento: 100 m, características adicionais: deslizante, unipolar, normas técnicas: nbr 5410, seção nominal: 2,5 mm2, material do condutor: cobre, material cobertura: pvc Antichama, cor da isolação: azul"/>
    <s v="Rolo 100 Metros"/>
    <n v="3"/>
    <s v="R$ 69,89"/>
    <n v="209.67000000000002"/>
    <n v="300100"/>
    <s v=" CAMPUS NOVA IGUAÇU"/>
    <x v="18"/>
    <s v="Departamento de Administração e Turismo"/>
    <m/>
    <m/>
    <s v="23083.004274/2020-52"/>
    <m/>
  </r>
  <r>
    <s v="30.26"/>
    <x v="7"/>
    <m/>
    <n v="325572"/>
    <s v="Cabo elétrico flexível, tipo: paralelo, aplicação: manutenção elétrica, formação do cabo: 2 x 2,5 mm2, material do condutor: cobre, material isolamento: pvc, cor da isolação: branca"/>
    <s v="Rolo 100 Metros"/>
    <n v="1"/>
    <s v="R$ 147,88"/>
    <n v="147.88"/>
    <n v="300100"/>
    <s v=" CAMPUS NOVA IGUAÇU"/>
    <x v="18"/>
    <s v="Departamento de Administração e Turismo"/>
    <m/>
    <m/>
    <s v="23083.004274/2020-52"/>
    <m/>
  </r>
  <r>
    <s v="30.26"/>
    <x v="7"/>
    <m/>
    <n v="265016"/>
    <s v="Canaleta, material: pvc - cloreto de polivinila, tipo: com tampa, cor: branca, largura: 50 mm, altura: 20 mm, comprimento: 2,00 m, características adicionais: com divisória, referência: sistema &quot;x&quot;, aplicação: instalação elétrica"/>
    <s v="Unidade"/>
    <n v="10"/>
    <s v="R$ 12,55"/>
    <n v="125.5"/>
    <n v="300100"/>
    <s v=" CAMPUS NOVA IGUAÇU"/>
    <x v="18"/>
    <s v="Departamento de Administração e Turismo"/>
    <m/>
    <m/>
    <s v="23083.004274/2020-52"/>
    <m/>
  </r>
  <r>
    <s v="30.26"/>
    <x v="7"/>
    <m/>
    <n v="264071"/>
    <s v="Carregador bateria, tensão alimentação: 110, 220 v, tipo bateria: recarregáveis aa, aaa e 9 volts"/>
    <s v="Unidade"/>
    <n v="1"/>
    <s v="R$ 38,10"/>
    <n v="38.1"/>
    <n v="300100"/>
    <s v=" CAMPUS NOVA IGUAÇU"/>
    <x v="18"/>
    <s v="Departamento de Administração e Turismo"/>
    <m/>
    <m/>
    <s v="23083.004274/2020-52"/>
    <m/>
  </r>
  <r>
    <s v="30.26"/>
    <x v="7"/>
    <m/>
    <n v="273305"/>
    <s v="Condulete, material: pvc, tipo: &quot;b&quot;, cor: cinza, bitola: 3,4 pol, características_x000a_adicionais: simples encaixe"/>
    <s v="Unidade"/>
    <n v="6"/>
    <s v="R$ 4,38"/>
    <n v="26.28"/>
    <n v="300100"/>
    <s v=" CAMPUS NOVA IGUAÇU"/>
    <x v="18"/>
    <s v="Departamento de Administração e Turismo"/>
    <m/>
    <m/>
    <s v="23083.004274/2020-52"/>
    <m/>
  </r>
  <r>
    <s v="30.26"/>
    <x v="7"/>
    <m/>
    <n v="273358"/>
    <s v="Condulete, material: pvc, tipo: &quot;lb&quot;, cor: cinza, bitola: 3,4 pol, características adicionais: simples encaixe"/>
    <s v="Unidade"/>
    <n v="6"/>
    <s v="R$ 7,49"/>
    <n v="44.94"/>
    <n v="300100"/>
    <s v=" CAMPUS NOVA IGUAÇU"/>
    <x v="18"/>
    <s v="Departamento de Administração e Turismo"/>
    <m/>
    <m/>
    <s v="23083.004274/2020-52"/>
    <m/>
  </r>
  <r>
    <s v="30.26"/>
    <x v="7"/>
    <m/>
    <n v="357496"/>
    <s v="Disjuntor baixa tensão, funcionamento: magnético, número polos: 2, número de fases: bifásico, capacidade curto-circuito: 25 a"/>
    <s v="Unidade"/>
    <n v="12"/>
    <s v="R$ 23,88"/>
    <n v="286.56"/>
    <n v="300100"/>
    <s v=" CAMPUS NOVA IGUAÇU"/>
    <x v="18"/>
    <s v="Departamento de Administração e Turismo"/>
    <m/>
    <m/>
    <s v="23083.004274/2020-52"/>
    <m/>
  </r>
  <r>
    <s v="30.26"/>
    <x v="7"/>
    <m/>
    <n v="402104"/>
    <s v="Disjuntor baixa tensão,funcionamento:termomagnético, modelo: caixa moldada, número polos: 2, corrente nominal: 32 a, frequência nominal: 60 hz, capacidade interrupção simétrica:4,5ka,normastécnicas:nbrnm60898,nbriec609472,tensão nominal: 120 v, curva de disparo: c,padrão: din"/>
    <s v="Unidade"/>
    <n v="12"/>
    <s v="R$ 23,77"/>
    <n v="285.24"/>
    <n v="300100"/>
    <s v=" CAMPUS NOVA IGUAÇU"/>
    <x v="18"/>
    <s v="Departamento de Administração e Turismo"/>
    <m/>
    <m/>
    <s v="23083.004274/2020-52"/>
    <m/>
  </r>
  <r>
    <s v="30.26"/>
    <x v="7"/>
    <m/>
    <n v="336264"/>
    <s v="Disjuntor baixa tensão, funcionamento: termomagnético, número polos: 1, tensão máxima operação: 120 vca, corrente nominal: 30 a capacidade interrupção simétrica: 5 ka, normas técnicas: nbr 5361 (nema),característica: caixa moldada"/>
    <s v="Unidade"/>
    <n v="24"/>
    <s v="R$ 8,24"/>
    <n v="197.76"/>
    <n v="300100"/>
    <s v=" CAMPUS NOVA IGUAÇU"/>
    <x v="18"/>
    <s v="Departamento de Administração e Turismo"/>
    <m/>
    <m/>
    <s v="23083.004274/2020-52"/>
    <m/>
  </r>
  <r>
    <s v="30.26"/>
    <x v="7"/>
    <m/>
    <n v="336263"/>
    <s v="Disjuntor baixa tensão, funcionamento: termomagnético, número polos: 1, tensão máxima operação: 120 vca, corrente nominal: 40 a capacidade interrupção simétrica: 5 ka, normas técnicas: nbr 5361 (nema),característica: caixa moldada"/>
    <s v="Unidade"/>
    <n v="12"/>
    <s v="R$ 12,70"/>
    <n v="152.39999999999998"/>
    <n v="300100"/>
    <s v=" CAMPUS NOVA IGUAÇU"/>
    <x v="18"/>
    <s v="Departamento de Administração e Turismo"/>
    <m/>
    <m/>
    <s v="23083.004274/2020-52"/>
    <m/>
  </r>
  <r>
    <s v="30.26"/>
    <x v="7"/>
    <m/>
    <n v="323691"/>
    <s v="Disjuntor baixa tensão, funcionamento: termomagnético, número polos: 2, corrente nominal: 30 a capacidade interrupção simétrica: 5 ka, características adicionais: padrão nema, tensão nominal: 220,380 v, referência: eletromar, curva de disparo: c"/>
    <s v="Unidade"/>
    <n v="24"/>
    <s v="R$ 34,01"/>
    <n v="816.24"/>
    <n v="300100"/>
    <s v=" CAMPUS NOVA IGUAÇU"/>
    <x v="18"/>
    <s v="Departamento de Administração e Turismo"/>
    <m/>
    <m/>
    <s v="23083.004274/2020-52"/>
    <m/>
  </r>
  <r>
    <s v="30.26"/>
    <x v="7"/>
    <m/>
    <n v="323724"/>
    <s v="Disjuntor baixa tensão, funcionamento: termomagnético, número polos: 3, corrente nominal: 100 a capacidadeinterrupção simétrica: 10 ka,características adicionais: padrão nema,tensão nominal: 220,380 v, referência: ge"/>
    <s v="Unidade"/>
    <n v="2"/>
    <s v="R$ 66,76"/>
    <n v="133.52000000000001"/>
    <n v="300100"/>
    <s v=" CAMPUS NOVA IGUAÇU"/>
    <x v="18"/>
    <s v="Departamento de Administração e Turismo"/>
    <m/>
    <m/>
    <s v="23083.004274/2020-52"/>
    <m/>
  </r>
  <r>
    <s v="30.26"/>
    <x v="7"/>
    <m/>
    <n v="408887"/>
    <s v="Disjuntor baixa tensão, funcionamento: termomagnético, número polos: 3, corrente nominal: 32 a, tensão nominal: 127,220 v, curva de disparo: c, padrão: din"/>
    <s v="Unidade"/>
    <n v="12"/>
    <s v="R$ 25,00"/>
    <n v="300"/>
    <n v="300100"/>
    <s v=" CAMPUS NOVA IGUAÇU"/>
    <x v="18"/>
    <s v="Departamento de Administração e Turismo"/>
    <m/>
    <m/>
    <s v="23083.004274/2020-52"/>
    <m/>
  </r>
  <r>
    <s v="30.26"/>
    <x v="7"/>
    <m/>
    <n v="323718"/>
    <s v="Disjuntor baixa tensão, funcionamento: termomagnético, número polos: 3, corrente nominal: 40 a capacidade interrupção simétrica: 5 ka, características adicionais: padrão nema, tensão nominal: 220,380 v, referência: ge"/>
    <s v="Unidade"/>
    <n v="2"/>
    <s v="R$ 26,36"/>
    <n v="52.72"/>
    <n v="300100"/>
    <s v=" CAMPUS NOVA IGUAÇU"/>
    <x v="18"/>
    <s v="Departamento de Administração e Turismo"/>
    <m/>
    <m/>
    <s v="23083.004274/2020-52"/>
    <m/>
  </r>
  <r>
    <s v="30.26"/>
    <x v="7"/>
    <m/>
    <n v="340265"/>
    <s v="Disjuntor baixa tensão, funcionamento: termomagnético, número polos: 3, tensão máxima operação: 380,240 vca,vcc, corrente nominal: 40 a, capacidade interrupção simétrica: 5 - 10 ka, normas técnicas: nbriec 60947, características adicionais: branca;fixação para trilho din 35mm; padrão din"/>
    <s v="Unidade"/>
    <n v="4"/>
    <s v="R$ 28,50"/>
    <n v="114"/>
    <n v="300100"/>
    <s v=" CAMPUS NOVA IGUAÇU"/>
    <x v="18"/>
    <s v="Departamento de Administração e Turismo"/>
    <m/>
    <m/>
    <s v="23083.004274/2020-52"/>
    <m/>
  </r>
  <r>
    <s v="30.26"/>
    <x v="7"/>
    <m/>
    <n v="407480"/>
    <s v="Extensão elétrica, tipo: flexível, comprimento: 10 m, componentes: 3 tomadas fêmeas e plugue terra, tensão nominal: 250 v, normas técnicas: nbr"/>
    <s v="Unidade"/>
    <n v="1"/>
    <s v="R$ 16,91"/>
    <n v="16.91"/>
    <n v="300100"/>
    <s v=" CAMPUS NOVA IGUAÇU"/>
    <x v="18"/>
    <s v="Departamento de Administração e Turismo"/>
    <m/>
    <m/>
    <s v="23083.004274/2020-52"/>
    <m/>
  </r>
  <r>
    <s v="30.26"/>
    <x v="7"/>
    <m/>
    <n v="246939"/>
    <s v="Filtro linha, tensão alimentação: 110,220 v, potência máxima: 1.875 w, corrente máxima: 10 a, quantidade saída: 8, características adicionais: tomada iluminada liga, desliga, com proteção variação, aplicação: equipamento informática, elétrico"/>
    <s v="Unidade"/>
    <n v="4"/>
    <s v="R$ 27,30"/>
    <n v="109.2"/>
    <n v="300100"/>
    <s v=" CAMPUS NOVA IGUAÇU"/>
    <x v="18"/>
    <s v="Departamento de Administração e Turismo"/>
    <m/>
    <m/>
    <s v="23083.004274/2020-52"/>
    <m/>
  </r>
  <r>
    <s v="30.26"/>
    <x v="7"/>
    <m/>
    <n v="419864"/>
    <s v="Fita isolante elétrica adesiva, material dorso: filme de pvc Antichama, largura nominal: 19 mm, comprimento nominal:20 m, cor: preta"/>
    <s v="Unidade"/>
    <n v="20"/>
    <s v="R$ 2,95"/>
    <n v="59"/>
    <n v="300100"/>
    <s v=" CAMPUS NOVA IGUAÇU"/>
    <x v="18"/>
    <s v="Departamento de Administração e Turismo"/>
    <m/>
    <m/>
    <s v="23083.004274/2020-52"/>
    <m/>
  </r>
  <r>
    <s v="30.26"/>
    <x v="7"/>
    <m/>
    <n v="349549"/>
    <s v="Fita isolante elétrica, características adicionais: auto fusão, largura nominal:19 mm, comprimento nominal: 10 m"/>
    <s v="Unidade"/>
    <n v="10"/>
    <s v="R$ 2,59"/>
    <n v="25.9"/>
    <n v="300100"/>
    <s v=" CAMPUS NOVA IGUAÇU"/>
    <x v="18"/>
    <s v="Departamento de Administração e Turismo"/>
    <m/>
    <m/>
    <s v="23083.004274/2020-52"/>
    <m/>
  </r>
  <r>
    <s v="30.26"/>
    <x v="7"/>
    <m/>
    <n v="327777"/>
    <s v="Interruptor, tipo: embutir, quantidade seções: 1 un, características adicionais: espelho, corrente: 10 a, tensão: 250 v,aplicação: instalações elétricas"/>
    <s v="Unidade"/>
    <n v="10"/>
    <s v="R$ 2,39"/>
    <n v="23.900000000000002"/>
    <n v="300100"/>
    <s v=" CAMPUS NOVA IGUAÇU"/>
    <x v="18"/>
    <s v="Departamento de Administração e Turismo"/>
    <m/>
    <m/>
    <s v="23083.004274/2020-52"/>
    <m/>
  </r>
  <r>
    <s v="30.26"/>
    <x v="7"/>
    <m/>
    <n v="327778"/>
    <s v="Interruptor, tipo: embutir, quantidade seções: 2 un, características adicionais: espelho, corrente: 10 a, tensão: 250 v,aplicação: instalações elétricas"/>
    <s v="Unidade"/>
    <n v="10"/>
    <s v="R$ 5,40"/>
    <n v="54"/>
    <n v="300100"/>
    <s v=" CAMPUS NOVA IGUAÇU"/>
    <x v="18"/>
    <s v="Departamento de Administração e Turismo"/>
    <m/>
    <m/>
    <s v="23083.004274/2020-52"/>
    <m/>
  </r>
  <r>
    <s v="30.26"/>
    <x v="7"/>
    <m/>
    <n v="441420"/>
    <s v="Lâmpada fluorescente, tipo base: g13, temperatura de cor: 4000 k, tipo bulbo: t8, potência nominal: 32 w, fluxo luminoso: 2700 lm"/>
    <s v="Unidade"/>
    <n v="150"/>
    <s v="R$ 5,26"/>
    <n v="789"/>
    <n v="300100"/>
    <s v=" CAMPUS NOVA IGUAÇU"/>
    <x v="18"/>
    <s v="Departamento de Administração e Turismo"/>
    <m/>
    <m/>
    <s v="23083.004274/2020-52"/>
    <m/>
  </r>
  <r>
    <s v="30.26"/>
    <x v="7"/>
    <m/>
    <n v="433649"/>
    <s v="Lâmpada led, tensão nominal: bivolt v, potência nominal: 20 w, tipo base: e-27, cor: branca, fluxo luminoso: 1200 lm,tipo bulbo: par-38"/>
    <s v="Unidade"/>
    <n v="100"/>
    <s v="R$ 7,93"/>
    <n v="793"/>
    <n v="300100"/>
    <s v=" CAMPUS NOVA IGUAÇU"/>
    <x v="18"/>
    <s v="Departamento de Administração e Turismo"/>
    <m/>
    <m/>
    <s v="23083.004274/2020-52"/>
    <m/>
  </r>
  <r>
    <s v="30.26"/>
    <x v="7"/>
    <m/>
    <n v="209407"/>
    <s v="Lâmpada luz mista, tensão nominal: 220 v, potência nominal: 250 watts, tipo base: Edson - 27 mm, tipo bulbo:elíptico, diâmetro máximo: 91 mm"/>
    <s v="Unidade"/>
    <n v="8"/>
    <s v="R$ 19,00"/>
    <n v="152"/>
    <n v="300100"/>
    <s v=" CAMPUS NOVA IGUAÇU"/>
    <x v="18"/>
    <s v="Departamento de Administração e Turismo"/>
    <m/>
    <m/>
    <s v="23083.004274/2020-52"/>
    <m/>
  </r>
  <r>
    <s v="30.26"/>
    <x v="7"/>
    <m/>
    <n v="369251"/>
    <s v="Limpador contato elétrico, eletrônico, aplicação:limpeza componentes elétricos,apresentação: aerossol, características adicionais: fácil evaporação, não condutor,inflamável,sem cfc"/>
    <s v="Unidade"/>
    <n v="2"/>
    <s v="R$ 9,99"/>
    <n v="19.98"/>
    <n v="300100"/>
    <s v=" CAMPUS NOVA IGUAÇU"/>
    <x v="18"/>
    <s v="Departamento de Administração e Turismo"/>
    <m/>
    <m/>
    <s v="23083.004274/2020-52"/>
    <m/>
  </r>
  <r>
    <s v="30.26"/>
    <x v="7"/>
    <m/>
    <n v="426453"/>
    <s v="Luminária, tipo: emergência, material corpo: plástico abs alto impacto, formato: retangular, tipo lâmpada: led, cor: branca, quantidade lâmpadas: 30 un, aplicação: edificações, tensão nominal: bivolt automático 127,220 v, potência nominal lâmpada: 2 w,componentes: chave teste"/>
    <s v="Unidade"/>
    <n v="15"/>
    <s v="R$ 14,00"/>
    <n v="210"/>
    <n v="300100"/>
    <s v=" CAMPUS NOVA IGUAÇU"/>
    <x v="18"/>
    <s v="Departamento de Administração e Turismo"/>
    <m/>
    <m/>
    <s v="23083.004274/2020-52"/>
    <m/>
  </r>
  <r>
    <s v="30.26"/>
    <x v="7"/>
    <m/>
    <n v="317533"/>
    <s v="Pilha recarregável, composição: níquel metal hidreto (nimh), modelo: aa, tensão: 1,2 v, capacidade corrente: 2500 mah"/>
    <s v="Embalagem 4 unid."/>
    <n v="4"/>
    <s v="R$ 26,78"/>
    <n v="107.12"/>
    <n v="300100"/>
    <s v=" CAMPUS NOVA IGUAÇU"/>
    <x v="18"/>
    <s v="Departamento de Administração e Turismo"/>
    <m/>
    <m/>
    <s v="23083.004274/2020-52"/>
    <m/>
  </r>
  <r>
    <s v="30.26"/>
    <x v="7"/>
    <m/>
    <n v="272871"/>
    <s v="Pilha recarregável, composição: níquel metal hidreto (nimh), tamanho pilha:mini, modelo: aaa, tensão: 1,2 v"/>
    <s v="Embalagem 4 unid."/>
    <n v="4"/>
    <s v="R$ 22,63"/>
    <n v="90.52"/>
    <n v="300100"/>
    <s v=" CAMPUS NOVA IGUAÇU"/>
    <x v="18"/>
    <s v="Departamento de Administração e Turismo"/>
    <m/>
    <m/>
    <s v="23083.004274/2020-52"/>
    <m/>
  </r>
  <r>
    <s v="30.26"/>
    <x v="7"/>
    <m/>
    <n v="231790"/>
    <s v="Pilha, tamanho: pequena, tipo: alcalina,modelo: aa"/>
    <s v="Embalagem 4 unid."/>
    <n v="16"/>
    <s v="R$ 6,00"/>
    <n v="96"/>
    <n v="300100"/>
    <s v=" CAMPUS NOVA IGUAÇU"/>
    <x v="18"/>
    <s v="Departamento de Administração e Turismo"/>
    <m/>
    <m/>
    <s v="23083.004274/2020-52"/>
    <m/>
  </r>
  <r>
    <s v="30.26"/>
    <x v="7"/>
    <m/>
    <n v="231788"/>
    <s v="Pilha, tamanho: pequena, tipo: alcalina,modelo: aaa"/>
    <s v="Embalagem 4 unid."/>
    <n v="40"/>
    <s v="R$ 6,61"/>
    <n v="264.40000000000003"/>
    <n v="300100"/>
    <s v=" CAMPUS NOVA IGUAÇU"/>
    <x v="18"/>
    <s v="Departamento de Administração e Turismo"/>
    <m/>
    <m/>
    <s v="23083.004274/2020-52"/>
    <m/>
  </r>
  <r>
    <s v="30.26"/>
    <x v="7"/>
    <m/>
    <n v="368622"/>
    <s v="Plafonier, material corpo: plástico, cor: branca, características adicionais: encaixe de uma lâmpada, base e-27"/>
    <s v="Unidade"/>
    <n v="10"/>
    <s v="R$ 2,00"/>
    <n v="20"/>
    <n v="300100"/>
    <s v=" CAMPUS NOVA IGUAÇU"/>
    <x v="18"/>
    <s v="Departamento de Administração e Turismo"/>
    <m/>
    <m/>
    <s v="23083.004274/2020-52"/>
    <m/>
  </r>
  <r>
    <s v="30.26"/>
    <x v="7"/>
    <m/>
    <n v="365017"/>
    <s v="Plugue, tipo: macho, formato pinos: cilíndrico, posição pinos: 2p+t, corrente nominal: 20 a, tensão nominal: 250 v, normas técnicas: nbr14136, material pino: latão maciço"/>
    <s v="Unidade"/>
    <n v="40"/>
    <s v="R$ 2,80"/>
    <n v="112"/>
    <n v="300100"/>
    <s v=" CAMPUS NOVA IGUAÇU"/>
    <x v="18"/>
    <s v="Departamento de Administração e Turismo"/>
    <m/>
    <m/>
    <s v="23083.004274/2020-52"/>
    <m/>
  </r>
  <r>
    <s v="30.26"/>
    <x v="7"/>
    <m/>
    <n v="415302"/>
    <s v="Reator lâmpada fluorescente, potência nominal: 40 w, tensão nominal: 127 v,quantidade lâmpadas: 1"/>
    <s v="Unidade"/>
    <n v="50"/>
    <s v="R$ 23,03"/>
    <n v="1151.5"/>
    <n v="300100"/>
    <s v=" CAMPUS NOVA IGUAÇU"/>
    <x v="18"/>
    <s v="Departamento de Administração e Turismo"/>
    <m/>
    <m/>
    <s v="23083.004274/2020-52"/>
    <m/>
  </r>
  <r>
    <s v="30.26"/>
    <x v="7"/>
    <m/>
    <n v="416246"/>
    <s v="Reator lâmpada fluorescente, tipo: eletrônico, potência nominal: 32 w, tensão nominal: bivolt v, fator potência:alto, quantidade lâmpadas: 2"/>
    <s v="Unidade"/>
    <n v="30"/>
    <s v="R$ 19,00"/>
    <n v="570"/>
    <n v="300100"/>
    <s v=" CAMPUS NOVA IGUAÇU"/>
    <x v="18"/>
    <s v="Departamento de Administração e Turismo"/>
    <m/>
    <m/>
    <s v="23083.004274/2020-52"/>
    <m/>
  </r>
  <r>
    <s v="30.26"/>
    <x v="7"/>
    <m/>
    <n v="416270"/>
    <s v="Reator lâmpada fluorescente, tipo: eletrônico, potência nominal: 40 w, tensão nominal: bivolt v, fator potência:alto, quantidade lâmpadas: 2"/>
    <s v="Unidade"/>
    <n v="30"/>
    <s v="R$ 29,41"/>
    <n v="882.3"/>
    <n v="300100"/>
    <s v=" CAMPUS NOVA IGUAÇU"/>
    <x v="18"/>
    <s v="Departamento de Administração e Turismo"/>
    <m/>
    <m/>
    <s v="23083.004274/2020-52"/>
    <m/>
  </r>
  <r>
    <s v="30.26"/>
    <x v="7"/>
    <m/>
    <n v="322568"/>
    <s v="Relé proteção sistema elétrico, tipo: fotoelétrico, potência: 1000 w, tensão:220 v, características adicionais: com base"/>
    <s v="Unidade"/>
    <n v="5"/>
    <s v="R$ 12,30"/>
    <n v="61.5"/>
    <n v="300100"/>
    <s v=" CAMPUS NOVA IGUAÇU"/>
    <x v="18"/>
    <s v="Departamento de Administração e Turismo"/>
    <m/>
    <m/>
    <s v="23083.004274/2020-52"/>
    <m/>
  </r>
  <r>
    <s v="30.26"/>
    <x v="7"/>
    <m/>
    <n v="307381"/>
    <s v="Soquete lâmpada, material: porcelana, aplicação: lâmpada incandescente, características adicionais: bocal, base e-27"/>
    <s v="Unidade"/>
    <n v="10"/>
    <s v="R$ 1,33"/>
    <n v="13.3"/>
    <n v="300100"/>
    <s v=" CAMPUS NOVA IGUAÇU"/>
    <x v="18"/>
    <s v="Departamento de Administração e Turismo"/>
    <m/>
    <m/>
    <s v="23083.004274/2020-52"/>
    <m/>
  </r>
  <r>
    <s v="30.26"/>
    <x v="7"/>
    <m/>
    <n v="424893"/>
    <s v="Tomada, cor corpo: branca, corrente nominal: 20 a, tensão nominal: 250 v, número polos: 2 p + t, características adicionais: com espelho, normas técnicas: nbr 14136, posição relativa:embutir"/>
    <s v="Unidade"/>
    <n v="10"/>
    <s v="R$ 3,97"/>
    <n v="39.700000000000003"/>
    <n v="300100"/>
    <s v=" CAMPUS NOVA IGUAÇU"/>
    <x v="18"/>
    <s v="Departamento de Administração e Turismo"/>
    <m/>
    <m/>
    <s v="23083.004274/2020-52"/>
    <m/>
  </r>
  <r>
    <s v="30.26"/>
    <x v="7"/>
    <m/>
    <n v="390298"/>
    <s v="Tomada, modelo: universal, tipo: tripolar, número contato: 3 un, formato contato: redondo, formato corpo: retangular, cor corpo: branca, corrente nominal: 10 a, tensão nominal: 250 v, número polos: 2 p + t, características adicionais: com espelho 4&quot; x 2&quot;, normas técnicas: abnt 14136, aplicação: instalação elétrica, material: pvc rígido, referência: iriel duale 1615, posição relativa: embutir"/>
    <s v="Unidade"/>
    <n v="10"/>
    <s v="R$ 2,38"/>
    <n v="23.799999999999997"/>
    <n v="300100"/>
    <s v=" CAMPUS NOVA IGUAÇU"/>
    <x v="18"/>
    <s v="Departamento de Administração e Turismo"/>
    <m/>
    <m/>
    <s v="23083.004274/2020-52"/>
    <m/>
  </r>
  <r>
    <s v="30.26"/>
    <x v="7"/>
    <m/>
    <n v="366653"/>
    <s v="Ducha banho, material: plástico, características adicionais: resistência substituível, cor: branca, potência: 5.400w, tensão operação: 220v , 60hz"/>
    <s v="Unidade"/>
    <n v="10"/>
    <s v="R$ 40,00"/>
    <n v="400"/>
    <n v="180000"/>
    <s v="CTUR"/>
    <x v="2"/>
    <s v="Colégio Técnico"/>
    <m/>
    <m/>
    <s v="23083.004274/2020-52"/>
    <m/>
  </r>
  <r>
    <s v="30.26"/>
    <x v="7"/>
    <m/>
    <n v="407480"/>
    <s v="Extensão elétrica, tipo: flexível, comprimento: 10 m, componentes: 3 tomadas fêmeas e plugue terra, tensão nominal: 250 v, normas técnicas: nbr"/>
    <s v="Unidade"/>
    <n v="10"/>
    <s v="R$ 16,91"/>
    <n v="169.1"/>
    <n v="180000"/>
    <s v="CTUR"/>
    <x v="2"/>
    <s v="Colégio Técnico"/>
    <m/>
    <m/>
    <s v="23083.004274/2020-52"/>
    <m/>
  </r>
  <r>
    <s v="30.26"/>
    <x v="7"/>
    <m/>
    <n v="419864"/>
    <s v="Fita isolante elétrica adesiva, material dorso: filme de pvc Antichama, largura nominal: 19 mm, comprimento nominal:20 m, cor: preta"/>
    <s v="Unidade"/>
    <n v="10"/>
    <s v="R$ 2,95"/>
    <n v="29.5"/>
    <n v="180000"/>
    <s v="CTUR"/>
    <x v="2"/>
    <s v="Colégio Técnico"/>
    <m/>
    <m/>
    <s v="23083.004274/2020-52"/>
    <m/>
  </r>
  <r>
    <s v="30.26"/>
    <x v="7"/>
    <m/>
    <n v="433649"/>
    <s v="Lâmpada led, tensão nominal: bivolt v, potência nominal: 20 w, tipo base: e-27, cor: branca, fluxo luminoso: 1200 lm,tipo bulbo: par-38"/>
    <s v="Unidade"/>
    <n v="40"/>
    <s v="R$ 7,93"/>
    <n v="317.2"/>
    <n v="180000"/>
    <s v="CTUR"/>
    <x v="2"/>
    <s v="Colégio Técnico"/>
    <m/>
    <m/>
    <s v="23083.004274/2020-52"/>
    <m/>
  </r>
  <r>
    <s v="30.26"/>
    <x v="7"/>
    <m/>
    <n v="209410"/>
    <s v="Lâmpada luz mista, tensão nominal: 220 v, potência nominal: 250 watts, tipo base: Edson - 40 mm, tipo bulbo:elíptico, diâmetro máximo: 130 mm"/>
    <s v="Unidade"/>
    <n v="40"/>
    <s v="R$ 19,83"/>
    <n v="793.19999999999993"/>
    <n v="180000"/>
    <s v="CTUR"/>
    <x v="2"/>
    <s v="Colégio Técnico"/>
    <m/>
    <m/>
    <s v="23083.004274/2020-52"/>
    <m/>
  </r>
  <r>
    <s v="30.26"/>
    <x v="7"/>
    <m/>
    <n v="369251"/>
    <s v="Limpador contato elétrico, eletrônico, aplicação:limpeza componentes elétricos,apresentação: aerossol, características adicionais: fácil evaporação, não condutor,inflamável,sem cfc"/>
    <s v="Unidade"/>
    <n v="2"/>
    <s v="R$ 9,99"/>
    <n v="19.98"/>
    <n v="180000"/>
    <s v="CTUR"/>
    <x v="2"/>
    <s v="Colégio Técnico"/>
    <m/>
    <m/>
    <s v="23083.004274/2020-52"/>
    <m/>
  </r>
  <r>
    <s v="30.26"/>
    <x v="7"/>
    <m/>
    <n v="426453"/>
    <s v="Luminária, tipo: emergência, material corpo: plástico abs alto impacto, formato: retangular, tipo lâmpada: led, cor: branca, quantidade lâmpadas: 30 un, aplicação: edificações, tensão nominal: bivolt automático 127,220 v, potência nominal lâmpada: 2 w,componentes: chave teste"/>
    <s v="Unidade"/>
    <n v="10"/>
    <s v="R$ 14,00"/>
    <n v="140"/>
    <n v="180000"/>
    <s v="CTUR"/>
    <x v="2"/>
    <s v="Colégio Técnico"/>
    <m/>
    <m/>
    <s v="23083.004274/2020-52"/>
    <m/>
  </r>
  <r>
    <s v="30.26"/>
    <x v="7"/>
    <m/>
    <n v="231790"/>
    <s v="Pilha, tamanho: pequena, tipo: alcalina,modelo: aa"/>
    <s v="Embalagem 4 unid."/>
    <n v="10"/>
    <s v="R$ 6,00"/>
    <n v="60"/>
    <n v="180000"/>
    <s v="CTUR"/>
    <x v="2"/>
    <s v="Colégio Técnico"/>
    <m/>
    <m/>
    <s v="23083.004274/2020-52"/>
    <m/>
  </r>
  <r>
    <s v="30.26"/>
    <x v="7"/>
    <m/>
    <n v="231788"/>
    <s v="Pilha, tamanho: pequena, tipo: alcalina,modelo: aaa"/>
    <s v="Embalagem 4 unid."/>
    <n v="10"/>
    <s v="R$ 6,61"/>
    <n v="66.100000000000009"/>
    <n v="180000"/>
    <s v="CTUR"/>
    <x v="2"/>
    <s v="Colégio Técnico"/>
    <m/>
    <m/>
    <s v="23083.004274/2020-52"/>
    <m/>
  </r>
  <r>
    <s v="30.26"/>
    <x v="7"/>
    <m/>
    <n v="433196"/>
    <s v="Refletor, material corpo: alumínio blindado, tipo lâmpada: led cob (chip on board), potência lâmpada: 240 w, tensão alimentação: 85 - 265 vca, grau proteção: ip65 (tabela ingress protection), ângulo de abertura da lente: 120°, fluxo luminoso: 16.800 - 31.200 lm, eficiência luminosa: 70 - 130 lm,w, índice de reprodução de cor - irc: &gt; ou =80%"/>
    <s v="Unidade"/>
    <n v="4"/>
    <s v="R$ 308,00"/>
    <n v="1232"/>
    <n v="180000"/>
    <s v="CTUR"/>
    <x v="2"/>
    <s v="Colégio Técnico"/>
    <m/>
    <m/>
    <s v="23083.004274/2020-52"/>
    <m/>
  </r>
  <r>
    <s v="30.26"/>
    <x v="7"/>
    <m/>
    <n v="438276"/>
    <s v="Bateria recarregável, tipo: selada vrla(reguladas por válvulas), uso: nobreak, características adicionais: tensão flutuação de 13,5v, sistema eletroquímico: chumbo-ácido, capacidade nominal: 7 ah, dimensões: (cxlxa s,terminal) 151 x 65 x 94 mm, componentes adicionais: separador e imobilizador das placas (positiva e ne,tensão nominal: 12 v"/>
    <s v="Unidade"/>
    <n v="40"/>
    <s v="R$ 70,06"/>
    <n v="2802.4"/>
    <n v="180000"/>
    <s v="CTUR"/>
    <x v="2"/>
    <s v="Colégio Técnico"/>
    <m/>
    <m/>
    <s v="23083.004274/2020-52"/>
    <m/>
  </r>
  <r>
    <s v="30.26"/>
    <x v="7"/>
    <m/>
    <n v="393927"/>
    <s v="Bateria recarregável, aplicação: equipamentos eletrônicos, sistema eletroquímico: ni-mh, capacidade nominal: 250 mah, tensão nominal: 9 v"/>
    <s v="Unidade"/>
    <n v="4"/>
    <s v="R$ 20,50"/>
    <n v="82"/>
    <n v="200200"/>
    <s v="COORDENADORIA DE TECNOLOGIA DA INFORMAÇÃO E COMUNICAÇÃO"/>
    <x v="22"/>
    <s v="Cotic"/>
    <m/>
    <m/>
    <s v="23083.004274/2020-52"/>
    <m/>
  </r>
  <r>
    <s v="30.26"/>
    <x v="7"/>
    <m/>
    <n v="264071"/>
    <s v="Carregador bateria, tensão alimentação: 110, 220 v, tipo bateria: recarregáveis aa, aaa e 9 volts"/>
    <s v="Unidade"/>
    <n v="2"/>
    <s v="R$ 38,10"/>
    <n v="76.2"/>
    <n v="200200"/>
    <s v="COORDENADORIA DE TECNOLOGIA DA INFORMAÇÃO E COMUNICAÇÃO"/>
    <x v="22"/>
    <s v="Cotic"/>
    <m/>
    <m/>
    <s v="23083.004274/2020-52"/>
    <m/>
  </r>
  <r>
    <s v="30.26"/>
    <x v="7"/>
    <m/>
    <n v="438276"/>
    <s v="Bateria recarregável, tipo: selada vrla(reguladas por válvulas), uso: nobreak, características adicionais: tensão flutuação de 13,5v, sistema eletroquímico: chumbo-ácido, capacidade nominal: 7 ah, dimensões: (cxlxa s,terminal) 151 x 65 x 94 mm, componentes adicionais: separador e imobilizador das placas (positiva e ne,tensão nominal: 12 v"/>
    <s v="Unidade"/>
    <n v="100"/>
    <s v="R$ 70,06"/>
    <n v="7006"/>
    <n v="200200"/>
    <s v="COORDENADORIA DE TECNOLOGIA DA INFORMAÇÃO E COMUNICAÇÃO"/>
    <x v="22"/>
    <s v="Cotic"/>
    <m/>
    <m/>
    <s v="23083.004274/2020-52"/>
    <m/>
  </r>
  <r>
    <s v="30.26"/>
    <x v="7"/>
    <m/>
    <n v="239156"/>
    <s v="Cabo elétrico flexível, material: cobre eletrolítico, revestimento: pvc - cloreto de polivinila, temperatura: 70 °c, tensão isolamento: 750 v, cor: azul, seção nominal condutor: 10 mm2, bitola condutor: 10 mm2, quantidade fios: 1"/>
    <s v="Rolo 100 Metros"/>
    <n v="3"/>
    <s v="R$ 285,67"/>
    <n v="857.01"/>
    <n v="100500"/>
    <s v="COORDENADORIA DE DESENVOLVIMENTO DA PRODUÇÃO"/>
    <x v="1"/>
    <s v="Coord de desenvolvimento da Produção"/>
    <m/>
    <m/>
    <s v="23083.004274/2020-52"/>
    <m/>
  </r>
  <r>
    <s v="30.26"/>
    <x v="7"/>
    <m/>
    <n v="237830"/>
    <s v="Cabo elétrico flexível, material: cobre eletrolítico, revestimento: pvc - cloreto de polivinila, temperatura: 70 °c, tensão isolamento: 750 v, cor: azul, seção nominal condutor: 4 mm2, bitola condutor: 4 mm2, quantidade fios: 1"/>
    <s v="Rolo 100 Metros"/>
    <n v="5"/>
    <s v="R$ 122,39"/>
    <n v="611.95000000000005"/>
    <n v="100500"/>
    <s v="COORDENADORIA DE DESENVOLVIMENTO DA PRODUÇÃO"/>
    <x v="1"/>
    <s v="Coord de desenvolvimento da Produção"/>
    <m/>
    <m/>
    <s v="23083.004274/2020-52"/>
    <m/>
  </r>
  <r>
    <s v="30.26"/>
    <x v="7"/>
    <m/>
    <n v="239152"/>
    <s v="Cabo elétrico flexível, material: cobre eletrolítico, revestimento: pvc - cloreto de polivinila, temperatura: 70 °c, tensão isolamento: 750 v, cor: azul, seção nominal condutor: 6 mm2, bitola condutor: 6 mm2, quantidade fios: 1"/>
    <s v="Rolo 100_x000a_Metros"/>
    <n v="5"/>
    <s v="R$ 160,00"/>
    <n v="800"/>
    <n v="100500"/>
    <s v="COORDENADORIA DE DESENVOLVIMENTO DA PRODUÇÃO"/>
    <x v="1"/>
    <s v="Coord de desenvolvimento da Produção"/>
    <m/>
    <m/>
    <s v="23083.004274/2020-52"/>
    <m/>
  </r>
  <r>
    <s v="30.26"/>
    <x v="7"/>
    <m/>
    <n v="238974"/>
    <s v="Cabo elétrico flexível, material: cobre eletrolítico, revestimento: pvc - cloreto de polivinila, temperatura: 70 °c, tensão isolamento: 750 v, cor: branca, seção nominal condutor: 6 mm2, bitola condutor: 6 mm2, quantidade fios: 1"/>
    <s v="Rolo 100 Metros"/>
    <n v="3"/>
    <s v="R$190,98"/>
    <n v="572.93999999999994"/>
    <n v="100500"/>
    <s v="COORDENADORIA DE DESENVOLVIMENTO DA PRODUÇÃO"/>
    <x v="1"/>
    <s v="Coord de desenvolvimento da Produção"/>
    <m/>
    <m/>
    <s v="23083.004274/2020-52"/>
    <m/>
  </r>
  <r>
    <s v="30.26"/>
    <x v="7"/>
    <m/>
    <n v="239154"/>
    <s v="Cabo elétrico flexível, material: cobre eletrolítico, revestimento: pvc - cloreto de polivinila, temperatura: 70 °c, tensão isolamento: 750 v, cor: preta, seção nominal condutor: 2,5 mm2, bitola condutor: 2,5 mm2, quantidade fios: 1"/>
    <s v="Rolo 100 Metros"/>
    <n v="5"/>
    <s v="R$ 102,50"/>
    <n v="512.5"/>
    <n v="100500"/>
    <s v="COORDENADORIA DE DESENVOLVIMENTO DA PRODUÇÃO"/>
    <x v="1"/>
    <s v="Coord de desenvolvimento da Produção"/>
    <m/>
    <m/>
    <s v="23083.004274/2020-52"/>
    <m/>
  </r>
  <r>
    <s v="30.26"/>
    <x v="7"/>
    <m/>
    <n v="243944"/>
    <s v="Cabo elétrico flexível, material: cobre eletrolítico, revestimento: pvc - cloreto de polivinila, temperatura: 70 °c, tensão isolamento: 750 v, cor: preta, seção nominal condutor: 4 mm2, bitola condutor: 4 mm2, quantidade fios: 1"/>
    <s v="Rolo 100 Metros"/>
    <n v="5"/>
    <s v="R$ 119,90"/>
    <n v="599.5"/>
    <n v="100500"/>
    <s v="COORDENADORIA DE DESENVOLVIMENTO DA PRODUÇÃO"/>
    <x v="1"/>
    <s v="Coord de desenvolvimento da Produção"/>
    <m/>
    <m/>
    <s v="23083.004274/2020-52"/>
    <m/>
  </r>
  <r>
    <s v="30.26"/>
    <x v="7"/>
    <m/>
    <n v="250571"/>
    <s v="Cabo elétrico flexível, material: cobre eletrolítico, revestimento: pvc - cloreto de polivinila, temperatura: 70 °c, tensão isolamento: 750 v, cor: preta, seção nominal condutor: 6 mm2, bitola condutor: 6 mm2, quantidade fios: 1"/>
    <s v="Rolo 100 Metros"/>
    <n v="3"/>
    <s v="R$ 169,80"/>
    <n v="509.40000000000003"/>
    <n v="100500"/>
    <s v="COORDENADORIA DE DESENVOLVIMENTO DA PRODUÇÃO"/>
    <x v="1"/>
    <s v="Coord de desenvolvimento da Produção"/>
    <m/>
    <m/>
    <s v="23083.004274/2020-52"/>
    <m/>
  </r>
  <r>
    <s v="30.26"/>
    <x v="7"/>
    <m/>
    <n v="239157"/>
    <s v="Cabo elétrico flexível, material: cobre eletrolítico, revestimento: pvc - cloreto de polivinila, temperatura: 70 °c, tensão isolamento: 750 v, cor: verde, seção nominal condutor: 10 mm2, bitola condutor: 10 mm2, quantidade fios: 1"/>
    <s v="Rolo 100 Metros"/>
    <n v="3"/>
    <s v="R$ 311,00"/>
    <n v="933"/>
    <n v="100500"/>
    <s v="COORDENADORIA DE DESENVOLVIMENTO DA PRODUÇÃO"/>
    <x v="1"/>
    <s v="Coord de desenvolvimento da Produção"/>
    <m/>
    <m/>
    <s v="23083.004274/2020-52"/>
    <m/>
  </r>
  <r>
    <s v="30.26"/>
    <x v="7"/>
    <m/>
    <n v="284413"/>
    <s v="Cabo elétrico flexível, material: cobre, revestimento: pvc - cloreto de polivinila, temperatura: 70 °c, tensão isolamento: 750 v, cor: branca, bitola condutor: 1,5 mm2, tipo: Antichama, aplicação: manutenção elétrica"/>
    <s v="Rolo 100 Metros"/>
    <n v="5"/>
    <s v="R$ 49,93"/>
    <n v="249.65"/>
    <n v="100500"/>
    <s v="COORDENADORIA DE DESENVOLVIMENTO DA PRODUÇÃO"/>
    <x v="1"/>
    <s v="Coord de desenvolvimento da Produção"/>
    <m/>
    <m/>
    <s v="23083.004274/2020-52"/>
    <m/>
  </r>
  <r>
    <s v="30.26"/>
    <x v="7"/>
    <m/>
    <n v="325572"/>
    <s v="Cabo elétrico flexível, tipo: paralelo, aplicação: manutenção elétrica, formação do cabo: 2 x 2,5 mm2, material do condutor: cobre, material isolamento: pvc, cor da isolação: branca"/>
    <s v="Rolo 100 Metros"/>
    <n v="5"/>
    <s v="R$ 147,88"/>
    <n v="739.4"/>
    <n v="100500"/>
    <s v="COORDENADORIA DE DESENVOLVIMENTO DA PRODUÇÃO"/>
    <x v="1"/>
    <s v="Coord de desenvolvimento da Produção"/>
    <m/>
    <m/>
    <s v="23083.004274/2020-52"/>
    <m/>
  </r>
  <r>
    <s v="30.26"/>
    <x v="7"/>
    <m/>
    <n v="419864"/>
    <s v="Fita isolante elétrica adesiva, material dorso: filme de pvc Antichama, largura nominal: 19 mm, comprimento nominal:20 m, cor: preta"/>
    <s v="Unidade"/>
    <n v="50"/>
    <s v="R$ 2,95"/>
    <n v="147.5"/>
    <n v="100500"/>
    <s v="COORDENADORIA DE DESENVOLVIMENTO DA PRODUÇÃO"/>
    <x v="1"/>
    <s v="Coord de desenvolvimento da Produção"/>
    <m/>
    <m/>
    <s v="23083.004274/2020-52"/>
    <m/>
  </r>
  <r>
    <s v="30.26"/>
    <x v="7"/>
    <m/>
    <n v="438276"/>
    <s v="Bateria recarregável, tipo: selada vrla(reguladas por válvulas), uso: nobreak, características adicionais: tensão flutuação de 13,5v, sistema eletroquímico: chumbo-ácido, capacidade nominal: 7 ah, dimensões: (cxlxa s,terminal) 151 x 65 x 94 mm, componentes adicionais: separador e imobilizador das placas (positiva e ne,tensão nominal: 12 v"/>
    <s v="Unidade"/>
    <n v="25"/>
    <s v="R$ 70,06"/>
    <n v="1751.5"/>
    <n v="200300"/>
    <s v="COORDENADORIA DE PROJETOS DE ENGENHARIA E ARQUITETURA"/>
    <x v="23"/>
    <s v="Coord de Projetos de Engenharia e Arquitetura"/>
    <m/>
    <m/>
    <s v="23083.004274/2020-52"/>
    <m/>
  </r>
  <r>
    <s v="30.26"/>
    <x v="7"/>
    <m/>
    <n v="350031"/>
    <s v="Adaptador, conexão: tomada 2p+t para 2p"/>
    <s v="Unidade"/>
    <n v="15"/>
    <s v="R$ 4,50"/>
    <n v="67.5"/>
    <n v="190000"/>
    <s v="CAMPUS DR. LEONEL MIRANDA"/>
    <x v="0"/>
    <s v="Campos de Goytacazes"/>
    <m/>
    <m/>
    <s v="23083.004274/2020-52"/>
    <m/>
  </r>
  <r>
    <s v="30.26"/>
    <x v="7"/>
    <m/>
    <n v="387255"/>
    <s v="Adaptador, quantidade pólos: 2 p + t, conexão: plug 2p+t padrão antigo p,tomada 2p+t padrão bras., corrente nominal: 15 a"/>
    <s v="Unidade"/>
    <n v="15"/>
    <s v="R$ 3,50"/>
    <n v="52.5"/>
    <n v="190000"/>
    <s v="CAMPUS DR. LEONEL MIRANDA"/>
    <x v="0"/>
    <s v="Campos de Goytacazes"/>
    <m/>
    <m/>
    <s v="23083.004274/2020-52"/>
    <m/>
  </r>
  <r>
    <s v="30.26"/>
    <x v="7"/>
    <m/>
    <n v="387254"/>
    <s v="Adaptador, quantidade pólos: 2 p + t, conexão: plug 2p+t padrão bras.p,tomada 2p+t padrão antigo, corrente nominal: 15 a"/>
    <s v="Unidade"/>
    <n v="15"/>
    <s v="R$ 3,40"/>
    <n v="51"/>
    <n v="190000"/>
    <s v="CAMPUS DR. LEONEL MIRANDA"/>
    <x v="0"/>
    <s v="Campos de Goytacazes"/>
    <m/>
    <m/>
    <s v="23083.004274/2020-52"/>
    <m/>
  </r>
  <r>
    <s v="30.26"/>
    <x v="7"/>
    <m/>
    <n v="213731"/>
    <s v="Base relé fotoelétrico iluminação, tensão nominal: 110,220 v, corrente nominal: 10 a, tipo montagem: poste, normas técnicas: nbr 5.123,82"/>
    <s v="Unidade"/>
    <n v="15"/>
    <s v="R$ 5,70"/>
    <n v="85.5"/>
    <n v="190000"/>
    <s v="CAMPUS DR. LEONEL MIRANDA"/>
    <x v="0"/>
    <s v="Campos de Goytacazes"/>
    <m/>
    <m/>
    <s v="23083.004274/2020-52"/>
    <m/>
  </r>
  <r>
    <s v="30.26"/>
    <x v="7"/>
    <m/>
    <n v="234354"/>
    <s v="Bateria não recarregável, tipo: alcalina, voltagem: 9 v, aplicação: aparelho eletroeletrônico"/>
    <s v="Unidade"/>
    <n v="20"/>
    <s v="R$ 5,50"/>
    <n v="110"/>
    <n v="190000"/>
    <s v="CAMPUS DR. LEONEL MIRANDA"/>
    <x v="0"/>
    <s v="Campos de Goytacazes"/>
    <m/>
    <m/>
    <s v="23083.004274/2020-52"/>
    <m/>
  </r>
  <r>
    <s v="30.26"/>
    <x v="7"/>
    <m/>
    <n v="387029"/>
    <s v="Braço luminária externa, material: aço carbono, tratamento superficial: galvanizado, diâmetro tubo: 48 mm, altura: p,projeção horizontal de 2.500 mm, aplicação: poste de iluminação pública, características adicionais: curvo"/>
    <s v="Unidade"/>
    <n v="5"/>
    <s v="R$ 78,00"/>
    <n v="390"/>
    <n v="190000"/>
    <s v="CAMPUS DR. LEONEL MIRANDA"/>
    <x v="0"/>
    <s v="Campos de Goytacazes"/>
    <m/>
    <m/>
    <s v="23083.004274/2020-52"/>
    <m/>
  </r>
  <r>
    <s v="30.26"/>
    <x v="7"/>
    <m/>
    <n v="237830"/>
    <s v="Cabo elétrico flexível, material: cobre eletrolítico, revestimento: pvc - cloreto de polivinila, temperatura: 70 °c, tensão isolamento: 750 v, cor: azul, seção nominal condutor: 4 mm2, bitola condutor: 4 mm2, quantidade fios: 1"/>
    <s v="Rolo 100 Metros"/>
    <n v="2"/>
    <s v="R$ 122,39"/>
    <n v="244.78"/>
    <n v="190000"/>
    <s v="CAMPUS DR. LEONEL MIRANDA"/>
    <x v="0"/>
    <s v="Campos de Goytacazes"/>
    <m/>
    <m/>
    <s v="23083.004274/2020-52"/>
    <m/>
  </r>
  <r>
    <s v="30.26"/>
    <x v="7"/>
    <m/>
    <n v="239154"/>
    <s v="Cabo elétrico flexível, material: cobre eletrolítico, revestimento: pvc - cloreto de polivinila, temperatura: 70 °c, tensão isolamento: 750 v, cor: preta, seção nominal condutor: 2,5 mm2, bitola condutor: 2,5 mm2, quantidade fios: 1"/>
    <s v="Rolo 100 Metros"/>
    <n v="2"/>
    <s v="R$ 102,50"/>
    <n v="205"/>
    <n v="190000"/>
    <s v="CAMPUS DR. LEONEL MIRANDA"/>
    <x v="0"/>
    <s v="Campos de Goytacazes"/>
    <m/>
    <m/>
    <s v="23083.004274/2020-52"/>
    <m/>
  </r>
  <r>
    <s v="30.26"/>
    <x v="7"/>
    <m/>
    <n v="243944"/>
    <s v="Cabo elétrico flexível, material: cobre eletrolítico, revestimento: pvc - cloreto de polivinila, temperatura: 70 °c, tensão isolamento: 750 v, cor: preta, seção nominal condutor: 4 mm2, bitola condutor: 4 mm2, quantidade fios: 1"/>
    <s v="Rolo 100 Metros"/>
    <n v="2"/>
    <s v="R$ 119,90"/>
    <n v="239.8"/>
    <n v="190000"/>
    <s v="CAMPUS DR. LEONEL MIRANDA"/>
    <x v="0"/>
    <s v="Campos de Goytacazes"/>
    <m/>
    <m/>
    <s v="23083.004274/2020-52"/>
    <m/>
  </r>
  <r>
    <s v="30.26"/>
    <x v="7"/>
    <m/>
    <n v="250571"/>
    <s v="Cabo elétrico flexível, material: cobre eletrolítico, revestimento: pvc - cloreto de polivinila, temperatura: 70 °c, tensão isolamento: 750 v, cor: preta, seção nominal condutor: 6 mm2, bitola condutor: 6 mm2, quantidade fios: 1"/>
    <s v="Rolo 100 Metros"/>
    <n v="2"/>
    <s v="R$ 169,80"/>
    <n v="339.6"/>
    <n v="190000"/>
    <s v="CAMPUS DR. LEONEL MIRANDA"/>
    <x v="0"/>
    <s v="Campos de Goytacazes"/>
    <m/>
    <m/>
    <s v="23083.004274/2020-52"/>
    <m/>
  </r>
  <r>
    <s v="30.26"/>
    <x v="7"/>
    <m/>
    <n v="237829"/>
    <s v="Cabo elétrico flexível, material: cobre eletrolítico, revestimento: pvc - cloreto de polivinila, temperatura: 70 °c, tensão isolamento: 750 v, cor: verde, seção nominal condutor: 4 mm2, bitola condutor: 4 mm2, quantidade fios: 1"/>
    <s v="Rolo 100 Metros"/>
    <n v="2"/>
    <s v="R$ 119,90"/>
    <n v="239.8"/>
    <n v="190000"/>
    <s v="CAMPUS DR. LEONEL MIRANDA"/>
    <x v="0"/>
    <s v="Campos de Goytacazes"/>
    <m/>
    <m/>
    <s v="23083.004274/2020-52"/>
    <m/>
  </r>
  <r>
    <s v="30.26"/>
    <x v="7"/>
    <m/>
    <n v="239153"/>
    <s v="Cabo elétrico flexível, material: cobre eletrolítico, revestimento: pvc - cloreto de polivinila, temperatura: 70 °c, tensão isolamento: 750 v, cor: verde, seção nominal condutor: 6 mm2, bitola condutor: 6 mm2, quantidade fios: 1"/>
    <s v="Rolo 100 Metros"/>
    <n v="2"/>
    <s v="R$ 165,00"/>
    <n v="330"/>
    <n v="190000"/>
    <s v="CAMPUS DR. LEONEL MIRANDA"/>
    <x v="0"/>
    <s v="Campos de Goytacazes"/>
    <m/>
    <m/>
    <s v="23083.004274/2020-52"/>
    <m/>
  </r>
  <r>
    <s v="30.26"/>
    <x v="7"/>
    <m/>
    <n v="237828"/>
    <s v="Cabo elétrico flexível, material: cobre eletrolítico, revestimento: pvc - cloreto de polivinila, temperatura: 70 °c, tensão isolamento: 750 v, cor: vermelha, seção nominal condutor: 4 mm2, bitola condutor: 4 mm2, quantidade fios: 1"/>
    <s v="Rolo 100 Metros"/>
    <n v="2"/>
    <s v="R$ 119,99"/>
    <n v="239.98"/>
    <n v="190000"/>
    <s v="CAMPUS DR. LEONEL MIRANDA"/>
    <x v="0"/>
    <s v="Campos de Goytacazes"/>
    <m/>
    <m/>
    <s v="23083.004274/2020-52"/>
    <m/>
  </r>
  <r>
    <s v="30.26"/>
    <x v="7"/>
    <m/>
    <n v="238975"/>
    <s v="Cabo elétrico flexível, material: cobre eletrolítico, revestimento: pvc - cloreto de polivinila, temperatura: 70 °c, tensão isolamento: 750 v, cor: vermelha, seção nominal condutor: 6 mm2, bitola condutor: 6 mm2, quantidade fios: 1"/>
    <s v="Rolo 100 Metros"/>
    <n v="2"/>
    <s v="R$ 169,98"/>
    <n v="339.96"/>
    <n v="190000"/>
    <s v="CAMPUS DR. LEONEL MIRANDA"/>
    <x v="0"/>
    <s v="Campos de Goytacazes"/>
    <m/>
    <m/>
    <s v="23083.004274/2020-52"/>
    <m/>
  </r>
  <r>
    <s v="30.26"/>
    <x v="7"/>
    <m/>
    <n v="284413"/>
    <s v="Cabo elétrico flexível, material: cobre, revestimento: pvc - cloreto de polivinila, temperatura: 70 °c, tensão isolamento: 750 v, cor: branca, bitola condutor: 1,5 mm2, tipo: Antichama, aplicação: manutenção elétrica"/>
    <s v="Rolo 100 Metros"/>
    <n v="2"/>
    <s v="R$ 49,93"/>
    <n v="99.86"/>
    <n v="190000"/>
    <s v="CAMPUS DR. LEONEL MIRANDA"/>
    <x v="0"/>
    <s v="Campos de Goytacazes"/>
    <m/>
    <m/>
    <s v="23083.004274/2020-52"/>
    <m/>
  </r>
  <r>
    <s v="30.26"/>
    <x v="7"/>
    <m/>
    <n v="284414"/>
    <s v="Cabo elétrico flexível, material: cobre, revestimento: pvc - cloreto de polivinila, temperatura: 70 °c, tensão isolamento: 750 v, cor: branca, bitola condutor: 1,5 mm2, tipo: Antichama, aplicação: manutenção elétrica"/>
    <s v="Rolo 100 Metros"/>
    <n v="2"/>
    <s v="R$ 56,00"/>
    <n v="112"/>
    <n v="190000"/>
    <s v="CAMPUS DR. LEONEL MIRANDA"/>
    <x v="0"/>
    <s v="Campos de Goytacazes"/>
    <m/>
    <m/>
    <s v="23083.004274/2020-52"/>
    <m/>
  </r>
  <r>
    <s v="30.26"/>
    <x v="7"/>
    <m/>
    <n v="370743"/>
    <s v="Cabo elétrico flexível, tensão isolamento: 450,750 v, tipo: bwf, comprimento: 100 m, características adicionais: deslizante, unipolar, normas técnicas: nbr 5410, seção nominal: 1,5 mm2, material do condutor: cobre, material cobertura: pvc Antichama, cor da isolação: vermelha"/>
    <s v="Rolo 100 Metros"/>
    <n v="2"/>
    <s v="R$ 41,94"/>
    <n v="83.88"/>
    <n v="190000"/>
    <s v="CAMPUS DR. LEONEL MIRANDA"/>
    <x v="0"/>
    <s v="Campos de Goytacazes"/>
    <m/>
    <m/>
    <s v="23083.004274/2020-52"/>
    <m/>
  </r>
  <r>
    <s v="30.26"/>
    <x v="7"/>
    <m/>
    <n v="370747"/>
    <s v="Cabo elétrico flexível, tensão isolamento: 450,750 v, tipo: bwf, comprimento: 100 m, características adicionais: deslizante, unipolar, normas técnicas: nbr 5410, seção nominal: 2,5 mm2, material do condutor: cobre, material cobertura: pvc Antichama, cor da isolação: azul"/>
    <s v="Rolo 100 Metros"/>
    <n v="2"/>
    <s v="R$ 69,89"/>
    <n v="139.78"/>
    <n v="190000"/>
    <s v="CAMPUS DR. LEONEL MIRANDA"/>
    <x v="0"/>
    <s v="Campos de Goytacazes"/>
    <m/>
    <m/>
    <s v="23083.004274/2020-52"/>
    <m/>
  </r>
  <r>
    <s v="30.26"/>
    <x v="7"/>
    <m/>
    <n v="370734"/>
    <s v="Cabo elétrico flexível, tensão isolamento: 450,750 v, tipo: bwf, comprimento: 100 m, características adicionais: deslizante, unipolar, seção nominal: 1,5 mm2, material do condutor: cobre, material cobertura: pvc Antichama, cor da isolação: azul claro"/>
    <s v="Rolo 100 Metros"/>
    <n v="2"/>
    <s v="R$ 47,70"/>
    <n v="95.4"/>
    <n v="190000"/>
    <s v="CAMPUS DR. LEONEL MIRANDA"/>
    <x v="0"/>
    <s v="Campos de Goytacazes"/>
    <m/>
    <m/>
    <s v="23083.004274/2020-52"/>
    <m/>
  </r>
  <r>
    <s v="30.26"/>
    <x v="7"/>
    <m/>
    <n v="325572"/>
    <s v="Cabo elétrico flexível, tipo: paralelo, aplicação: manutenção elétrica, formação do cabo: 2 x 2,5 mm2, material do condutor: cobre, material isolamento: pvc, cor da isolação: branca"/>
    <s v="Rolo 100 Metros"/>
    <n v="2"/>
    <s v="R$ 147,88"/>
    <n v="295.76"/>
    <n v="190000"/>
    <s v="CAMPUS DR. LEONEL MIRANDA"/>
    <x v="0"/>
    <s v="Campos de Goytacazes"/>
    <m/>
    <m/>
    <s v="23083.004274/2020-52"/>
    <m/>
  </r>
  <r>
    <s v="30.26"/>
    <x v="7"/>
    <m/>
    <n v="335468"/>
    <s v="Cabo elétrico flexível, tipo: paralelo, cor da cobertura: branca, formação do cabo: 2 x 4 mm2, material do condutor: cobre"/>
    <s v="Rolo 100 Metros"/>
    <n v="2"/>
    <s v="R$ 252,18"/>
    <n v="504.36"/>
    <n v="190000"/>
    <s v="CAMPUS DR. LEONEL MIRANDA"/>
    <x v="0"/>
    <s v="Campos de Goytacazes"/>
    <m/>
    <m/>
    <s v="23083.004274/2020-52"/>
    <m/>
  </r>
  <r>
    <s v="30.26"/>
    <x v="7"/>
    <m/>
    <n v="370783"/>
    <s v="Caixa passagem, material: alumínio, tipo: condulete, aplicação: complemento para eletroduto, características adicionais: múltiplo com 5 saídas centralizadas, posição relativa: sobrepor, uso: para conexão com eletroduto de 3,4&quot;"/>
    <s v="Unidade"/>
    <n v="20"/>
    <s v="R$ 5,04"/>
    <n v="100.8"/>
    <n v="190000"/>
    <s v="CAMPUS DR. LEONEL MIRANDA"/>
    <x v="0"/>
    <s v="Campos de Goytacazes"/>
    <m/>
    <m/>
    <s v="23083.004274/2020-52"/>
    <m/>
  </r>
  <r>
    <s v="30.26"/>
    <x v="7"/>
    <m/>
    <n v="418049"/>
    <s v="Capacitor fixo eletrolítico alumínio, capacitância nominal: 8 microf, tensão nominal: 250 vca, aplicação: ventilador refrigeração"/>
    <s v="Unidade"/>
    <n v="5"/>
    <s v="R$16,76"/>
    <n v="83.800000000000011"/>
    <n v="190000"/>
    <s v="CAMPUS DR. LEONEL MIRANDA"/>
    <x v="0"/>
    <s v="Campos de Goytacazes"/>
    <m/>
    <m/>
    <s v="23083.004274/2020-52"/>
    <m/>
  </r>
  <r>
    <s v="30.26"/>
    <x v="7"/>
    <m/>
    <n v="277868"/>
    <s v="Contator, tipo: 1na + 1nf , tripolar, tensão trabalho: 220 v, corrente trabalho: 9 a, frequência: 60 hz, aplicação: acionamento motor elétrico, modelo: 3tf4011-0an1"/>
    <s v="Unidade"/>
    <n v="2"/>
    <s v="R$ 39,00"/>
    <n v="78"/>
    <n v="190000"/>
    <s v="CAMPUS DR. LEONEL MIRANDA"/>
    <x v="0"/>
    <s v="Campos de Goytacazes"/>
    <m/>
    <m/>
    <s v="23083.004274/2020-52"/>
    <m/>
  </r>
  <r>
    <s v="30.26"/>
    <x v="7"/>
    <m/>
    <n v="248137"/>
    <s v="Contator, tipo: 2na + 2nf , tripolar, tensão nominal bobina: 220 v, corrente trabalho: 20 a, frequência: 60 hz"/>
    <s v="Unidade"/>
    <n v="2"/>
    <s v="R$ 49,99"/>
    <n v="99.98"/>
    <n v="190000"/>
    <s v="CAMPUS DR. LEONEL MIRANDA"/>
    <x v="0"/>
    <s v="Campos de Goytacazes"/>
    <m/>
    <m/>
    <s v="23083.004274/2020-52"/>
    <m/>
  </r>
  <r>
    <s v="30.26"/>
    <x v="7"/>
    <m/>
    <n v="248138"/>
    <s v="Contator, tipo: 2na + 2nf , tripolar,tensão nominal bobina: 220 v, corrente trabalho: 30 a, frequência: 60 hz"/>
    <s v="Unidade"/>
    <n v="2"/>
    <s v="R$ 43,97"/>
    <n v="87.94"/>
    <n v="190000"/>
    <s v="CAMPUS DR. LEONEL MIRANDA"/>
    <x v="0"/>
    <s v="Campos de Goytacazes"/>
    <m/>
    <m/>
    <s v="23083.004274/2020-52"/>
    <m/>
  </r>
  <r>
    <s v="30.26"/>
    <x v="7"/>
    <m/>
    <n v="318065"/>
    <s v="Curva eletroduto, angulação: 90° raio longo, tipo:roscável, material: pvc rígido, cor: preto, bitola: 3,4 pol"/>
    <s v="Unidade"/>
    <n v="20"/>
    <s v="R$ 1,41"/>
    <n v="28.2"/>
    <n v="190000"/>
    <s v="CAMPUS DR. LEONEL MIRANDA"/>
    <x v="0"/>
    <s v="Campos de Goytacazes"/>
    <m/>
    <m/>
    <s v="23083.004274/2020-52"/>
    <m/>
  </r>
  <r>
    <s v="30.26"/>
    <x v="7"/>
    <m/>
    <n v="231524"/>
    <s v="Curva eletroduto, angulação: 90°, tipo:roscável, tamanho: 3,4 pol"/>
    <s v="Unidade"/>
    <n v="20"/>
    <s v="R$ 2,16"/>
    <n v="43.2"/>
    <n v="190000"/>
    <s v="CAMPUS DR. LEONEL MIRANDA"/>
    <x v="0"/>
    <s v="Campos de Goytacazes"/>
    <m/>
    <m/>
    <s v="23083.004274/2020-52"/>
    <m/>
  </r>
  <r>
    <s v="30.26"/>
    <x v="7"/>
    <m/>
    <n v="357496"/>
    <s v="Disjuntor baixa tensão, funcionamento: magnético, número polos: 2, número de fases: bifásico, capacidade curto-circuito: 25 a"/>
    <s v="Unidade"/>
    <n v="5"/>
    <s v="R$ 23,88"/>
    <n v="119.39999999999999"/>
    <n v="190000"/>
    <s v="CAMPUS DR. LEONEL MIRANDA"/>
    <x v="0"/>
    <s v="Campos de Goytacazes"/>
    <m/>
    <m/>
    <s v="23083.004274/2020-52"/>
    <m/>
  </r>
  <r>
    <s v="30.26"/>
    <x v="7"/>
    <m/>
    <n v="424916"/>
    <s v="Disjuntor baixa tensão, funcionamento: termomagnético, corrente nominal: 20 a, número de fases: monofásico, padrão:din"/>
    <s v="Unidade"/>
    <n v="5"/>
    <s v="R$ 5,35"/>
    <n v="26.75"/>
    <n v="190000"/>
    <s v="CAMPUS DR. LEONEL MIRANDA"/>
    <x v="0"/>
    <s v="Campos de Goytacazes"/>
    <m/>
    <m/>
    <s v="23083.004274/2020-52"/>
    <m/>
  </r>
  <r>
    <s v="30.26"/>
    <x v="7"/>
    <m/>
    <n v="336264"/>
    <s v="Disjuntor baixa tensão, funcionamento: termomagnético, número polos: 1, tensão máxima operação: 120 vca, corrente nominal: 30 a capacidade interrupção simétrica: 5 ka, normas técnicas: nbr 5361 (nema),característica: caixa moldada"/>
    <s v="Unidade"/>
    <n v="5"/>
    <s v="R$ 8,24"/>
    <n v="41.2"/>
    <n v="190000"/>
    <s v="CAMPUS DR. LEONEL MIRANDA"/>
    <x v="0"/>
    <s v="Campos de Goytacazes"/>
    <m/>
    <m/>
    <s v="23083.004274/2020-52"/>
    <m/>
  </r>
  <r>
    <s v="30.26"/>
    <x v="7"/>
    <m/>
    <n v="336263"/>
    <s v="Disjuntor baixa tensão, funcionamento: termomagnético, número polos: 1, tensão máxima operação: 120 vca, corrente nominal: 40 a capacidade interrupção simétrica: 5 ka, normas técnicas: nbr 5361 (nema),característica: caixa moldada"/>
    <s v="Unidade"/>
    <n v="5"/>
    <s v="R$ 12,70"/>
    <n v="63.5"/>
    <n v="190000"/>
    <s v="CAMPUS DR. LEONEL MIRANDA"/>
    <x v="0"/>
    <s v="Campos de Goytacazes"/>
    <m/>
    <m/>
    <s v="23083.004274/2020-52"/>
    <m/>
  </r>
  <r>
    <s v="30.26"/>
    <x v="7"/>
    <m/>
    <n v="323691"/>
    <s v="Disjuntor baixa tensão, funcionamento: termomagnético, número polos: 2, corrente nominal: 30 a capacidade interrupção simétrica: 5 ka, características adicionais: padrão nema, tensão nominal: 220,380 v, referência: eletromar, curva de disparo: c"/>
    <s v="Unidade"/>
    <n v="5"/>
    <s v="R$ 34,01"/>
    <n v="170.04999999999998"/>
    <n v="190000"/>
    <s v="CAMPUS DR. LEONEL MIRANDA"/>
    <x v="0"/>
    <s v="Campos de Goytacazes"/>
    <m/>
    <m/>
    <s v="23083.004274/2020-52"/>
    <m/>
  </r>
  <r>
    <s v="30.26"/>
    <x v="7"/>
    <m/>
    <n v="341962"/>
    <s v="Disjuntor baixa tensão, funcionamento: termomagnético, número polos: 2, tensão máxima operação: 220,380 vca, corrente nominal: 40 a capacidade interrupção simétrica: 10 ka, normas técnicas: nbr 5.361,83, características adicionais: padrão nema, cor: preta,fixação: por meio de presilhas"/>
    <s v="Unidade"/>
    <n v="5"/>
    <s v="R$ 10,93"/>
    <n v="54.65"/>
    <n v="190000"/>
    <s v="CAMPUS DR. LEONEL MIRANDA"/>
    <x v="0"/>
    <s v="Campos de Goytacazes"/>
    <m/>
    <m/>
    <s v="23083.004274/2020-52"/>
    <m/>
  </r>
  <r>
    <s v="30.26"/>
    <x v="7"/>
    <m/>
    <n v="323708"/>
    <s v="Disjuntor baixa tensão, funcionamento: termomagnético, número polos: 3, corrente nominal: 20 a capacidade interrupção simétrica: 5 ka, características adicionais: padrão nema, tensão nominal: 220,380 v, referência:ge"/>
    <s v="Unidade"/>
    <n v="5"/>
    <s v="R$ 25,74"/>
    <n v="128.69999999999999"/>
    <n v="190000"/>
    <s v="CAMPUS DR. LEONEL MIRANDA"/>
    <x v="0"/>
    <s v="Campos de Goytacazes"/>
    <m/>
    <m/>
    <s v="23083.004274/2020-52"/>
    <m/>
  </r>
  <r>
    <s v="30.26"/>
    <x v="7"/>
    <m/>
    <n v="426898"/>
    <s v="Disjuntor baixa tensão, funcionamento:termomagnético, número polos: 3,corrente nominal: 30 a, padrão: nema"/>
    <s v="Unidade"/>
    <n v="5"/>
    <s v="R$ 21,79"/>
    <n v="108.94999999999999"/>
    <n v="190000"/>
    <s v="CAMPUS DR. LEONEL MIRANDA"/>
    <x v="0"/>
    <s v="Campos de Goytacazes"/>
    <m/>
    <m/>
    <s v="23083.004274/2020-52"/>
    <m/>
  </r>
  <r>
    <s v="30.26"/>
    <x v="7"/>
    <m/>
    <n v="366653"/>
    <s v="Ducha banho, material: plástico, características adicionais: resistência substituível, cor: branca, potência: 5.400w, tensão operação: 220v , 60hz"/>
    <s v="Unidade"/>
    <n v="5"/>
    <s v="R$ 40,00"/>
    <n v="200"/>
    <n v="190000"/>
    <s v="CAMPUS DR. LEONEL MIRANDA"/>
    <x v="0"/>
    <s v="Campos de Goytacazes"/>
    <m/>
    <m/>
    <s v="23083.004274/2020-52"/>
    <m/>
  </r>
  <r>
    <s v="30.26"/>
    <x v="7"/>
    <m/>
    <n v="313850"/>
    <s v="Eletrodo solda, material indicado: aço inoxidável, forma: vareta, formato:redondo, diâmetro: 2,40 mm, normas técnicas: aws a5.4,81, classe e-309,15"/>
    <s v="Quilograma"/>
    <n v="2"/>
    <s v="R$ 58,00"/>
    <n v="116"/>
    <n v="190000"/>
    <s v="CAMPUS DR. LEONEL MIRANDA"/>
    <x v="0"/>
    <s v="Campos de Goytacazes"/>
    <m/>
    <m/>
    <s v="23083.004274/2020-52"/>
    <m/>
  </r>
  <r>
    <s v="30.26"/>
    <x v="7"/>
    <m/>
    <n v="242120"/>
    <s v="Eletroduto, material: pvc, tipo: rígido,bitola: 3,4 pol, cor: preta"/>
    <s v="Unidade"/>
    <n v="10"/>
    <s v="R$ 13,44"/>
    <n v="134.4"/>
    <n v="190000"/>
    <s v="CAMPUS DR. LEONEL MIRANDA"/>
    <x v="0"/>
    <s v="Campos de Goytacazes"/>
    <m/>
    <m/>
    <s v="23083.004274/2020-52"/>
    <m/>
  </r>
  <r>
    <s v="30.26"/>
    <x v="7"/>
    <m/>
    <n v="337015"/>
    <s v="Elo fusível, classe: distribuição, tipo: 5h, corrente nominal: 5 a, características adicionais: com arruela de latão, material: estanho, aplicação: para proteção de rede"/>
    <s v="Unidade"/>
    <n v="10"/>
    <s v="R$ 5,50"/>
    <n v="55"/>
    <n v="190000"/>
    <s v="CAMPUS DR. LEONEL MIRANDA"/>
    <x v="0"/>
    <s v="Campos de Goytacazes"/>
    <m/>
    <m/>
    <s v="23083.004274/2020-52"/>
    <m/>
  </r>
  <r>
    <s v="30.26"/>
    <x v="7"/>
    <m/>
    <n v="337016"/>
    <s v="Elo fusível, classe: distribuição, tipo: 6k, corrente nominal: 6 a, características adicionais: com arruela de latão, material: estanho, aplicação: para proteção de rede"/>
    <s v="Unidade"/>
    <n v="10"/>
    <s v="R$ 8,70"/>
    <n v="87"/>
    <n v="190000"/>
    <s v="CAMPUS DR. LEONEL MIRANDA"/>
    <x v="0"/>
    <s v="Campos de Goytacazes"/>
    <m/>
    <m/>
    <s v="23083.004274/2020-52"/>
    <m/>
  </r>
  <r>
    <s v="30.26"/>
    <x v="7"/>
    <m/>
    <n v="424542"/>
    <s v="Espelho tomada, material: termoplástico Antichama alto impacto, aplicação: canaleta dlp, tamanho: 4 x 2 pol,configuração: com 1 posto"/>
    <s v="Unidade"/>
    <n v="20"/>
    <s v="R$ 33,81"/>
    <n v="676.2"/>
    <n v="190000"/>
    <s v="CAMPUS DR. LEONEL MIRANDA"/>
    <x v="0"/>
    <s v="Campos de Goytacazes"/>
    <m/>
    <m/>
    <s v="23083.004274/2020-52"/>
    <m/>
  </r>
  <r>
    <s v="30.26"/>
    <x v="7"/>
    <m/>
    <n v="407480"/>
    <s v="Extensão elétrica, tipo: flexível, comprimento: 10 m, componentes: 3 tomadas fêmeas e plugue terra, tensão nominal: 250 v, normas técnicas: nbr"/>
    <s v="Unidade"/>
    <n v="5"/>
    <s v="R$ 16,91"/>
    <n v="84.55"/>
    <n v="190000"/>
    <s v="CAMPUS DR. LEONEL MIRANDA"/>
    <x v="0"/>
    <s v="Campos de Goytacazes"/>
    <m/>
    <m/>
    <s v="23083.004274/2020-52"/>
    <m/>
  </r>
  <r>
    <s v="30.26"/>
    <x v="7"/>
    <m/>
    <n v="246939"/>
    <s v="Filtro linha, tensão alimentação: 110,220 v, potência máxima: 1.875 w, corrente máxima: 10 a, quantidade saída: 8, características adicionais: tomada iluminada liga, desliga, com proteção variação, aplicação: equipamento informática, elétrico"/>
    <s v="Unidade"/>
    <n v="10"/>
    <s v="R$ 27,30"/>
    <n v="273"/>
    <n v="190000"/>
    <s v="CAMPUS DR. LEONEL MIRANDA"/>
    <x v="0"/>
    <s v="Campos de Goytacazes"/>
    <m/>
    <m/>
    <s v="23083.004274/2020-52"/>
    <m/>
  </r>
  <r>
    <s v="30.26"/>
    <x v="7"/>
    <m/>
    <n v="367594"/>
    <s v="Filtro linha, tensão alimentação: 110,220 v, quantidade saída: 4 tomadas mod. Universal, número polos: 2p + t"/>
    <s v="Unidade"/>
    <n v="5"/>
    <s v="R$ 17,99"/>
    <n v="89.949999999999989"/>
    <n v="190000"/>
    <s v="CAMPUS DR. LEONEL MIRANDA"/>
    <x v="0"/>
    <s v="Campos de Goytacazes"/>
    <m/>
    <m/>
    <s v="23083.004274/2020-52"/>
    <m/>
  </r>
  <r>
    <s v="30.26"/>
    <x v="7"/>
    <m/>
    <n v="419864"/>
    <s v="Fita isolante elétrica adesiva, material dorso: filme de pvc Antichama, largura nominal: 19 mm, comprimento nominal:20 m, cor: preta"/>
    <s v="Unidade"/>
    <n v="15"/>
    <s v="R$ 2,95"/>
    <n v="44.25"/>
    <n v="190000"/>
    <s v="CAMPUS DR. LEONEL MIRANDA"/>
    <x v="0"/>
    <s v="Campos de Goytacazes"/>
    <m/>
    <m/>
    <s v="23083.004274/2020-52"/>
    <m/>
  </r>
  <r>
    <s v="30.26"/>
    <x v="7"/>
    <m/>
    <n v="349549"/>
    <s v="Fita isolante elétrica, características adicionais: auto fusão, largura nominal:19 mm, comprimento nominal: 10 m"/>
    <s v="Unidade"/>
    <n v="10"/>
    <s v="R$ 2,59"/>
    <n v="25.9"/>
    <n v="190000"/>
    <s v="CAMPUS DR. LEONEL MIRANDA"/>
    <x v="0"/>
    <s v="Campos de Goytacazes"/>
    <m/>
    <m/>
    <s v="23083.004274/2020-52"/>
    <m/>
  </r>
  <r>
    <s v="30.26"/>
    <x v="7"/>
    <m/>
    <n v="327777"/>
    <s v="Interruptor, tipo: embutir, quantidade seções: 1 un, características adicionais: espelho, corrente: 10 a, tensão: 250 v,aplicação: instalações elétricas"/>
    <s v="Unidade"/>
    <n v="10"/>
    <s v="R$ 2,39"/>
    <n v="23.900000000000002"/>
    <n v="190000"/>
    <s v="CAMPUS DR. LEONEL MIRANDA"/>
    <x v="0"/>
    <s v="Campos de Goytacazes"/>
    <m/>
    <m/>
    <s v="23083.004274/2020-52"/>
    <m/>
  </r>
  <r>
    <s v="30.26"/>
    <x v="7"/>
    <m/>
    <n v="327778"/>
    <s v="Interruptor, tipo: embutir, quantidade seções: 2 un, características adicionais: espelho, corrente: 10 a, tensão: 250 v,aplicação: instalações elétricas"/>
    <s v="Unidade"/>
    <n v="10"/>
    <s v="R$ 5,40"/>
    <n v="54"/>
    <n v="190000"/>
    <s v="CAMPUS DR. LEONEL MIRANDA"/>
    <x v="0"/>
    <s v="Campos de Goytacazes"/>
    <m/>
    <m/>
    <s v="23083.004274/2020-52"/>
    <m/>
  </r>
  <r>
    <s v="30.26"/>
    <x v="7"/>
    <m/>
    <n v="231014"/>
    <s v="Interruptor, tipo: embutir, quantidade seções: 3 un, características adicionais: conjugado com espelho, cor: cinza, corrente: 10 a, tensão máxima permitida: 250 v"/>
    <s v="Unidade"/>
    <n v="10"/>
    <s v="R$ 4,30"/>
    <n v="43"/>
    <n v="190000"/>
    <s v="CAMPUS DR. LEONEL MIRANDA"/>
    <x v="0"/>
    <s v="Campos de Goytacazes"/>
    <m/>
    <m/>
    <s v="23083.004274/2020-52"/>
    <m/>
  </r>
  <r>
    <s v="30.26"/>
    <x v="7"/>
    <m/>
    <n v="435130"/>
    <s v="Lâmpada led, tensão nominal: bivolt v, potência nominal: 12 w, tipo base: e-27, tipo bulbo: a60 global leitoso, frequência nominal: 60 hz"/>
    <s v="Unidade"/>
    <n v="20"/>
    <s v="R$ 6,51"/>
    <n v="130.19999999999999"/>
    <n v="190000"/>
    <s v="CAMPUS DR. LEONEL MIRANDA"/>
    <x v="0"/>
    <s v="Campos de Goytacazes"/>
    <m/>
    <m/>
    <s v="23083.004274/2020-52"/>
    <m/>
  </r>
  <r>
    <s v="30.26"/>
    <x v="7"/>
    <m/>
    <n v="441133"/>
    <s v="Lâmpada led, tensão nominal: bivolt v, potência nominal: 15 w, tipo base: e-27, fluxo luminoso: mín. 1500 lm, tipo bulbo: leitoso, temperatura de cor: 6500 k, formato: compacta"/>
    <s v="Unidade"/>
    <n v="20"/>
    <s v="R$ 8,15"/>
    <n v="163"/>
    <n v="190000"/>
    <s v="CAMPUS DR. LEONEL MIRANDA"/>
    <x v="0"/>
    <s v="Campos de Goytacazes"/>
    <m/>
    <m/>
    <s v="23083.004274/2020-52"/>
    <m/>
  </r>
  <r>
    <s v="30.26"/>
    <x v="7"/>
    <m/>
    <n v="433649"/>
    <s v="Lâmpada led, tensão nominal: bivolt v, potência nominal: 20 w, tipo base: e-27, cor: branca, fluxo luminoso: 1200 lm,tipo bulbo: par-38"/>
    <s v="Unidade"/>
    <n v="20"/>
    <s v="R$ 7,93"/>
    <n v="158.6"/>
    <n v="190000"/>
    <s v="CAMPUS DR. LEONEL MIRANDA"/>
    <x v="0"/>
    <s v="Campos de Goytacazes"/>
    <m/>
    <m/>
    <s v="23083.004274/2020-52"/>
    <m/>
  </r>
  <r>
    <s v="30.26"/>
    <x v="7"/>
    <m/>
    <n v="437543"/>
    <s v="Lâmpada led, tensão nominal: bivolt v, potência nominal: 9 w, fluxo luminoso: mín. 750 lm, tipo bulbo: t8, temperatura de cor: mín. 6000 k, comprimento: 600_x000a_mm, fator potência: &gt; 0,92"/>
    <s v="Unidade"/>
    <n v="20"/>
    <s v="R$ 11,57"/>
    <n v="231.4"/>
    <n v="190000"/>
    <s v="CAMPUS DR. LEONEL MIRANDA"/>
    <x v="0"/>
    <s v="Campos de Goytacazes"/>
    <m/>
    <m/>
    <s v="23083.004274/2020-52"/>
    <m/>
  </r>
  <r>
    <s v="30.26"/>
    <x v="7"/>
    <m/>
    <n v="441654"/>
    <s v="Lâmpada led, tensão nominal: bivolt, potência nominal: 20 w, tipo base: g13, tipo bulbo: t8, temperatura de cor: 6500k, comprimento: 1200 mm"/>
    <s v="Unidade"/>
    <n v="20"/>
    <s v="R$ 11,15"/>
    <n v="223"/>
    <n v="190000"/>
    <s v="CAMPUS DR. LEONEL MIRANDA"/>
    <x v="0"/>
    <s v="Campos de Goytacazes"/>
    <m/>
    <m/>
    <s v="23083.004274/2020-52"/>
    <m/>
  </r>
  <r>
    <s v="30.26"/>
    <x v="7"/>
    <m/>
    <n v="445742"/>
    <s v="Lâmpada led, tensão nominal: bivolt, potência nominal:60 w, tipo base: e-40, temperatura de cor: 6500 k"/>
    <s v="Unidade"/>
    <n v="20"/>
    <s v="R$ 20,00"/>
    <n v="400"/>
    <n v="190000"/>
    <s v="CAMPUS DR. LEONEL MIRANDA"/>
    <x v="0"/>
    <s v="Campos de Goytacazes"/>
    <m/>
    <m/>
    <s v="23083.004274/2020-52"/>
    <m/>
  </r>
  <r>
    <s v="30.26"/>
    <x v="7"/>
    <m/>
    <n v="209407"/>
    <s v="Lâmpada luz mista, tensão nominal: 220 v, potência nominal: 250 watts, tipo base: Edson - 27 mm, tipo bulbo:elíptico, diâmetro máximo: 91 mm"/>
    <s v="Unidade"/>
    <n v="20"/>
    <s v="R$ 19,00"/>
    <n v="380"/>
    <n v="190000"/>
    <s v="CAMPUS DR. LEONEL MIRANDA"/>
    <x v="0"/>
    <s v="Campos de Goytacazes"/>
    <m/>
    <m/>
    <s v="23083.004274/2020-52"/>
    <m/>
  </r>
  <r>
    <s v="30.26"/>
    <x v="7"/>
    <m/>
    <n v="311345"/>
    <s v="Lâmpada vapor mercúrio, tipo: alta pressão, potência: 400 w, tipo bulbo: ovoide, tipo base: Edson - 40mm,normas técnicas: nbr 5.120,88"/>
    <s v="Unidade"/>
    <n v="20"/>
    <s v="R$ 23,98"/>
    <n v="479.6"/>
    <n v="190000"/>
    <s v="CAMPUS DR. LEONEL MIRANDA"/>
    <x v="0"/>
    <s v="Campos de Goytacazes"/>
    <m/>
    <m/>
    <s v="23083.004274/2020-52"/>
    <m/>
  </r>
  <r>
    <s v="30.26"/>
    <x v="7"/>
    <m/>
    <n v="209450"/>
    <s v="Lâmpada vapor sódio alta pressão, potência nominal: 250 watts, tipo base: Edson - 40 mm, tipo bulbo: elíptico,diâmetro máximo: 91 mm"/>
    <s v="Unidade"/>
    <n v="20"/>
    <s v="R$ 22,00"/>
    <n v="440"/>
    <n v="190000"/>
    <s v="CAMPUS DR. LEONEL MIRANDA"/>
    <x v="0"/>
    <s v="Campos de Goytacazes"/>
    <m/>
    <m/>
    <s v="23083.004274/2020-52"/>
    <m/>
  </r>
  <r>
    <s v="30.26"/>
    <x v="7"/>
    <m/>
    <n v="209448"/>
    <s v="Lâmpada vapor sódio alta pressão, potência nominal: 400 watts, tipo base: Edson - 40 mm, tipo bulbo: tubular,diâmetro máximo: 65 mm"/>
    <s v="Unidade"/>
    <n v="20"/>
    <s v="R$ 19,20"/>
    <n v="384"/>
    <n v="190000"/>
    <s v="CAMPUS DR. LEONEL MIRANDA"/>
    <x v="0"/>
    <s v="Campos de Goytacazes"/>
    <m/>
    <m/>
    <s v="23083.004274/2020-52"/>
    <m/>
  </r>
  <r>
    <s v="30.26"/>
    <x v="7"/>
    <m/>
    <n v="369251"/>
    <s v="Limpador contato elétrico, eletrônico, aplicação:limpeza componentes elétricos,apresentação: aerossol, características adicionais: fácil evaporação, não condutor,inflamável,sem cfc"/>
    <s v="Unidade"/>
    <n v="5"/>
    <s v="R$ 9,99"/>
    <n v="49.95"/>
    <n v="190000"/>
    <s v="CAMPUS DR. LEONEL MIRANDA"/>
    <x v="0"/>
    <s v="Campos de Goytacazes"/>
    <m/>
    <m/>
    <s v="23083.004274/2020-52"/>
    <m/>
  </r>
  <r>
    <s v="30.26"/>
    <x v="7"/>
    <m/>
    <n v="317608"/>
    <s v="Luva eletroduto, material: pvc rígido, tipo fixação: roscável, bitola: 3,4 pol, cor: preta"/>
    <s v="Unidade"/>
    <n v="30"/>
    <s v="R$ 0,62"/>
    <n v="18.600000000000001"/>
    <n v="190000"/>
    <s v="CAMPUS DR. LEONEL MIRANDA"/>
    <x v="0"/>
    <s v="Campos de Goytacazes"/>
    <m/>
    <m/>
    <s v="23083.004274/2020-52"/>
    <m/>
  </r>
  <r>
    <s v="30.26"/>
    <x v="7"/>
    <m/>
    <n v="231790"/>
    <s v="Pilha, tamanho: pequena, tipo: alcalina,modelo: aa"/>
    <s v="Embalagem 4 unid."/>
    <n v="20"/>
    <s v="R$ 6,00"/>
    <n v="120"/>
    <n v="190000"/>
    <s v="CAMPUS DR. LEONEL MIRANDA"/>
    <x v="0"/>
    <s v="Campos de Goytacazes"/>
    <m/>
    <m/>
    <s v="23083.004274/2020-52"/>
    <m/>
  </r>
  <r>
    <s v="30.26"/>
    <x v="7"/>
    <m/>
    <n v="231788"/>
    <s v="Pilha, tamanho: pequena, tipo: alcalina,modelo: aaa"/>
    <s v="Embalagem 4 unid."/>
    <n v="20"/>
    <s v="R$ 6,61"/>
    <n v="132.20000000000002"/>
    <n v="190000"/>
    <s v="CAMPUS DR. LEONEL MIRANDA"/>
    <x v="0"/>
    <s v="Campos de Goytacazes"/>
    <m/>
    <m/>
    <s v="23083.004274/2020-52"/>
    <m/>
  </r>
  <r>
    <s v="30.26"/>
    <x v="7"/>
    <m/>
    <n v="368622"/>
    <s v="Plafonier, material corpo: plástico, cor: branca, características adicionais: encaixe de uma lâmpada, base e-27"/>
    <s v="Unidade"/>
    <n v="20"/>
    <s v="R$ 2,00"/>
    <n v="40"/>
    <n v="190000"/>
    <s v="CAMPUS DR. LEONEL MIRANDA"/>
    <x v="0"/>
    <s v="Campos de Goytacazes"/>
    <m/>
    <m/>
    <s v="23083.004274/2020-52"/>
    <m/>
  </r>
  <r>
    <s v="30.26"/>
    <x v="7"/>
    <m/>
    <n v="288989"/>
    <s v="Quadro distribuição, quantidade fases: 3, barramento: cobre eletrolítico, quantidade circuitos: 24, cor: branca, revestimento: chapa metálica, características adicionais: para disjuntores, tamanho: 60 x 40 cm, quantidade ramais: 3, aplicação:proteção circuito elétrico, tipo: sobrepor"/>
    <s v="Unidade"/>
    <n v="3"/>
    <s v="R$ 27,93"/>
    <n v="83.789999999999992"/>
    <n v="190000"/>
    <s v="CAMPUS DR. LEONEL MIRANDA"/>
    <x v="0"/>
    <s v="Campos de Goytacazes"/>
    <m/>
    <m/>
    <s v="23083.004274/2020-52"/>
    <m/>
  </r>
  <r>
    <s v="30.26"/>
    <x v="7"/>
    <m/>
    <n v="405815"/>
    <s v="Reator lâmpada fluorescente, tipo de partida: instantânea, tipo: eletrônico, potência nominal: 20 w, tensão nominal: 127,220 v, fator potência: alto, quantidade lâmpadas: 2, características adicionais: selo inmetro garantia 2 anos, tipo bulbo: t10"/>
    <s v="Unidade"/>
    <n v="20"/>
    <s v="R$ 18,05"/>
    <n v="361"/>
    <n v="190000"/>
    <s v="CAMPUS DR. LEONEL MIRANDA"/>
    <x v="0"/>
    <s v="Campos de Goytacazes"/>
    <m/>
    <m/>
    <s v="23083.004274/2020-52"/>
    <m/>
  </r>
  <r>
    <s v="30.26"/>
    <x v="7"/>
    <m/>
    <n v="416270"/>
    <s v="Reator lâmpada fluorescente, tipo: eletrônico, potência nominal: 40 w, tensão nominal: bivolt v, fator potência:alto, quantidade lâmpadas: 2"/>
    <s v="Unidade"/>
    <n v="20"/>
    <s v="R$ 29,41"/>
    <n v="588.20000000000005"/>
    <n v="190000"/>
    <s v="CAMPUS DR. LEONEL MIRANDA"/>
    <x v="0"/>
    <s v="Campos de Goytacazes"/>
    <m/>
    <m/>
    <s v="23083.004274/2020-52"/>
    <m/>
  </r>
  <r>
    <s v="30.26"/>
    <x v="7"/>
    <m/>
    <n v="207715"/>
    <s v="Reator lâmpada vapor sódio, tipo uso: externo, potência nominal lâmpada: 250 watts, tensão nominal: 220 v, frequêncianominal: 60 hz, fator potência: alto"/>
    <s v="Unidade"/>
    <n v="10"/>
    <s v="R$ 49,49"/>
    <n v="494.90000000000003"/>
    <n v="190000"/>
    <s v="CAMPUS DR. LEONEL MIRANDA"/>
    <x v="0"/>
    <s v="Campos de Goytacazes"/>
    <m/>
    <m/>
    <s v="23083.004274/2020-52"/>
    <m/>
  </r>
  <r>
    <s v="30.26"/>
    <x v="7"/>
    <m/>
    <n v="207721"/>
    <s v="Reator lâmpada vapor sódio, tipo uso: externo, potência nominal lâmpada: 400 watts, tensão nominal: 220 v, frequêncianominal: 60 hz, fator potência: baixo"/>
    <s v="Unidade"/>
    <n v="10"/>
    <s v="R$ 52,13"/>
    <n v="521.30000000000007"/>
    <n v="190000"/>
    <s v="CAMPUS DR. LEONEL MIRANDA"/>
    <x v="0"/>
    <s v="Campos de Goytacazes"/>
    <m/>
    <m/>
    <s v="23083.004274/2020-52"/>
    <m/>
  </r>
  <r>
    <s v="30.26"/>
    <x v="7"/>
    <m/>
    <n v="297852"/>
    <s v="Refletor, material corpo: alumínio silício, tipo lâmpada: vapor metálico e vapor de sódio, potência lâmpada: 400 w, tensão alimentação: 220 v, tipo soquete: e-40, material suporte: aço zincado, grau proteção: ip-54"/>
    <s v="Unidade"/>
    <n v="10"/>
    <s v="R$ 39,98"/>
    <n v="399.79999999999995"/>
    <n v="190000"/>
    <s v="CAMPUS DR. LEONEL MIRANDA"/>
    <x v="0"/>
    <s v="Campos de Goytacazes"/>
    <m/>
    <m/>
    <s v="23083.004274/2020-52"/>
    <m/>
  </r>
  <r>
    <s v="30.26"/>
    <x v="7"/>
    <m/>
    <n v="322568"/>
    <s v="Relé proteção sistema elétrico, tipo: fotoelétrico, potência: 1000 w, tensão:220 v, características adicionais: com base"/>
    <s v="Unidade"/>
    <n v="20"/>
    <s v="R$ 12,30"/>
    <n v="246"/>
    <n v="190000"/>
    <s v="CAMPUS DR. LEONEL MIRANDA"/>
    <x v="0"/>
    <s v="Campos de Goytacazes"/>
    <m/>
    <m/>
    <s v="23083.004274/2020-52"/>
    <m/>
  </r>
  <r>
    <s v="30.26"/>
    <x v="7"/>
    <m/>
    <n v="289798"/>
    <s v="Soquete lâmpada fluorescente, material: baquelite, tipo: tomadinha, potência nominal: 32 w, tensão nominal: 110,220v"/>
    <s v="Unidade"/>
    <n v="100"/>
    <s v="R$ 5,83"/>
    <n v="583"/>
    <n v="190000"/>
    <s v="CAMPUS DR. LEONEL MIRANDA"/>
    <x v="0"/>
    <s v="Campos de Goytacazes"/>
    <m/>
    <m/>
    <s v="23083.004274/2020-52"/>
    <m/>
  </r>
  <r>
    <s v="30.26"/>
    <x v="7"/>
    <m/>
    <n v="424892"/>
    <s v="Tomada, cor corpo: branca, corrente nominal: 10 a, tensão nominal: 250 v, número polos: 2 p + t, características adicionais: com espelho, normas técnicas: nbr 14136, posição relativa:embutir"/>
    <s v="Unidade"/>
    <n v="20"/>
    <s v="R$ 2,50"/>
    <n v="50"/>
    <n v="190000"/>
    <s v="CAMPUS DR. LEONEL MIRANDA"/>
    <x v="0"/>
    <s v="Campos de Goytacazes"/>
    <m/>
    <m/>
    <s v="23083.004274/2020-52"/>
    <m/>
  </r>
  <r>
    <s v="30.26"/>
    <x v="7"/>
    <m/>
    <n v="424893"/>
    <s v="Tomada, cor corpo: branca, corrente nominal: 20 a, tensão nominal: 250 v, número polos: 2 p + t, características adicionais: com espelho, normas técnicas: nbr 14136, posição relativa:embutir"/>
    <s v="Unidade"/>
    <n v="20"/>
    <s v="R$ 3,97"/>
    <n v="79.400000000000006"/>
    <n v="190000"/>
    <s v="CAMPUS DR. LEONEL MIRANDA"/>
    <x v="0"/>
    <s v="Campos de Goytacazes"/>
    <m/>
    <m/>
    <s v="23083.004274/2020-52"/>
    <m/>
  </r>
  <r>
    <s v="30.26"/>
    <x v="7"/>
    <m/>
    <n v="237830"/>
    <s v="Cabo elétrico flexível, material: cobre eletrolítico, revestimento: pvc - cloreto de polivinila, temperatura: 70 °c, tensão isolamento: 750 v, cor: azul, seção nominal condutor: 4 mm2, bitola condutor: 4 mm2, quantidade fios: 1"/>
    <s v="Rolo 100 Metros"/>
    <n v="2"/>
    <s v="R$ 122,39"/>
    <n v="244.78"/>
    <n v="710000"/>
    <s v="INSTITUTO DE QUÍMICA"/>
    <x v="24"/>
    <s v="Instituto de Química"/>
    <m/>
    <m/>
    <s v="23083.004274/2020-52"/>
    <m/>
  </r>
  <r>
    <s v="30.26"/>
    <x v="7"/>
    <m/>
    <n v="243944"/>
    <s v="Cabo elétrico flexível, material: cobre eletrolítico, revestimento: pvc - cloreto de polivinila, temperatura: 70 °c, tensão isolamento: 750 v, cor: preta, seção nominal condutor: 4 mm2, bitola condutor: 4 mm2, quantidade fios: 1"/>
    <s v="Rolo 100 Metros"/>
    <n v="2"/>
    <s v="R$ 119,90"/>
    <n v="239.8"/>
    <n v="710000"/>
    <s v="INSTITUTO DE QUÍMICA"/>
    <x v="24"/>
    <s v="Instituto de Química"/>
    <m/>
    <m/>
    <s v="23083.004274/2020-52"/>
    <m/>
  </r>
  <r>
    <s v="30.26"/>
    <x v="7"/>
    <m/>
    <n v="402098"/>
    <s v="Disjuntor baixa tensão, funcionamento: termomagnético, modelo: caixa moldada, número polos: 2, corrente nominal: 25 a, frequência nominal: 60 hz, capacidade interrupção simétrica: 4,5 ka, normas técnicas: nbrnm 60898,nbriec 60947-2, tensão nominal: 120 v, curva de disparo: c, padrão: din"/>
    <s v="Unidade"/>
    <n v="30"/>
    <s v="R$ 23,77"/>
    <n v="713.1"/>
    <n v="710000"/>
    <s v="INSTITUTO DE QUÍMICA"/>
    <x v="24"/>
    <s v="Instituto de Química"/>
    <m/>
    <m/>
    <s v="23083.004274/2020-52"/>
    <m/>
  </r>
  <r>
    <s v="30.26"/>
    <x v="7"/>
    <m/>
    <n v="402104"/>
    <s v="Disjuntor baixa tensão,funcionamento:termomagnético, modelo: caixa moldada, número polos: 2, corrente nominal: 32 a, frequência nominal: 60 hz, capacidade interrupção simétrica:4,5ka,normastécnicas:nbrnm60898,nbriec609472,tensão nominal: 120 v, curva de disparo: c,padrão: din"/>
    <s v="Unidade"/>
    <n v="30"/>
    <s v="R$ 23,77"/>
    <n v="713.1"/>
    <n v="710000"/>
    <s v="INSTITUTO DE QUÍMICA"/>
    <x v="24"/>
    <s v="Instituto de Química"/>
    <m/>
    <m/>
    <s v="23083.004274/2020-52"/>
    <m/>
  </r>
  <r>
    <s v="30.26"/>
    <x v="7"/>
    <m/>
    <n v="402101"/>
    <s v="Disjuntor baixa tensão, funcionamento: termomagnético, modelo: caixa moldada, número polos: 2, corrente nominal: 40 a, frequência nominal: 60 hz, capacidade interrupção simétrica: 4,5 ka, normas técnicas: nbrnm 60898,nbriec 60947-2, tensão nominal: 120 v,curva de disparo: c, padrão: din"/>
    <s v="Unidade"/>
    <n v="30"/>
    <s v="R$ 18,40"/>
    <n v="552"/>
    <n v="710000"/>
    <s v="INSTITUTO DE QUÍMICA"/>
    <x v="24"/>
    <s v="Instituto de Química"/>
    <m/>
    <m/>
    <s v="23083.004274/2020-52"/>
    <m/>
  </r>
  <r>
    <s v="30.26"/>
    <x v="7"/>
    <m/>
    <n v="407480"/>
    <s v="Extensão elétrica, tipo: flexível, comprimento: 10 m, componentes: 3 tomadas fêmeas e plugue terra, tensão nominal: 250 v, normas técnicas: nbr"/>
    <s v="Unidade"/>
    <n v="10"/>
    <s v="R$ 16,91"/>
    <n v="169.1"/>
    <n v="710000"/>
    <s v="INSTITUTO DE QUÍMICA"/>
    <x v="24"/>
    <s v="Instituto de Química"/>
    <m/>
    <m/>
    <s v="23083.004274/2020-52"/>
    <m/>
  </r>
  <r>
    <s v="30.26"/>
    <x v="7"/>
    <m/>
    <n v="246939"/>
    <s v="Filtro linha, tensão alimentação: 110,220 v, potência máxima: 1.875 w, corrente máxima: 10 a, quantidade saída: 8, características adicionais: tomada iluminada liga, desliga, com proteção variação, aplicação: equipamento informática, elétrico"/>
    <s v="Unidade"/>
    <n v="15"/>
    <s v="R$ 27,30"/>
    <n v="409.5"/>
    <n v="710000"/>
    <s v="INSTITUTO DE QUÍMICA"/>
    <x v="24"/>
    <s v="Instituto de Química"/>
    <m/>
    <m/>
    <s v="23083.004274/2020-52"/>
    <m/>
  </r>
  <r>
    <s v="30.26"/>
    <x v="7"/>
    <m/>
    <n v="419864"/>
    <s v="Fita isolante elétrica adesiva, material dorso: filme de pvc Antichama, largura nominal: 19 mm, comprimento nominal:20 m, cor: preta"/>
    <s v="Unidade"/>
    <n v="10"/>
    <s v="R$ 2,95"/>
    <n v="29.5"/>
    <n v="710000"/>
    <s v="INSTITUTO DE QUÍMICA"/>
    <x v="24"/>
    <s v="Instituto de Química"/>
    <m/>
    <m/>
    <s v="23083.004274/2020-52"/>
    <m/>
  </r>
  <r>
    <s v="30.26"/>
    <x v="7"/>
    <m/>
    <n v="327777"/>
    <s v="Interruptor, tipo: embutir, quantidade seções: 1 un, características adicionais: espelho, corrente: 10 a, tensão: 250 v,aplicação: instalações elétricas"/>
    <s v="Unidade"/>
    <n v="25"/>
    <s v="R$ 2,39"/>
    <n v="59.75"/>
    <n v="710000"/>
    <s v="INSTITUTO DE QUÍMICA"/>
    <x v="24"/>
    <s v="Instituto de Química"/>
    <m/>
    <m/>
    <s v="23083.004274/2020-52"/>
    <m/>
  </r>
  <r>
    <s v="30.26"/>
    <x v="7"/>
    <m/>
    <n v="327778"/>
    <s v="Interruptor, tipo: embutir, quantidade seções: 2 un, características adicionais: espelho, corrente: 10 a, tensão: 250 v,aplicação: instalações elétricas"/>
    <s v="Unidade"/>
    <n v="25"/>
    <s v="R$ 5,40"/>
    <n v="135"/>
    <n v="710000"/>
    <s v="INSTITUTO DE QUÍMICA"/>
    <x v="24"/>
    <s v="Instituto de Química"/>
    <m/>
    <m/>
    <s v="23083.004274/2020-52"/>
    <m/>
  </r>
  <r>
    <s v="30.26"/>
    <x v="7"/>
    <m/>
    <n v="233161"/>
    <s v="Interruptor, tipo: externo, quantidade seções: 1 un, características adicionais: espelho, corrente: 10 a, tensão: 220 v"/>
    <s v="Unidade"/>
    <n v="25"/>
    <s v="R$ 1,74"/>
    <n v="43.5"/>
    <n v="710000"/>
    <s v="INSTITUTO DE QUÍMICA"/>
    <x v="24"/>
    <s v="Instituto de Química"/>
    <m/>
    <m/>
    <s v="23083.004274/2020-52"/>
    <m/>
  </r>
  <r>
    <s v="30.26"/>
    <x v="7"/>
    <m/>
    <n v="337044"/>
    <s v="Interruptor, tipo: externo, quantidade seções: 2 un, características adicionais: espelho, tensão nominal: 250 v, corrente nominal: 10 a"/>
    <s v="Unidade"/>
    <n v="25"/>
    <s v="R$ 4,40"/>
    <n v="110.00000000000001"/>
    <n v="710000"/>
    <s v="INSTITUTO DE QUÍMICA"/>
    <x v="24"/>
    <s v="Instituto de Química"/>
    <m/>
    <m/>
    <s v="23083.004274/2020-52"/>
    <m/>
  </r>
  <r>
    <s v="30.26"/>
    <x v="7"/>
    <m/>
    <n v="441133"/>
    <s v="Lâmpada led, tensão nominal: bivolt v, potência nominal: 15 w, tipo base: e-27, fluxo luminoso: mín. 1500 lm, tipo bulbo: leitoso, temperatura de cor: 6500 k, formato: compacta"/>
    <s v="Unidade"/>
    <n v="300"/>
    <s v="R$ 8,15"/>
    <n v="2445"/>
    <n v="710000"/>
    <s v="INSTITUTO DE QUÍMICA"/>
    <x v="24"/>
    <s v="Instituto de Química"/>
    <m/>
    <m/>
    <s v="23083.004274/2020-52"/>
    <m/>
  </r>
  <r>
    <s v="30.26"/>
    <x v="7"/>
    <m/>
    <n v="433649"/>
    <s v="Lâmpada led, tensão nominal: bivolt v, potência nominal: 20 w, tipo base: e-27, cor: branca, fluxo luminoso: 1200 lm,tipo bulbo: par-38"/>
    <s v="Unidade"/>
    <n v="200"/>
    <s v="R$ 7,93"/>
    <n v="1586"/>
    <n v="710000"/>
    <s v="INSTITUTO DE QUÍMICA"/>
    <x v="24"/>
    <s v="Instituto de Química"/>
    <m/>
    <m/>
    <s v="23083.004274/2020-52"/>
    <m/>
  </r>
  <r>
    <s v="30.26"/>
    <x v="7"/>
    <m/>
    <n v="209410"/>
    <s v="Lâmpada luz mista, tensão nominal: 220 v, potência nominal: 250 watts, tipo base: Edson - 40 mm, tipo bulbo:elíptico, diâmetro máximo: 130 mm"/>
    <s v="Unidade"/>
    <n v="30"/>
    <s v="R$ 19,83"/>
    <n v="594.9"/>
    <n v="710000"/>
    <s v="INSTITUTO DE QUÍMICA"/>
    <x v="24"/>
    <s v="Instituto de Química"/>
    <m/>
    <m/>
    <s v="23083.004274/2020-52"/>
    <m/>
  </r>
  <r>
    <s v="30.26"/>
    <x v="7"/>
    <m/>
    <n v="426453"/>
    <s v="Luminária, tipo: emergência, material corpo: plástico abs alto impacto, formato: retangular, tipo lâmpada: led, cor: branca, quantidade lâmpadas: 30 un, aplicação: edificações, tensão nominal: bivolt automático 127,220 v, potência nominal lâmpada: 2 w,componentes: chave teste"/>
    <s v="Unidade"/>
    <n v="63"/>
    <s v="R$ 14,00"/>
    <n v="882"/>
    <n v="710000"/>
    <s v="INSTITUTO DE QUÍMICA"/>
    <x v="24"/>
    <s v="Instituto de Química"/>
    <m/>
    <m/>
    <s v="23083.004274/2020-52"/>
    <m/>
  </r>
  <r>
    <s v="30.26"/>
    <x v="7"/>
    <m/>
    <n v="434162"/>
    <s v="Refletor, material corpo: alumínio blindado, tipo lâmpada: led cob (chip on board), potência lâmpada: 150 w, tensão alimentação: bivolt v, grau proteção: ip65 (tabela ingress protection), ângulo de abertura da lente: 120°, temperatura de cor: 6000,4000 k"/>
    <s v="Unidade"/>
    <n v="4"/>
    <s v="R$ 149,99"/>
    <n v="599.96"/>
    <n v="710000"/>
    <s v="INSTITUTO DE QUÍMICA"/>
    <x v="24"/>
    <s v="Instituto de Química"/>
    <m/>
    <m/>
    <s v="23083.004274/2020-52"/>
    <m/>
  </r>
  <r>
    <s v="30.26"/>
    <x v="7"/>
    <m/>
    <n v="239156"/>
    <s v="Cabo elétrico flexível, material: cobre eletrolítico, revestimento: pvc - cloreto de polivinila, temperatura: 70 °c, tensão isolamento: 750 v, cor: azul, seção nominal condutor: 10 mm2, bitola condutor: 10 mm2, quantidade fios: 1"/>
    <s v="Rolo 100 Metros"/>
    <n v="4"/>
    <s v="R$ 285,67"/>
    <n v="1142.68"/>
    <n v="100500"/>
    <s v="CASTE"/>
    <x v="25"/>
    <s v="CASTE"/>
    <m/>
    <m/>
    <s v="23083.004274/2020-52"/>
    <m/>
  </r>
  <r>
    <s v="30.26"/>
    <x v="7"/>
    <m/>
    <n v="237830"/>
    <s v="Cabo elétrico flexível, material: cobre eletrolítico, revestimento: pvc - cloreto de polivinila, temperatura: 70 °c, tensão isolamento: 750 v, cor: azul, seção nominal condutor: 4 mm2, bitola condutor: 4 mm2, quantidade fios: 1"/>
    <s v="Rolo 100 Metros"/>
    <n v="4"/>
    <s v="R$ 122,39"/>
    <n v="489.56"/>
    <n v="100500"/>
    <s v="CASTE"/>
    <x v="25"/>
    <s v="CASTE"/>
    <m/>
    <m/>
    <s v="23083.004274/2020-52"/>
    <m/>
  </r>
  <r>
    <s v="30.26"/>
    <x v="7"/>
    <m/>
    <n v="239152"/>
    <s v="Cabo elétrico flexível, material: cobre eletrolítico, revestimento: pvc - cloreto de polivinila, temperatura: 70 °c, tensão isolamento: 750 v, cor: azul, seção nominal condutor: 6 mm2, bitola condutor: 6 mm2, quantidade fios: 1"/>
    <s v="Rolo 100_x000a_Metros"/>
    <n v="4"/>
    <s v="R$ 160,00"/>
    <n v="640"/>
    <n v="100500"/>
    <s v="CASTE"/>
    <x v="25"/>
    <s v="CASTE"/>
    <m/>
    <m/>
    <s v="23083.004274/2020-52"/>
    <m/>
  </r>
  <r>
    <s v="30.26"/>
    <x v="7"/>
    <m/>
    <n v="239155"/>
    <s v="Cabo elétrico flexível, material: cobre eletrolítico, revestimento: pvc - cloreto de polivinila, temperatura: 70 °c, tensão isolamento: 750 v, cor: branca, seção nominal condutor: 10 mm2, bitola condutor: 10 mm2, quantidade fios: 1"/>
    <s v="Rolo 100 Metros"/>
    <n v="4"/>
    <s v="R$ 334,75"/>
    <n v="1339"/>
    <n v="100500"/>
    <s v="CASTE"/>
    <x v="25"/>
    <s v="CASTE"/>
    <m/>
    <m/>
    <s v="23083.004274/2020-52"/>
    <m/>
  </r>
  <r>
    <s v="30.26"/>
    <x v="7"/>
    <m/>
    <n v="238974"/>
    <s v="Cabo elétrico flexível, material: cobre eletrolítico, revestimento: pvc - cloreto de polivinila, temperatura: 70 °c, tensão isolamento: 750 v, cor: branca, seção nominal condutor: 6 mm2, bitola condutor: 6 mm2, quantidade fios: 1"/>
    <s v="Rolo 100 Metros"/>
    <n v="4"/>
    <s v="R$190,98"/>
    <n v="763.92"/>
    <n v="100500"/>
    <s v="CASTE"/>
    <x v="25"/>
    <s v="CASTE"/>
    <m/>
    <m/>
    <s v="23083.004274/2020-52"/>
    <m/>
  </r>
  <r>
    <s v="30.26"/>
    <x v="7"/>
    <m/>
    <n v="250565"/>
    <s v="Cabo elétrico flexível, material: cobre eletrolítico, revestimento: pvc - cloreto de polivinila, temperatura: 70 °c, tensão isolamento: 750 v, cor: preta, seção nominal condutor: 10 mm2, bitola condutor: 10 mm2, quantidade fios: 1"/>
    <s v="Rolo 100 Metros"/>
    <n v="4"/>
    <s v="R$ 333,48"/>
    <n v="1333.92"/>
    <n v="100500"/>
    <s v="CASTE"/>
    <x v="25"/>
    <s v="CASTE"/>
    <m/>
    <m/>
    <s v="23083.004274/2020-52"/>
    <m/>
  </r>
  <r>
    <s v="30.26"/>
    <x v="7"/>
    <m/>
    <n v="239154"/>
    <s v="Cabo elétrico flexível, material: cobre eletrolítico, revestimento: pvc - cloreto de polivinila, temperatura: 70 °c, tensão isolamento: 750 v, cor: preta, seção nominal condutor: 2,5 mm2, bitola condutor: 2,5 mm2, quantidade fios: 1"/>
    <s v="Rolo 100 Metros"/>
    <n v="4"/>
    <s v="R$ 102,50"/>
    <n v="410"/>
    <n v="100500"/>
    <s v="CASTE"/>
    <x v="25"/>
    <s v="CASTE"/>
    <m/>
    <m/>
    <s v="23083.004274/2020-52"/>
    <m/>
  </r>
  <r>
    <s v="30.26"/>
    <x v="7"/>
    <m/>
    <n v="243944"/>
    <s v="Cabo elétrico flexível, material: cobre eletrolítico, revestimento: pvc - cloreto de polivinila, temperatura: 70 °c, tensão isolamento: 750 v, cor: preta, seção nominal condutor: 4 mm2, bitola condutor: 4 mm2, quantidade fios: 1"/>
    <s v="Rolo 100 Metros"/>
    <n v="4"/>
    <s v="R$ 119,90"/>
    <n v="479.6"/>
    <n v="100500"/>
    <s v="CASTE"/>
    <x v="25"/>
    <s v="CASTE"/>
    <m/>
    <m/>
    <s v="23083.004274/2020-52"/>
    <m/>
  </r>
  <r>
    <s v="30.26"/>
    <x v="7"/>
    <m/>
    <n v="250571"/>
    <s v="Cabo elétrico flexível, material: cobre eletrolítico, revestimento: pvc - cloreto de polivinila, temperatura: 70 °c, tensão isolamento: 750 v, cor: preta, seção nominal condutor: 6 mm2, bitola condutor: 6 mm2, quantidade fios: 1"/>
    <s v="Rolo 100 Metros"/>
    <n v="4"/>
    <s v="R$ 169,80"/>
    <n v="679.2"/>
    <n v="100500"/>
    <s v="CASTE"/>
    <x v="25"/>
    <s v="CASTE"/>
    <m/>
    <m/>
    <s v="23083.004274/2020-52"/>
    <m/>
  </r>
  <r>
    <s v="30.26"/>
    <x v="7"/>
    <m/>
    <n v="239157"/>
    <s v="Cabo elétrico flexível, material: cobre eletrolítico, revestimento: pvc - cloreto de polivinila, temperatura: 70 °c, tensão isolamento: 750 v, cor: verde, seção nominal condutor: 10 mm2, bitola condutor: 10 mm2, quantidade fios: 1"/>
    <s v="Rolo 100 Metros"/>
    <n v="4"/>
    <s v="R$ 311,00"/>
    <n v="1244"/>
    <n v="100500"/>
    <s v="CASTE"/>
    <x v="25"/>
    <s v="CASTE"/>
    <m/>
    <m/>
    <s v="23083.004274/2020-52"/>
    <m/>
  </r>
  <r>
    <s v="30.26"/>
    <x v="7"/>
    <m/>
    <n v="248263"/>
    <s v="Cabo elétrico flexível, material: cobre eletrolítico, revestimento: pvc - cloreto de polivinila, temperatura: 70 °c, tensão isolamento: 750 v, cor: verde, seção nominal condutor: 2,5 mm2, bitola condutor: 2,5 mm2, quantidade fios: 1"/>
    <s v="Rolo 100 Metros"/>
    <n v="4"/>
    <s v="R$ 98,43"/>
    <n v="393.72"/>
    <n v="100500"/>
    <s v="CASTE"/>
    <x v="25"/>
    <s v="CASTE"/>
    <m/>
    <m/>
    <s v="23083.004274/2020-52"/>
    <m/>
  </r>
  <r>
    <s v="30.26"/>
    <x v="7"/>
    <m/>
    <n v="237829"/>
    <s v="Cabo elétrico flexível, material: cobre eletrolítico, revestimento: pvc - cloreto de polivinila, temperatura: 70 °c, tensão isolamento: 750 v, cor: verde, seção nominal condutor: 4 mm2, bitola condutor: 4 mm2, quantidade fios: 1"/>
    <s v="Rolo 100 Metros"/>
    <n v="4"/>
    <s v="R$ 119,90"/>
    <n v="479.6"/>
    <n v="100500"/>
    <s v="CASTE"/>
    <x v="25"/>
    <s v="CASTE"/>
    <m/>
    <m/>
    <s v="23083.004274/2020-52"/>
    <m/>
  </r>
  <r>
    <s v="30.26"/>
    <x v="7"/>
    <m/>
    <n v="239153"/>
    <s v="Cabo elétrico flexível, material: cobre eletrolítico, revestimento: pvc - cloreto de polivinila, temperatura: 70 °c, tensão isolamento: 750 v, cor: verde, seção nominal condutor: 6 mm2, bitola condutor: 6 mm2, quantidade fios: 1"/>
    <s v="Rolo 100 Metros"/>
    <n v="4"/>
    <s v="R$ 165,00"/>
    <n v="660"/>
    <n v="100500"/>
    <s v="CASTE"/>
    <x v="25"/>
    <s v="CASTE"/>
    <m/>
    <m/>
    <s v="23083.004274/2020-52"/>
    <m/>
  </r>
  <r>
    <s v="30.26"/>
    <x v="7"/>
    <m/>
    <n v="239207"/>
    <s v="Cabo elétrico flexível, material: cobre eletrolítico, revestimento: pvc - cloreto de polivinila, temperatura: 70 °c, tensão isolamento: 750 v, cor: vermelha, seção nominal condutor: 10 mm2, bitola condutor: 10 mm2, quantidade fios: 1"/>
    <s v="Rolo 100 Metros"/>
    <n v="4"/>
    <s v="R$ 311,25"/>
    <n v="1245"/>
    <n v="100500"/>
    <s v="CASTE"/>
    <x v="25"/>
    <s v="CASTE"/>
    <m/>
    <m/>
    <s v="23083.004274/2020-52"/>
    <m/>
  </r>
  <r>
    <s v="30.26"/>
    <x v="7"/>
    <m/>
    <n v="243945"/>
    <s v="Cabo elétrico flexível, material: cobre eletrolítico, revestimento: pvc - cloreto de polivinila, temperatura: 70 °c, tensão isolamento: 750 v, cor: vermelha, seção nominal condutor: 2,5 mm2, bitola condutor: 2,5 mm2, quantidade fios: 1"/>
    <s v="Rolo 100 Metros"/>
    <n v="4"/>
    <s v="R$ 79,92"/>
    <n v="319.68"/>
    <n v="100500"/>
    <s v="CASTE"/>
    <x v="25"/>
    <s v="CASTE"/>
    <m/>
    <m/>
    <s v="23083.004274/2020-52"/>
    <m/>
  </r>
  <r>
    <s v="30.26"/>
    <x v="7"/>
    <m/>
    <n v="237828"/>
    <s v="Cabo elétrico flexível, material: cobre eletrolítico, revestimento: pvc - cloreto de polivinila, temperatura: 70 °c, tensão isolamento: 750 v, cor: vermelha, seção nominal condutor: 4 mm2, bitola condutor: 4 mm2, quantidade fios: 1"/>
    <s v="Rolo 100 Metros"/>
    <n v="4"/>
    <s v="R$ 119,99"/>
    <n v="479.96"/>
    <n v="100500"/>
    <s v="CASTE"/>
    <x v="25"/>
    <s v="CASTE"/>
    <m/>
    <m/>
    <s v="23083.004274/2020-52"/>
    <m/>
  </r>
  <r>
    <s v="30.26"/>
    <x v="7"/>
    <m/>
    <n v="238975"/>
    <s v="Cabo elétrico flexível, material: cobre eletrolítico, revestimento: pvc - cloreto de polivinila, temperatura: 70 °c, tensão isolamento: 750 v, cor: vermelha, seção nominal condutor: 6 mm2, bitola condutor: 6 mm2, quantidade fios: 1"/>
    <s v="Rolo 100 Metros"/>
    <n v="4"/>
    <s v="R$ 169,98"/>
    <n v="679.92"/>
    <n v="100500"/>
    <s v="CASTE"/>
    <x v="25"/>
    <s v="CASTE"/>
    <m/>
    <m/>
    <s v="23083.004274/2020-52"/>
    <m/>
  </r>
  <r>
    <s v="30.26"/>
    <x v="7"/>
    <m/>
    <n v="284413"/>
    <s v="Cabo elétrico flexível, material: cobre, revestimento: pvc - cloreto de polivinila, temperatura: 70 °c, tensão isolamento: 750 v, cor: branca, bitola condutor: 1,5 mm2, tipo: Antichama, aplicação: manutenção elétrica"/>
    <s v="Rolo 100 Metros"/>
    <n v="4"/>
    <s v="R$ 49,93"/>
    <n v="199.72"/>
    <n v="100500"/>
    <s v="CASTE"/>
    <x v="25"/>
    <s v="CASTE"/>
    <m/>
    <m/>
    <s v="23083.004274/2020-52"/>
    <m/>
  </r>
  <r>
    <s v="30.26"/>
    <x v="7"/>
    <m/>
    <n v="284414"/>
    <s v="Cabo elétrico flexível, material: cobre, revestimento: pvc - cloreto de polivinila, temperatura: 70 °c, tensão isolamento: 750 v, cor: branca, bitola condutor: 1,5 mm2, tipo: Antichama, aplicação: manutenção elétrica"/>
    <s v="Rolo 100 Metros"/>
    <n v="4"/>
    <s v="R$ 56,00"/>
    <n v="224"/>
    <n v="100500"/>
    <s v="CASTE"/>
    <x v="25"/>
    <s v="CASTE"/>
    <m/>
    <m/>
    <s v="23083.004274/2020-52"/>
    <m/>
  </r>
  <r>
    <s v="30.26"/>
    <x v="7"/>
    <m/>
    <n v="284248"/>
    <s v="Cabo elétrico flexível, material: cobre, revestimento: pvc - cloreto de polivinila, temperatura: 70 °c, tensão isolamento: 750 v, cor: verde, bitola condutor: 1,5 mm2, tipo: Antichama"/>
    <s v="Rolo 100 Metros"/>
    <n v="4"/>
    <s v="R$ 49,92"/>
    <n v="199.68"/>
    <n v="100500"/>
    <s v="CASTE"/>
    <x v="25"/>
    <s v="CASTE"/>
    <m/>
    <m/>
    <s v="23083.004274/2020-52"/>
    <m/>
  </r>
  <r>
    <s v="30.26"/>
    <x v="7"/>
    <m/>
    <n v="370743"/>
    <s v="Cabo elétrico flexível, tensão isolamento: 450,750 v, tipo: bwf, comprimento: 100 m, características adicionais: deslizante, unipolar, normas técnicas: nbr 5410, seção nominal: 1,5 mm2, material do condutor: cobre, material cobertura: pvc Antichama, cor da isolação: vermelha"/>
    <s v="Rolo 100 Metros"/>
    <n v="4"/>
    <s v="R$ 41,94"/>
    <n v="167.76"/>
    <n v="100500"/>
    <s v="CASTE"/>
    <x v="25"/>
    <s v="CASTE"/>
    <m/>
    <m/>
    <s v="23083.004274/2020-52"/>
    <m/>
  </r>
  <r>
    <s v="30.26"/>
    <x v="7"/>
    <m/>
    <n v="370747"/>
    <s v="Cabo elétrico flexível, tensão isolamento: 450,750 v, tipo: bwf, comprimento: 100 m, características adicionais: deslizante, unipolar, normas técnicas: nbr 5410, seção nominal: 2,5 mm2, material do condutor: cobre, material cobertura: pvc Antichama, cor da isolação: azul"/>
    <s v="Rolo 100 Metros"/>
    <n v="4"/>
    <s v="R$ 69,89"/>
    <n v="279.56"/>
    <n v="100500"/>
    <s v="CASTE"/>
    <x v="25"/>
    <s v="CASTE"/>
    <m/>
    <m/>
    <s v="23083.004274/2020-52"/>
    <m/>
  </r>
  <r>
    <s v="30.26"/>
    <x v="7"/>
    <m/>
    <n v="370734"/>
    <s v="Cabo elétrico flexível, tensão isolamento: 450,750 v, tipo: bwf, comprimento: 100 m, características adicionais: deslizante, unipolar, seção nominal: 1,5 mm2, material do condutor: cobre, material cobertura: pvc Antichama, cor da isolação: azul claro"/>
    <s v="Rolo 100 Metros"/>
    <n v="4"/>
    <s v="R$ 47,70"/>
    <n v="190.8"/>
    <n v="100500"/>
    <s v="CASTE"/>
    <x v="25"/>
    <s v="CASTE"/>
    <m/>
    <m/>
    <s v="23083.004274/2020-52"/>
    <m/>
  </r>
  <r>
    <s v="30.26"/>
    <x v="7"/>
    <m/>
    <n v="325572"/>
    <s v="Cabo elétrico flexível, tipo: paralelo, aplicação: manutenção elétrica, formação do cabo: 2 x 2,5 mm2, material do condutor: cobre, material isolamento: pvc, cor da isolação: branca"/>
    <s v="Rolo 100 Metros"/>
    <n v="5"/>
    <s v="R$ 147,88"/>
    <n v="739.4"/>
    <n v="100500"/>
    <s v="CASTE"/>
    <x v="25"/>
    <s v="CASTE"/>
    <m/>
    <m/>
    <s v="23083.004274/2020-52"/>
    <m/>
  </r>
  <r>
    <s v="30.26"/>
    <x v="7"/>
    <m/>
    <n v="335468"/>
    <s v="Cabo elétrico flexível, tipo: paralelo, cor da cobertura: branca, formação do cabo: 2 x 4 mm2, material do condutor: cobre"/>
    <s v="Rolo 100 Metros"/>
    <n v="5"/>
    <s v="R$ 252,18"/>
    <n v="1260.9000000000001"/>
    <n v="100500"/>
    <s v="CASTE"/>
    <x v="25"/>
    <s v="CASTE"/>
    <m/>
    <m/>
    <s v="23083.004274/2020-52"/>
    <m/>
  </r>
  <r>
    <s v="30.26"/>
    <x v="7"/>
    <m/>
    <n v="246939"/>
    <s v="Filtro linha, tensão alimentação: 110,220 v, potência máxima: 1.875 w, corrente máxima: 10 a, quantidade saída: 8, características adicionais: tomada iluminada liga, desliga, com proteção variação, aplicação: equipamento informática, elétrico"/>
    <s v="Unidade"/>
    <n v="10"/>
    <s v="R$ 27,30"/>
    <n v="273"/>
    <n v="100500"/>
    <s v="CASTE"/>
    <x v="25"/>
    <s v="CASTE"/>
    <m/>
    <m/>
    <s v="23083.004274/2020-52"/>
    <m/>
  </r>
  <r>
    <s v="30.26"/>
    <x v="7"/>
    <m/>
    <n v="419864"/>
    <s v="Fita isolante elétrica adesiva, material dorso: filme de pvc Antichama, largura nominal: 19 mm, comprimento nominal:20 m, cor: preta"/>
    <s v="Unidade"/>
    <n v="100"/>
    <s v="R$ 2,95"/>
    <n v="295"/>
    <n v="100500"/>
    <s v="CASTE"/>
    <x v="25"/>
    <s v="CASTE"/>
    <m/>
    <m/>
    <s v="23083.004274/2020-52"/>
    <m/>
  </r>
  <r>
    <s v="30.26"/>
    <x v="7"/>
    <m/>
    <n v="364905"/>
    <s v="Fita isolante elétrica, cor: preta,características adicionais: em bisnagas de 50 gramas, aspecto físico: liquida, aplicação: elétrico"/>
    <s v="Unidade"/>
    <n v="10"/>
    <s v="R$ 26,06"/>
    <n v="260.59999999999997"/>
    <n v="100500"/>
    <s v="CASTE"/>
    <x v="25"/>
    <s v="CASTE"/>
    <m/>
    <m/>
    <s v="23083.004274/2020-52"/>
    <m/>
  </r>
  <r>
    <s v="30.26"/>
    <x v="7"/>
    <m/>
    <n v="433649"/>
    <s v="Lâmpada led, tensão nominal: bivolt v, potência nominal: 20 w, tipo base: e-27, cor: branca, fluxo luminoso: 1200 lm,tipo bulbo: par-38"/>
    <s v="Unidade"/>
    <n v="50"/>
    <s v="R$ 7,93"/>
    <n v="396.5"/>
    <n v="100500"/>
    <s v="CASTE"/>
    <x v="25"/>
    <s v="CASTE"/>
    <m/>
    <m/>
    <s v="23083.004274/2020-52"/>
    <m/>
  </r>
  <r>
    <s v="30.26"/>
    <x v="7"/>
    <m/>
    <n v="441654"/>
    <s v="Lâmpada led, tensão nominal: bivolt, potência nominal: 20 w, tipo base: g13, tipo bulbo: t8, temperatura de cor: 6500k, comprimento: 1200 mm"/>
    <s v="Unidade"/>
    <n v="50"/>
    <s v="R$ 11,15"/>
    <n v="557.5"/>
    <n v="100500"/>
    <s v="CASTE"/>
    <x v="25"/>
    <s v="CASTE"/>
    <m/>
    <m/>
    <s v="23083.004274/2020-52"/>
    <m/>
  </r>
  <r>
    <s v="30.26"/>
    <x v="7"/>
    <m/>
    <n v="445742"/>
    <s v="Lâmpada led, tensão nominal: bivolt, potência nominal:60 w, tipo base: e-40, temperatura de cor: 6500 k"/>
    <s v="Unidade"/>
    <n v="5"/>
    <s v="R$ 20,00"/>
    <n v="100"/>
    <n v="100500"/>
    <s v="CASTE"/>
    <x v="25"/>
    <s v="CASTE"/>
    <m/>
    <m/>
    <s v="23083.004274/2020-52"/>
    <m/>
  </r>
  <r>
    <s v="30.26"/>
    <x v="7"/>
    <m/>
    <n v="231788"/>
    <s v="Pilha, tamanho: pequena, tipo: alcalina,modelo: aaa"/>
    <s v="Embalagem 4 unid."/>
    <n v="15"/>
    <s v="R$ 6,61"/>
    <n v="99.15"/>
    <n v="100500"/>
    <s v="CASTE"/>
    <x v="25"/>
    <s v="CASTE"/>
    <m/>
    <m/>
    <s v="23083.004274/2020-52"/>
    <m/>
  </r>
  <r>
    <s v="30.26"/>
    <x v="7"/>
    <m/>
    <n v="434161"/>
    <s v="Refletor, material corpo: alumínio blindado, tipo lâmpada: led cob (chip on board), potência lâmpada: 100 w, tensão alimentação: bivolt v, grau proteção: ip65 (tabela ingress protection), ângulo de abertura da lente:120°, temperatura de cor: 6000,4000 k"/>
    <s v="Unidade"/>
    <n v="20"/>
    <s v="R$ 141,85"/>
    <n v="2837"/>
    <n v="100500"/>
    <s v="CASTE"/>
    <x v="25"/>
    <s v="CASTE"/>
    <m/>
    <m/>
    <s v="23083.004274/2020-52"/>
    <m/>
  </r>
  <r>
    <s v="30.26"/>
    <x v="7"/>
    <m/>
    <n v="433196"/>
    <s v="Refletor, material corpo: alumínio blindado, tipo lâmpada: led cob (chip on board), potência lâmpada: 240 w, tensão alimentação: 85 - 265 vca, grau proteção: ip65 (tabela ingress protection), ângulo de abertura da lente: 120°, fluxo luminoso: 16.800 - 31.200 lm, eficiência luminosa: 70 - 130 lm,w, índice de reprodução de cor - irc: &gt; ou =80%"/>
    <s v="Unidade"/>
    <n v="10"/>
    <s v="R$ 308,00"/>
    <n v="3080"/>
    <n v="100500"/>
    <s v="CASTE"/>
    <x v="25"/>
    <s v="CASTE"/>
    <m/>
    <m/>
    <s v="23083.004274/2020-52"/>
    <m/>
  </r>
  <r>
    <s v="30.26"/>
    <x v="7"/>
    <m/>
    <n v="434160"/>
    <s v="Refletor, material corpo: alumínio blindado, tipo lâmpada: led cob (chip on board), potência lâmpada: 50 w, tensão alimentação: bivolt v, grau proteção: ip65 (tabela ingress protection), ângulo de abertura da lente: 120°, temperaturade cor: 6000,4000 k"/>
    <s v="Unidade"/>
    <n v="30"/>
    <s v="R$ 45,41"/>
    <n v="1362.3"/>
    <n v="100500"/>
    <s v="CASTE"/>
    <x v="25"/>
    <s v="CASTE"/>
    <m/>
    <m/>
    <s v="23083.004274/2020-52"/>
    <m/>
  </r>
  <r>
    <s v="30.42"/>
    <x v="8"/>
    <m/>
    <n v="225160"/>
    <s v="Carrinho mão, material caçamba: chapa aço, material chassi: tudo aço com luva para proteção das mãos, material pés: chapa aço repuxada, material travessa: chapa aço, tipo travessa: suporte dianteiro caçamba, material eixo: aço, material arruela fixação: aço, material braçadeira: aço, quantidade roda: 1, tipo roda: pneu com câmara, medida: 3,25 x 8, espessura caçamba: 0,60 mm, capacidade caçamba: 55 l, comprimento eixo: 1 pol, espessura chapa reforço eixo: 2 mm, diâmetro tubo chassi: 1 1,4 pol, espessura chapa pé: 2 mm, espessura travessa: 2 mm, material reforço eixo: chapa aço"/>
    <s v="Unidade"/>
    <n v="2"/>
    <n v="97.23"/>
    <n v="194.46"/>
    <n v="190000"/>
    <s v="CAMPUS DR. LEONEL MIRANDA"/>
    <x v="0"/>
    <s v="CAMPUS DR. LEONEL MIRANDA"/>
    <m/>
    <m/>
    <s v="23083.004284.2020-98"/>
    <m/>
  </r>
  <r>
    <s v="30.42"/>
    <x v="8"/>
    <m/>
    <n v="450337"/>
    <s v="Carrinho mão, material caçamba: polietileno, quantidade roda: 1 un, tipo roda: pneu com câmara, capacidade caçamba: 90 l, características adicionais: anti-uv, resistente a raios_x000a_solares"/>
    <s v="Unidade"/>
    <n v="2"/>
    <n v="193.6"/>
    <n v="387.2"/>
    <n v="190000"/>
    <s v="CAMPUS DR. LEONEL MIRANDA"/>
    <x v="0"/>
    <s v="CAMPUS DR. LEONEL MIRANDA"/>
    <m/>
    <m/>
    <s v="23083.004284.2020-98"/>
    <m/>
  </r>
  <r>
    <s v="30.42"/>
    <x v="8"/>
    <m/>
    <n v="259732"/>
    <s v="Chave allen, material: aço, formato:_x000a_hexagonais, medida referência: 4 a 17 mm, quantidade peças: 13 unidades"/>
    <s v="Unidade"/>
    <n v="1"/>
    <n v="99.06"/>
    <n v="99.06"/>
    <n v="190000"/>
    <s v="CAMPUS DR. LEONEL MIRANDA"/>
    <x v="0"/>
    <s v="CAMPUS DR. LEONEL MIRANDA"/>
    <m/>
    <m/>
    <s v="23083.004284.2020-98"/>
    <m/>
  </r>
  <r>
    <s v="30.42"/>
    <x v="8"/>
    <m/>
    <n v="455523"/>
    <s v="Chave de fenda, material: aço cromo vanádio - dim 17200-50crv4, cabo: polipropileno, tamanho: 5,16 x 6 mm, características adicionais: haste niquelada e cromada, ponta fosfatizada,_x000a_tipo ponta: chata"/>
    <s v="Unidade"/>
    <n v="2"/>
    <n v="8.11"/>
    <n v="16.22"/>
    <n v="190000"/>
    <s v="CAMPUS DR. LEONEL MIRANDA"/>
    <x v="0"/>
    <s v="CAMPUS DR. LEONEL MIRANDA"/>
    <m/>
    <m/>
    <s v="23083.004284.2020-98"/>
    <m/>
  </r>
  <r>
    <s v="30.42"/>
    <x v="8"/>
    <m/>
    <n v="238635"/>
    <s v="Chave fenda, material haste: carbono temperado, material cabo: polipropileno,_x000a_tipo ponta: chata, bitola: 1,4&quot; x 6&quot;"/>
    <s v="Unidade"/>
    <n v="2"/>
    <n v="3.99"/>
    <n v="7.98"/>
    <n v="190000"/>
    <s v="CAMPUS DR. LEONEL MIRANDA"/>
    <x v="0"/>
    <s v="CAMPUS DR. LEONEL MIRANDA"/>
    <m/>
    <m/>
    <s v="23083.004284.2020-98"/>
    <m/>
  </r>
  <r>
    <s v="30.42"/>
    <x v="8"/>
    <m/>
    <n v="238627"/>
    <s v="Chave fenda, material haste: carbono_x000a_temperado, material cabo: polipropileno, tipo ponta: chata, bitola: 3,16&quot; x 6&quot;"/>
    <s v="Unidade"/>
    <n v="2"/>
    <n v="6.05"/>
    <n v="12.1"/>
    <n v="190000"/>
    <s v="CAMPUS DR. LEONEL MIRANDA"/>
    <x v="0"/>
    <s v="CAMPUS DR. LEONEL MIRANDA"/>
    <m/>
    <m/>
    <s v="23083.004284.2020-98"/>
    <m/>
  </r>
  <r>
    <s v="30.42"/>
    <x v="8"/>
    <m/>
    <n v="312458"/>
    <s v="Chave fenda, material haste: carbono_x000a_temperado, material cabo: polipropileno, tipo ponta: Philips, bitola: 1,8 x 6 pol"/>
    <s v="Unidade"/>
    <n v="2"/>
    <n v="8.4499999999999993"/>
    <n v="16.899999999999999"/>
    <n v="190000"/>
    <s v="CAMPUS DR. LEONEL MIRANDA"/>
    <x v="0"/>
    <s v="CAMPUS DR. LEONEL MIRANDA"/>
    <m/>
    <m/>
    <s v="23083.004284.2020-98"/>
    <m/>
  </r>
  <r>
    <s v="30.42"/>
    <x v="8"/>
    <m/>
    <n v="264905"/>
    <s v="Chave fixa, tipo: duas bocas, material: aço vanádio - 31crv3, acabamento:_x000a_niquelado e cromado, bitola: 10 x 11 mm"/>
    <s v="Unidade"/>
    <n v="1"/>
    <n v="8.01"/>
    <n v="8.01"/>
    <n v="190000"/>
    <s v="CAMPUS DR. LEONEL MIRANDA"/>
    <x v="0"/>
    <s v="CAMPUS DR. LEONEL MIRANDA"/>
    <m/>
    <m/>
    <s v="23083.004284.2020-98"/>
    <m/>
  </r>
  <r>
    <s v="30.42"/>
    <x v="8"/>
    <m/>
    <n v="264904"/>
    <s v="Chave fixa, tipo: duas bocas, material:_x000a_aço vanádio - 31crv3, acabamento: niquelado e cromado, bitola: 12 x 13 mm"/>
    <s v="Unidade"/>
    <n v="1"/>
    <n v="5.58"/>
    <n v="5.58"/>
    <n v="190000"/>
    <s v="CAMPUS DR. LEONEL MIRANDA"/>
    <x v="0"/>
    <s v="CAMPUS DR. LEONEL MIRANDA"/>
    <m/>
    <m/>
    <s v="23083.004284.2020-98"/>
    <m/>
  </r>
  <r>
    <s v="30.42"/>
    <x v="8"/>
    <m/>
    <n v="264906"/>
    <s v="Chave fixa, tipo: duas bocas, material: aço vanádio - 31crv3, acabamento:_x000a_niquelado e cromado, bitola: 14 x 15 mm"/>
    <s v="Unidade"/>
    <n v="1"/>
    <n v="6.5"/>
    <n v="6.5"/>
    <n v="190000"/>
    <s v="CAMPUS DR. LEONEL MIRANDA"/>
    <x v="0"/>
    <s v="CAMPUS DR. LEONEL MIRANDA"/>
    <m/>
    <m/>
    <s v="23083.004284.2020-98"/>
    <m/>
  </r>
  <r>
    <s v="30.42"/>
    <x v="8"/>
    <m/>
    <n v="264907"/>
    <s v="Chave fixa, tipo: duas bocas, material:_x000a_aço vanádio - 31crv3, acabamento: niquelado e cromado, bitola: 16 x 17 mm"/>
    <s v="Unidade"/>
    <n v="1"/>
    <n v="9.4600000000000009"/>
    <n v="9.4600000000000009"/>
    <n v="190000"/>
    <s v="CAMPUS DR. LEONEL MIRANDA"/>
    <x v="0"/>
    <s v="CAMPUS DR. LEONEL MIRANDA"/>
    <m/>
    <m/>
    <s v="23083.004284.2020-98"/>
    <m/>
  </r>
  <r>
    <s v="30.42"/>
    <x v="8"/>
    <m/>
    <n v="264911"/>
    <s v="Chave fixa, tipo: duas bocas, material: aço vanádio - 31crv3, acabamento:_x000a_niquelado e cromado, bitola: 24 x 26 mm"/>
    <s v="Unidade"/>
    <n v="1"/>
    <n v="11.38"/>
    <n v="11.38"/>
    <n v="190000"/>
    <s v="CAMPUS DR. LEONEL MIRANDA"/>
    <x v="0"/>
    <s v="CAMPUS DR. LEONEL MIRANDA"/>
    <m/>
    <m/>
    <s v="23083.004284.2020-98"/>
    <m/>
  </r>
  <r>
    <s v="30.42"/>
    <x v="8"/>
    <m/>
    <n v="264912"/>
    <s v="Chave fixa, tipo: duas bocas, material:_x000a_aço vanádio - 31crv3, acabamento: niquelado e cromado, bitola: 24 x 27 mm"/>
    <s v="Unidade"/>
    <n v="1"/>
    <n v="12.72"/>
    <n v="12.72"/>
    <n v="190000"/>
    <s v="CAMPUS DR. LEONEL MIRANDA"/>
    <x v="0"/>
    <s v="CAMPUS DR. LEONEL MIRANDA"/>
    <m/>
    <m/>
    <s v="23083.004284.2020-98"/>
    <m/>
  </r>
  <r>
    <s v="30.42"/>
    <x v="8"/>
    <m/>
    <n v="264913"/>
    <s v="Chave fixa, tipo: duas bocas, material: aço vanádio - 31crv3, acabamento:_x000a_niquelado e cromado, bitola: 25 x 28 mm"/>
    <s v="Unidade"/>
    <n v="1"/>
    <n v="9.7200000000000006"/>
    <n v="9.7200000000000006"/>
    <n v="190000"/>
    <s v="CAMPUS DR. LEONEL MIRANDA"/>
    <x v="0"/>
    <s v="CAMPUS DR. LEONEL MIRANDA"/>
    <m/>
    <m/>
    <s v="23083.004284.2020-98"/>
    <m/>
  </r>
  <r>
    <s v="30.42"/>
    <x v="8"/>
    <m/>
    <n v="264914"/>
    <s v="Chave fixa, tipo: duas bocas, material:_x000a_aço vanádio - 31crv3, acabamento: niquelado e cromado, bitola: 27 x 32 mm"/>
    <s v="Unidade"/>
    <n v="1"/>
    <n v="26.52"/>
    <n v="26.52"/>
    <n v="190000"/>
    <s v="CAMPUS DR. LEONEL MIRANDA"/>
    <x v="0"/>
    <s v="CAMPUS DR. LEONEL MIRANDA"/>
    <m/>
    <m/>
    <s v="23083.004284.2020-98"/>
    <m/>
  </r>
  <r>
    <s v="30.42"/>
    <x v="8"/>
    <m/>
    <n v="264903"/>
    <s v="Chave fixa, tipo: duas bocas, material: aço vanádio - 31crv3, acabamento:_x000a_niquelado e cromado, bitola: 6 x 7 mm"/>
    <s v="Unidade"/>
    <n v="1"/>
    <n v="8.01"/>
    <n v="8.01"/>
    <n v="190000"/>
    <s v="CAMPUS DR. LEONEL MIRANDA"/>
    <x v="0"/>
    <s v="CAMPUS DR. LEONEL MIRANDA"/>
    <m/>
    <m/>
    <s v="23083.004284.2020-98"/>
    <m/>
  </r>
  <r>
    <s v="30.42"/>
    <x v="8"/>
    <m/>
    <n v="264902"/>
    <s v="Chave fixa, tipo: duas bocas, material:_x000a_aço vanádio - 31crv3, acabamento: niquelado e cromado, bitola: 8 x 9 mm"/>
    <s v="Unidade"/>
    <n v="1"/>
    <n v="5.9"/>
    <n v="5.9"/>
    <n v="190000"/>
    <s v="CAMPUS DR. LEONEL MIRANDA"/>
    <x v="0"/>
    <s v="CAMPUS DR. LEONEL MIRANDA"/>
    <m/>
    <m/>
    <s v="23083.004284.2020-98"/>
    <m/>
  </r>
  <r>
    <s v="30.42"/>
    <x v="8"/>
    <m/>
    <n v="215191"/>
    <s v="Facão, material lâmina: aço, material cabo: madeira, comprimento: 15 pol,_x000a_tipo: para cana"/>
    <s v="Unidade"/>
    <n v="3"/>
    <n v="22.31"/>
    <n v="66.929999999999993"/>
    <n v="190000"/>
    <s v="CAMPUS DR. LEONEL MIRANDA"/>
    <x v="0"/>
    <s v="CAMPUS DR. LEONEL MIRANDA"/>
    <m/>
    <m/>
    <s v="23083.004284.2020-98"/>
    <m/>
  </r>
  <r>
    <s v="30.42"/>
    <x v="8"/>
    <m/>
    <n v="215173"/>
    <s v="Facão, material lâmina: aço, material cabo: madeira, comprimento: 20 pol,_x000a_tipo: para mato"/>
    <s v="Unidade"/>
    <n v="3"/>
    <n v="15.89"/>
    <n v="47.67"/>
    <n v="190000"/>
    <s v="CAMPUS DR. LEONEL MIRANDA"/>
    <x v="0"/>
    <s v="CAMPUS DR. LEONEL MIRANDA"/>
    <m/>
    <m/>
    <s v="23083.004284.2020-98"/>
    <m/>
  </r>
  <r>
    <s v="30.42"/>
    <x v="8"/>
    <m/>
    <n v="237857"/>
    <s v="Machadinha carpinteiro, material: aço, material cabo: madeira, aplicação:_x000a_trabalhos carpintaria"/>
    <s v="Unidade"/>
    <n v="1"/>
    <n v="18.14"/>
    <n v="18.14"/>
    <n v="190000"/>
    <s v="CAMPUS DR. LEONEL MIRANDA"/>
    <x v="0"/>
    <s v="CAMPUS DR. LEONEL MIRANDA"/>
    <m/>
    <m/>
    <s v="23083.004284.2020-98"/>
    <m/>
  </r>
  <r>
    <s v="30.42"/>
    <x v="8"/>
    <m/>
    <n v="323874"/>
    <s v="Serra copo, material: aço rápido bimetal, diâmetro: 19mm, 22mm, 29mm, 35mm, 38mm, 44mm, 51mm, 57mm, 64 mm, características adicionais: suporte fixação completo, brocas piloto e_x000a_extensão"/>
    <s v="Unidade"/>
    <n v="1"/>
    <n v="15.29"/>
    <n v="15.29"/>
    <n v="190000"/>
    <s v="CAMPUS DR. LEONEL MIRANDA"/>
    <x v="0"/>
    <s v="CAMPUS DR. LEONEL MIRANDA"/>
    <m/>
    <m/>
    <s v="23083.004284.2020-98"/>
    <m/>
  </r>
  <r>
    <s v="30.42"/>
    <x v="8"/>
    <m/>
    <n v="286722"/>
    <s v="Tarraxa, dimensão: 1 pol, uso: abertura_x000a_rosca"/>
    <s v="Unidade"/>
    <n v="1"/>
    <n v="25.69"/>
    <n v="25.69"/>
    <n v="190000"/>
    <s v="CAMPUS DR. LEONEL MIRANDA"/>
    <x v="0"/>
    <s v="CAMPUS DR. LEONEL MIRANDA"/>
    <m/>
    <m/>
    <s v="23083.004284.2020-98"/>
    <m/>
  </r>
  <r>
    <s v="30.42"/>
    <x v="8"/>
    <m/>
    <n v="339737"/>
    <s v="Tarraxa, dimensão: 1,2 a 2 pol, uso: tubos ferro, tipo: manual, características adicionais: cossinetes retrocedentes e_x000a_peso 12 kg"/>
    <s v="Unidade"/>
    <n v="1"/>
    <n v="22.99"/>
    <n v="22.99"/>
    <n v="190000"/>
    <s v="CAMPUS DR. LEONEL MIRANDA"/>
    <x v="0"/>
    <s v="CAMPUS DR. LEONEL MIRANDA"/>
    <m/>
    <m/>
    <s v="23083.004284.2020-98"/>
    <m/>
  </r>
  <r>
    <s v="30.42"/>
    <x v="8"/>
    <m/>
    <n v="286718"/>
    <s v="Tarraxa, dimensão: 1,2 pol, uso:_x000a_abertura rosca"/>
    <s v="Unidade"/>
    <n v="1"/>
    <n v="15.96"/>
    <n v="15.96"/>
    <n v="190000"/>
    <s v="CAMPUS DR. LEONEL MIRANDA"/>
    <x v="0"/>
    <s v="CAMPUS DR. LEONEL MIRANDA"/>
    <m/>
    <m/>
    <s v="23083.004284.2020-98"/>
    <m/>
  </r>
  <r>
    <s v="30.42"/>
    <x v="8"/>
    <m/>
    <n v="286723"/>
    <s v="Tarraxa, dimensão: 2 pol, uso: abertura_x000a_rosca"/>
    <s v="Unidade"/>
    <n v="1"/>
    <n v="59.51"/>
    <n v="59.51"/>
    <n v="190000"/>
    <s v="CAMPUS DR. LEONEL MIRANDA"/>
    <x v="0"/>
    <s v="CAMPUS DR. LEONEL MIRANDA"/>
    <m/>
    <m/>
    <s v="23083.004284.2020-98"/>
    <m/>
  </r>
  <r>
    <s v="30.42"/>
    <x v="8"/>
    <m/>
    <n v="286719"/>
    <s v="Tarraxa, dimensão: 3,4 pol, uso:_x000a_abertura rosca"/>
    <s v="Unidade"/>
    <n v="1"/>
    <n v="25.99"/>
    <n v="25.99"/>
    <n v="190000"/>
    <s v="CAMPUS DR. LEONEL MIRANDA"/>
    <x v="0"/>
    <s v="CAMPUS DR. LEONEL MIRANDA"/>
    <m/>
    <m/>
    <s v="23083.004284.2020-98"/>
    <m/>
  </r>
  <r>
    <s v="30.42"/>
    <x v="8"/>
    <m/>
    <n v="213884"/>
    <s v="Ancinho jardinagem, material: chapa ferro, quantidade dentes: 16 un, altura dentes: 430 mm, largura total: 38 mm,_x000a_espessura dentes: 3,50 mm"/>
    <s v="Unidade"/>
    <n v="10"/>
    <n v="8.98"/>
    <n v="89.800000000000011"/>
    <n v="100500"/>
    <s v="COORDENADORIA DE DESENVOLVIMENTO DA PRODUÇÃO"/>
    <x v="1"/>
    <s v="COORDENAÇÃO DE PRODUÇÃO INTEGRADA AO ENSINO, PESQUISA E EXTENSÃO"/>
    <m/>
    <m/>
    <s v="23083.004284.2020-98"/>
    <m/>
  </r>
  <r>
    <s v="30.42"/>
    <x v="8"/>
    <m/>
    <n v="268235"/>
    <s v="Carrinho mão, material caçamba: chapa aço galvanizado, material chassi: ferro, material pés: ferro, tipo travessa: suporte dianteiro caçamba, quantidade roda: 1, tipo roda: pneu maciço, com 3,2 pol de diâmetro, espessura caçamba: 5 mm, comprimento eixo: 25 cm, comprimento: 80 cm, largura: 62 cm,_x000a_altura: 20 cm"/>
    <s v="Unidade"/>
    <n v="10"/>
    <n v="122"/>
    <n v="1220"/>
    <n v="100500"/>
    <s v="COORDENADORIA DE DESENVOLVIMENTO DA PRODUÇÃO"/>
    <x v="1"/>
    <s v="COORDENAÇÃO DE PRODUÇÃO INTEGRADA AO ENSINO, PESQUISA E EXTENSÃO"/>
    <m/>
    <m/>
    <s v="23083.004284.2020-98"/>
    <m/>
  </r>
  <r>
    <s v="30.42"/>
    <x v="8"/>
    <m/>
    <n v="376821"/>
    <s v="Chibanca, material: aço carbono, material encaixe cabo: aço carbono, material cabo: madeira, largura: 20 cm, altura: 100 cm, aplicação: construção_x000a_civil"/>
    <s v="Unidade"/>
    <n v="1"/>
    <n v="31"/>
    <n v="31"/>
    <n v="100500"/>
    <s v="COORDENADORIA DE DESENVOLVIMENTO DA PRODUÇÃO"/>
    <x v="1"/>
    <s v="COORDENAÇÃO DE PRODUÇÃO INTEGRADA AO ENSINO, PESQUISA E EXTENSÃO"/>
    <m/>
    <m/>
    <s v="23083.004284.2020-98"/>
    <m/>
  </r>
  <r>
    <s v="30.42"/>
    <x v="8"/>
    <m/>
    <n v="404536"/>
    <s v="Forcado, material: aço sae 1070, tipo: curvo, comprimento: 210 mm, largura:_x000a_180 mm, quantidade dentes: 4 unidades"/>
    <s v="Unidade"/>
    <n v="10"/>
    <n v="21.78"/>
    <n v="217.8"/>
    <n v="100500"/>
    <s v="COORDENADORIA DE DESENVOLVIMENTO DA PRODUÇÃO"/>
    <x v="1"/>
    <s v="COORDENAÇÃO DE PRODUÇÃO INTEGRADA AO ENSINO, PESQUISA E EXTENSÃO"/>
    <m/>
    <m/>
    <s v="23083.004284.2020-98"/>
    <m/>
  </r>
  <r>
    <s v="30.42"/>
    <x v="8"/>
    <m/>
    <n v="360827"/>
    <s v="Machado, material: aço forjado, largura_x000a_lâmina: 14 cm, peso: 3,5 lb, comprimento cabo: 1 m"/>
    <s v="Unidade"/>
    <n v="2"/>
    <n v="49.83"/>
    <n v="99.66"/>
    <n v="100500"/>
    <s v="COORDENADORIA DE DESENVOLVIMENTO DA PRODUÇÃO"/>
    <x v="1"/>
    <s v="COORDENAÇÃO DE PRODUÇÃO INTEGRADA AO ENSINO, PESQUISA E EXTENSÃO"/>
    <m/>
    <m/>
    <s v="23083.004284.2020-98"/>
    <m/>
  </r>
  <r>
    <s v="30.42"/>
    <x v="8"/>
    <m/>
    <n v="240306"/>
    <s v="Marreta, material: ferro, material cabo:_x000a_madeira, peso: 2.000 g"/>
    <s v="Unidade"/>
    <n v="2"/>
    <n v="24.05"/>
    <n v="48.1"/>
    <n v="100500"/>
    <s v="COORDENADORIA DE DESENVOLVIMENTO DA PRODUÇÃO"/>
    <x v="1"/>
    <s v="COORDENAÇÃO DE PRODUÇÃO INTEGRADA AO ENSINO, PESQUISA E EXTENSÃO"/>
    <m/>
    <m/>
    <s v="23083.004284.2020-98"/>
    <m/>
  </r>
  <r>
    <s v="30.42"/>
    <x v="8"/>
    <m/>
    <n v="250428"/>
    <s v="Martelo, material: aço forjado, material cabo: madeira marfim, peso: 370 g, tipo:_x000a_unha, tamanho: 23 mm"/>
    <s v="Unidade"/>
    <n v="5"/>
    <n v="13.03"/>
    <n v="65.149999999999991"/>
    <n v="100500"/>
    <s v="COORDENADORIA DE DESENVOLVIMENTO DA PRODUÇÃO"/>
    <x v="1"/>
    <s v="COORDENAÇÃO DE PRODUÇÃO INTEGRADA AO ENSINO, PESQUISA E EXTENSÃO"/>
    <m/>
    <m/>
    <s v="23083.004284.2020-98"/>
    <m/>
  </r>
  <r>
    <s v="30.42"/>
    <x v="8"/>
    <m/>
    <n v="231314"/>
    <s v="Pulverizador costal manual, material tanque: polietileno, capacidade tanque: 20 l, peso bruto máximo: 31,50 kg, aplicação: pulverização de gases e_x000a_líquidos"/>
    <s v="Unidade"/>
    <n v="5"/>
    <n v="136.19"/>
    <n v="680.95"/>
    <n v="100500"/>
    <s v="COORDENADORIA DE DESENVOLVIMENTO DA PRODUÇÃO"/>
    <x v="1"/>
    <s v="COORDENAÇÃO DE PRODUÇÃO INTEGRADA AO ENSINO, PESQUISA E EXTENSÃO"/>
    <m/>
    <m/>
    <s v="23083.004284.2020-98"/>
    <m/>
  </r>
  <r>
    <s v="30.42"/>
    <x v="8"/>
    <m/>
    <n v="286720"/>
    <s v="Tarraxa, dimensão: 1 1,2 pol, uso:_x000a_abertura rosca"/>
    <s v="Unidade"/>
    <n v="1"/>
    <n v="48.1"/>
    <n v="48.1"/>
    <n v="100500"/>
    <s v="COORDENADORIA DE DESENVOLVIMENTO DA PRODUÇÃO"/>
    <x v="1"/>
    <s v="COORDENAÇÃO DE PRODUÇÃO INTEGRADA AO ENSINO, PESQUISA E EXTENSÃO"/>
    <m/>
    <m/>
    <s v="23083.004284.2020-98"/>
    <m/>
  </r>
  <r>
    <s v="30.42"/>
    <x v="8"/>
    <m/>
    <n v="286721"/>
    <s v="Tarraxa, dimensão: 1 1,4 pol, uso:_x000a_abertura rosca"/>
    <s v="Unidade"/>
    <n v="1"/>
    <n v="31.12"/>
    <n v="31.12"/>
    <n v="100500"/>
    <s v="COORDENADORIA DE DESENVOLVIMENTO DA PRODUÇÃO"/>
    <x v="1"/>
    <s v="COORDENAÇÃO DE PRODUÇÃO INTEGRADA AO ENSINO, PESQUISA E EXTENSÃO"/>
    <m/>
    <m/>
    <s v="23083.004284.2020-98"/>
    <m/>
  </r>
  <r>
    <s v="30.42"/>
    <x v="8"/>
    <m/>
    <n v="286722"/>
    <s v="Tarraxa, dimensão: 1 pol, uso: abertura_x000a_rosca"/>
    <s v="Unidade"/>
    <n v="2"/>
    <n v="25.69"/>
    <n v="51.38"/>
    <n v="100500"/>
    <s v="COORDENADORIA DE DESENVOLVIMENTO DA PRODUÇÃO"/>
    <x v="1"/>
    <s v="COORDENAÇÃO DE PRODUÇÃO INTEGRADA AO ENSINO, PESQUISA E EXTENSÃO"/>
    <m/>
    <m/>
    <s v="23083.004284.2020-98"/>
    <m/>
  </r>
  <r>
    <s v="30.42"/>
    <x v="8"/>
    <m/>
    <n v="286718"/>
    <s v="Tarraxa, dimensão: 1,2 pol, uso:_x000a_abertura rosca"/>
    <s v="Unidade"/>
    <n v="5"/>
    <n v="15.96"/>
    <n v="79.800000000000011"/>
    <n v="100500"/>
    <s v="COORDENADORIA DE DESENVOLVIMENTO DA PRODUÇÃO"/>
    <x v="1"/>
    <s v="COORDENAÇÃO DE PRODUÇÃO INTEGRADA AO ENSINO, PESQUISA E EXTENSÃO"/>
    <m/>
    <m/>
    <s v="23083.004284.2020-98"/>
    <m/>
  </r>
  <r>
    <s v="30.42"/>
    <x v="8"/>
    <m/>
    <n v="286723"/>
    <s v="Tarraxa, dimensão: 2 pol, uso: abertura_x000a_rosca"/>
    <s v="Unidade"/>
    <n v="1"/>
    <n v="59.51"/>
    <n v="59.51"/>
    <n v="100500"/>
    <s v="COORDENADORIA DE DESENVOLVIMENTO DA PRODUÇÃO"/>
    <x v="1"/>
    <s v="COORDENAÇÃO DE PRODUÇÃO INTEGRADA AO ENSINO, PESQUISA E EXTENSÃO"/>
    <m/>
    <m/>
    <s v="23083.004284.2020-98"/>
    <m/>
  </r>
  <r>
    <s v="30.42"/>
    <x v="8"/>
    <m/>
    <n v="286719"/>
    <s v="Tarraxa, dimensão: 3,4 pol, uso:_x000a_abertura rosca"/>
    <s v="Unidade"/>
    <n v="5"/>
    <n v="25.99"/>
    <n v="129.94999999999999"/>
    <n v="100500"/>
    <s v="COORDENADORIA DE DESENVOLVIMENTO DA PRODUÇÃO"/>
    <x v="1"/>
    <s v="COORDENAÇÃO DE PRODUÇÃO INTEGRADA AO ENSINO, PESQUISA E EXTENSÃO"/>
    <m/>
    <m/>
    <s v="23083.004284.2020-98"/>
    <m/>
  </r>
  <r>
    <s v="30.42"/>
    <x v="8"/>
    <m/>
    <n v="329229"/>
    <s v="Torquês, material corpo: aço cromo vanádio, tipo: armador, tipo acabamento: plastificado, tamanho: 14 pol, características adicionais: cabo_x000a_longo, comprimento: mínimo 350 mm"/>
    <s v="Unidade"/>
    <n v="5"/>
    <n v="27.82"/>
    <n v="139.1"/>
    <n v="100500"/>
    <s v="COORDENADORIA DE DESENVOLVIMENTO DA PRODUÇÃO"/>
    <x v="1"/>
    <s v="COORDENAÇÃO DE PRODUÇÃO INTEGRADA AO ENSINO, PESQUISA E EXTENSÃO"/>
    <m/>
    <m/>
    <s v="23083.004284.2020-98"/>
    <m/>
  </r>
  <r>
    <s v="30.42"/>
    <x v="8"/>
    <m/>
    <n v="234031"/>
    <s v="Trena, material: aço, comprimento: 5 m,_x000a_características adicionais: caixa em abs, trava"/>
    <s v="Unidade"/>
    <n v="2"/>
    <n v="12.27"/>
    <n v="24.54"/>
    <n v="100500"/>
    <s v="COORDENADORIA DE DESENVOLVIMENTO DA PRODUÇÃO"/>
    <x v="1"/>
    <s v="COORDENAÇÃO DE PRODUÇÃO INTEGRADA AO ENSINO, PESQUISA E EXTENSÃO"/>
    <m/>
    <m/>
    <s v="23083.004284.2020-98"/>
    <m/>
  </r>
  <r>
    <s v="30.42"/>
    <x v="8"/>
    <m/>
    <n v="232464"/>
    <s v="Trena, material: aço, largura lâmina: 13 mm, comprimento: 3 m, características adicionais: enrolamento automático com_x000a_trava"/>
    <s v="Unidade"/>
    <n v="4"/>
    <n v="14"/>
    <n v="56"/>
    <n v="100500"/>
    <s v="COORDENADORIA DE DESENVOLVIMENTO DA PRODUÇÃO"/>
    <x v="1"/>
    <s v="COORDENAÇÃO DE PRODUÇÃO INTEGRADA AO ENSINO, PESQUISA E EXTENSÃO"/>
    <m/>
    <m/>
    <s v="23083.004284.2020-98"/>
    <m/>
  </r>
  <r>
    <s v="30.42"/>
    <x v="8"/>
    <m/>
    <n v="354551"/>
    <s v="Alicate bico meia cana, material: aço cromo vanádio, tipo cabo: isolado, tipo: reto, comprimento: 6 pol, características_x000a_adicionais: longo, fostatizado"/>
    <s v="Unidade"/>
    <n v="1"/>
    <n v="19.09"/>
    <n v="19.09"/>
    <n v="200200"/>
    <s v="COORDENADORIA DE TECNOLOGIA DA INFORMAÇÃO E COMUNICAÇÃO"/>
    <x v="22"/>
    <s v="COORDENADORIA DE TECNOLOGIA DA INFORMAÇÃO  E COMUNICAÇÃO"/>
    <m/>
    <m/>
    <s v="23083.004284.2020-98"/>
    <m/>
  </r>
  <r>
    <s v="30.42"/>
    <x v="8"/>
    <m/>
    <n v="245570"/>
    <s v="Alicate de corte, material: forjado em_x000a_aço cromo vanádio, tipo corte: diagonal, material cabo: plástico, tipo cabo: isolado, uso: industrial, tipo: profissional,_x000a_comprimento: 6 pol"/>
    <s v="Unidade"/>
    <n v="1"/>
    <n v="23.22"/>
    <n v="23.22"/>
    <n v="200200"/>
    <s v="COORDENADORIA DE TECNOLOGIA DA INFORMAÇÃO E COMUNICAÇÃO"/>
    <x v="22"/>
    <s v="COORDENADORIA DE TECNOLOGIA DA INFORMAÇÃO  E COMUNICAÇÃO"/>
    <m/>
    <m/>
    <s v="23083.004284.2020-98"/>
    <m/>
  </r>
  <r>
    <s v="30.42"/>
    <x v="8"/>
    <m/>
    <n v="328217"/>
    <s v="Alicate universal, material: forjado em aço cromo vanádio, tipo: profissional, material cabo: plástico, tipo cabo: reforçado, isolado, anti-deslizante, comprimento: 8 pol, aplicação: corte de arame duro, instalações em geral, características adicionais: classe de_x000a_aplicação h"/>
    <s v="Unidade"/>
    <n v="1"/>
    <n v="18.059999999999999"/>
    <n v="18.059999999999999"/>
    <n v="200200"/>
    <s v="COORDENADORIA DE TECNOLOGIA DA INFORMAÇÃO E COMUNICAÇÃO"/>
    <x v="22"/>
    <s v="COORDENADORIA DE TECNOLOGIA DA INFORMAÇÃO  E COMUNICAÇÃO"/>
    <m/>
    <m/>
    <s v="23083.004284.2020-98"/>
    <m/>
  </r>
  <r>
    <s v="30.42"/>
    <x v="8"/>
    <m/>
    <n v="454302"/>
    <s v="Broca, material: aço rápido, diâmetro: 10_x000a_mm, tipo haste: cilíndrica, comprimento: 133 mm"/>
    <s v="Unidade"/>
    <n v="3"/>
    <n v="25.15"/>
    <n v="75.449999999999989"/>
    <n v="200200"/>
    <s v="COORDENADORIA DE TECNOLOGIA DA INFORMAÇÃO E COMUNICAÇÃO"/>
    <x v="22"/>
    <s v="COORDENADORIA DE TECNOLOGIA DA INFORMAÇÃO  E COMUNICAÇÃO"/>
    <m/>
    <m/>
    <s v="23083.004284.2020-98"/>
    <m/>
  </r>
  <r>
    <s v="30.42"/>
    <x v="8"/>
    <m/>
    <n v="454297"/>
    <s v="Broca, material: aço rápido, diâmetro: 6 mm, tipo haste: cilíndrica, comprimento:_x000a_93 mm"/>
    <s v="Unidade"/>
    <n v="4"/>
    <n v="2.2799999999999998"/>
    <n v="9.1199999999999992"/>
    <n v="200200"/>
    <s v="COORDENADORIA DE TECNOLOGIA DA INFORMAÇÃO E COMUNICAÇÃO"/>
    <x v="22"/>
    <s v="COORDENADORIA DE TECNOLOGIA DA INFORMAÇÃO  E COMUNICAÇÃO"/>
    <m/>
    <m/>
    <s v="23083.004284.2020-98"/>
    <m/>
  </r>
  <r>
    <s v="30.42"/>
    <x v="8"/>
    <m/>
    <n v="454298"/>
    <s v="Broca, material: aço rápido, diâmetro: 8_x000a_mm, tipo haste: cilíndrica, comprimento: 117 mm"/>
    <s v="Unidade"/>
    <n v="4"/>
    <n v="7.24"/>
    <n v="28.96"/>
    <n v="200200"/>
    <s v="COORDENADORIA DE TECNOLOGIA DA INFORMAÇÃO E COMUNICAÇÃO"/>
    <x v="22"/>
    <s v="COORDENADORIA DE TECNOLOGIA DA INFORMAÇÃO  E COMUNICAÇÃO"/>
    <m/>
    <m/>
    <s v="23083.004284.2020-98"/>
    <m/>
  </r>
  <r>
    <s v="30.42"/>
    <x v="8"/>
    <m/>
    <n v="455523"/>
    <s v="Chave de fenda, material: aço cromo vanádio - dim 17200-50crv4, cabo: polipropileno, tamanho: 5,16 x 6 mm, características adicionais: haste niquelada e cromada, ponta fosfatizada,_x000a_tipo ponta: chata"/>
    <s v="Unidade"/>
    <n v="1"/>
    <n v="8.11"/>
    <n v="8.11"/>
    <n v="200200"/>
    <s v="COORDENADORIA DE TECNOLOGIA DA INFORMAÇÃO E COMUNICAÇÃO"/>
    <x v="22"/>
    <s v="COORDENADORIA DE TECNOLOGIA DA INFORMAÇÃO  E COMUNICAÇÃO"/>
    <m/>
    <m/>
    <s v="23083.004284.2020-98"/>
    <m/>
  </r>
  <r>
    <s v="30.42"/>
    <x v="8"/>
    <m/>
    <n v="238635"/>
    <s v="Chave fenda, material haste: carbono temperado, material cabo: polipropileno,_x000a_tipo ponta: chata, bitola: 1,4&quot; x 6&quot;"/>
    <s v="Unidade"/>
    <n v="1"/>
    <n v="3.99"/>
    <n v="3.99"/>
    <n v="200200"/>
    <s v="COORDENADORIA DE TECNOLOGIA DA INFORMAÇÃO E COMUNICAÇÃO"/>
    <x v="22"/>
    <s v="COORDENADORIA DE TECNOLOGIA DA INFORMAÇÃO  E COMUNICAÇÃO"/>
    <m/>
    <m/>
    <s v="23083.004284.2020-98"/>
    <m/>
  </r>
  <r>
    <s v="30.42"/>
    <x v="8"/>
    <m/>
    <n v="238627"/>
    <s v="Chave fenda, material haste: carbono_x000a_temperado, material cabo: polipropileno, tipo ponta: chata, bitola: 3,16&quot; x 6&quot;"/>
    <s v="Unidade"/>
    <n v="1"/>
    <n v="6.05"/>
    <n v="6.05"/>
    <n v="200200"/>
    <s v="COORDENADORIA DE TECNOLOGIA DA INFORMAÇÃO E COMUNICAÇÃO"/>
    <x v="22"/>
    <s v="COORDENADORIA DE TECNOLOGIA DA INFORMAÇÃO  E COMUNICAÇÃO"/>
    <m/>
    <m/>
    <s v="23083.004284.2020-98"/>
    <m/>
  </r>
  <r>
    <s v="30.42"/>
    <x v="8"/>
    <m/>
    <n v="238636"/>
    <s v="Chave fenda, material haste: carbono temperado, material cabo: polipropileno,_x000a_tipo ponta: Philips, bitola: 1,4&quot; x 6&quot;"/>
    <s v="Unidade"/>
    <n v="1"/>
    <n v="6.8"/>
    <n v="6.8"/>
    <n v="200200"/>
    <s v="COORDENADORIA DE TECNOLOGIA DA INFORMAÇÃO E COMUNICAÇÃO"/>
    <x v="22"/>
    <s v="COORDENADORIA DE TECNOLOGIA DA INFORMAÇÃO  E COMUNICAÇÃO"/>
    <m/>
    <m/>
    <s v="23083.004284.2020-98"/>
    <m/>
  </r>
  <r>
    <s v="30.42"/>
    <x v="8"/>
    <m/>
    <n v="312458"/>
    <s v="Chave fenda, material haste: carbono_x000a_temperado, material cabo: polipropileno, tipo ponta: Philips, bitola: 1,8 x 6 pol"/>
    <s v="Unidade"/>
    <n v="1"/>
    <n v="8.4499999999999993"/>
    <n v="8.4499999999999993"/>
    <n v="200200"/>
    <s v="COORDENADORIA DE TECNOLOGIA DA INFORMAÇÃO E COMUNICAÇÃO"/>
    <x v="22"/>
    <s v="COORDENADORIA DE TECNOLOGIA DA INFORMAÇÃO  E COMUNICAÇÃO"/>
    <m/>
    <m/>
    <s v="23083.004284.2020-98"/>
    <m/>
  </r>
  <r>
    <s v="30.42"/>
    <x v="8"/>
    <m/>
    <n v="261825"/>
    <s v="Jogo chave, material: aço cromo vanádio, tipo: allen, quantidade peças: 10, componentes: 0,7; 0,9; 1,27; 1,5; 2;_x000a_2,5; 3; 4; 5 e 6 mm, características_x000a_adicionais: modelo &quot;l&quot;"/>
    <s v="Jogo"/>
    <n v="4"/>
    <n v="37.35"/>
    <n v="149.4"/>
    <n v="200200"/>
    <s v="COORDENADORIA DE TECNOLOGIA DA INFORMAÇÃO E COMUNICAÇÃO"/>
    <x v="22"/>
    <s v="COORDENADORIA DE TECNOLOGIA DA INFORMAÇÃO  E COMUNICAÇÃO"/>
    <m/>
    <m/>
    <s v="23083.004284.2020-98"/>
    <m/>
  </r>
  <r>
    <s v="30.42"/>
    <x v="8"/>
    <m/>
    <n v="321033"/>
    <s v="Jogo chave, material: aço niquelado, tipo: soquete, quantidade peças: 20, aplicação: serviços gerais - oficina, componentes: 10 a 32 mm, características adicionais: com estojo plástico, acessórios: manivela, cabo t,_x000a_extensão de 5 e 10 pol, catraca"/>
    <s v="Jogo"/>
    <n v="4"/>
    <n v="4.84"/>
    <n v="19.36"/>
    <n v="200200"/>
    <s v="COORDENADORIA DE TECNOLOGIA DA INFORMAÇÃO E COMUNICAÇÃO"/>
    <x v="22"/>
    <s v="COORDENADORIA DE TECNOLOGIA DA INFORMAÇÃO  E COMUNICAÇÃO"/>
    <m/>
    <m/>
    <s v="23083.004284.2020-98"/>
    <m/>
  </r>
  <r>
    <s v="30.42"/>
    <x v="8"/>
    <m/>
    <n v="235888"/>
    <s v="Maleta ferramentas, material: polietileno alto impacto, comprimento: 480 mm, largura: 330 mm, altura: 100 mm, tipo caixa: comum, características adicionais: com divisão, chave e_x000a_segredo"/>
    <s v="Unidade"/>
    <n v="4"/>
    <n v="75"/>
    <n v="300"/>
    <n v="200200"/>
    <s v="COORDENADORIA DE TECNOLOGIA DA INFORMAÇÃO E COMUNICAÇÃO"/>
    <x v="22"/>
    <s v="COORDENADORIA DE TECNOLOGIA DA INFORMAÇÃO  E COMUNICAÇÃO"/>
    <m/>
    <m/>
    <s v="23083.004284.2020-98"/>
    <m/>
  </r>
  <r>
    <s v="30.42"/>
    <x v="8"/>
    <m/>
    <n v="323874"/>
    <s v="Serra copo, material: aço rápido bimetal, diâmetro: 19mm, 22mm, 29mm, 35mm, 38mm, 44mm, 51mm, 57mm, 64 mm, características adicionais: suporte fixação completo, brocas piloto e_x000a_extensão"/>
    <s v="Unidade"/>
    <n v="3"/>
    <n v="15.29"/>
    <n v="45.87"/>
    <n v="200200"/>
    <s v="COORDENADORIA DE TECNOLOGIA DA INFORMAÇÃO E COMUNICAÇÃO"/>
    <x v="22"/>
    <s v="COORDENADORIA DE TECNOLOGIA DA INFORMAÇÃO  E COMUNICAÇÃO"/>
    <m/>
    <m/>
    <s v="23083.004284.2020-98"/>
    <m/>
  </r>
  <r>
    <s v="30.42"/>
    <x v="8"/>
    <m/>
    <n v="234031"/>
    <s v="Trena, material: aço, comprimento: 5 m,_x000a_características adicionais: caixa em abs, trava"/>
    <s v="Unidade"/>
    <n v="4"/>
    <n v="12.27"/>
    <n v="49.08"/>
    <n v="200200"/>
    <s v="COORDENADORIA DE TECNOLOGIA DA INFORMAÇÃO E COMUNICAÇÃO"/>
    <x v="22"/>
    <s v="COORDENADORIA DE TECNOLOGIA DA INFORMAÇÃO  E COMUNICAÇÃO"/>
    <m/>
    <m/>
    <s v="23083.004284.2020-98"/>
    <m/>
  </r>
  <r>
    <s v="30.42"/>
    <x v="8"/>
    <m/>
    <n v="450110"/>
    <s v="Alicate descascar fio, material: aço, comprimento: 112 mm, acabamento: revestimento isolado, características adicionais: cabo utp, ftp, cftv rg58, rg59,_x000a_rg62, cabos elétricos."/>
    <s v="Unidade"/>
    <n v="2"/>
    <n v="45.29"/>
    <n v="90.58"/>
    <n v="200200"/>
    <s v="COORDENADORIA DE TECNOLOGIA DA INFORMAÇÃO E COMUNICAÇÃO"/>
    <x v="22"/>
    <s v="COORDENADORIA DE TECNOLOGIA DA INFORMAÇÃO  E COMUNICAÇÃO"/>
    <m/>
    <m/>
    <s v="23083.004284.2020-98"/>
    <m/>
  </r>
  <r>
    <s v="30.42"/>
    <x v="8"/>
    <m/>
    <n v="245570"/>
    <s v="Alicate de corte, material: forjado em_x000a_aço cromo vanádio, tipo corte: diagonal, material cabo: plástico, tipo cabo: isolado, uso: industrial, tipo: profissional,_x000a_comprimento: 6 pol"/>
    <s v="Unidade"/>
    <n v="3"/>
    <n v="23.22"/>
    <n v="69.66"/>
    <n v="180000"/>
    <s v="CTUR"/>
    <x v="2"/>
    <s v="CTUR"/>
    <m/>
    <m/>
    <s v="23083.004284.2020-98"/>
    <m/>
  </r>
  <r>
    <s v="30.42"/>
    <x v="8"/>
    <m/>
    <n v="288117"/>
    <s v="Alicate de pressão, material: ferro, tratamento superficial: aço vanádio, mordente inferior: curvo, ajuste: uma posição, características adicionais:_x000a_isolamento no cabo, tamanho: 10 pol"/>
    <s v="Unidade"/>
    <n v="2"/>
    <n v="24.62"/>
    <n v="49.24"/>
    <n v="180000"/>
    <s v="CTUR"/>
    <x v="2"/>
    <s v="CTUR"/>
    <m/>
    <m/>
    <s v="23083.004284.2020-98"/>
    <m/>
  </r>
  <r>
    <s v="30.42"/>
    <x v="8"/>
    <m/>
    <n v="328217"/>
    <s v="Alicate universal, material: forjado em aço cromo vanádio, tipo: profissional, material cabo: plástico, tipo cabo: reforçado, isolado, anti-deslizante, comprimento: 8 pol, aplicação: corte de arame duro, instalações em geral, características adicionais: classe de_x000a_aplicação h"/>
    <s v="Unidade"/>
    <n v="3"/>
    <n v="18.059999999999999"/>
    <n v="54.179999999999993"/>
    <n v="180000"/>
    <s v="CTUR"/>
    <x v="2"/>
    <s v="CTUR"/>
    <m/>
    <m/>
    <s v="23083.004284.2020-98"/>
    <m/>
  </r>
  <r>
    <s v="30.42"/>
    <x v="8"/>
    <m/>
    <n v="450325"/>
    <s v="Cabo ferramenta, material cabo: madeira, comprimento cabo: 945 mm, formato cabo: cilíndrico, características_x000a_adicionais: base 67 mm, aplicação: picareta"/>
    <s v="Unidade"/>
    <n v="20"/>
    <n v="12.5"/>
    <n v="250"/>
    <n v="180000"/>
    <s v="CTUR"/>
    <x v="2"/>
    <s v="CTUR"/>
    <m/>
    <m/>
    <s v="23083.004284.2020-98"/>
    <m/>
  </r>
  <r>
    <s v="30.42"/>
    <x v="8"/>
    <m/>
    <n v="452395"/>
    <s v="Carrinho mão, material caçamba: chapa aço, quantidade roda: 1 un, tipo roda: pneu com câmara de 3,25 cm, capacidade caçamba: 60 l, características adicionais: dimensões_x000a_aproximadas:610 x 620 x 1.600 mm"/>
    <s v="Unidade"/>
    <n v="10"/>
    <n v="162.44"/>
    <n v="1624.4"/>
    <n v="180000"/>
    <s v="CTUR"/>
    <x v="2"/>
    <s v="CTUR"/>
    <m/>
    <m/>
    <s v="23083.004284.2020-98"/>
    <m/>
  </r>
  <r>
    <s v="30.42"/>
    <x v="8"/>
    <m/>
    <n v="264901"/>
    <s v="Cavadeira tipo alavanca, material: aço carbono, material cabo: madeira, largura: 80 mm, altura: 250 mm, peso: 1_x000a_kg"/>
    <s v="Unidade"/>
    <n v="3"/>
    <n v="21.58"/>
    <n v="64.739999999999995"/>
    <n v="180000"/>
    <s v="CTUR"/>
    <x v="2"/>
    <s v="CTUR"/>
    <m/>
    <m/>
    <s v="23083.004284.2020-98"/>
    <m/>
  </r>
  <r>
    <s v="30.42"/>
    <x v="8"/>
    <m/>
    <n v="259732"/>
    <s v="Chave allen, material: aço, formato:_x000a_hexagonais, medida referência: 4 a 17 mm, quantidade peças: 13 unidades"/>
    <s v="Unidade"/>
    <n v="3"/>
    <n v="99.06"/>
    <n v="297.18"/>
    <n v="180000"/>
    <s v="CTUR"/>
    <x v="2"/>
    <s v="CTUR"/>
    <m/>
    <m/>
    <s v="23083.004284.2020-98"/>
    <m/>
  </r>
  <r>
    <s v="30.42"/>
    <x v="8"/>
    <m/>
    <n v="455523"/>
    <s v="Chave de fenda, material: aço cromo vanádio - dim 17200-50crv4, cabo: polipropileno, tamanho: 5,16 x 6 mm, características adicionais: haste niquelada e cromada, ponta fosfatizada,_x000a_tipo ponta: chata"/>
    <s v="Unidade"/>
    <n v="2"/>
    <n v="8.11"/>
    <n v="16.22"/>
    <n v="180000"/>
    <s v="CTUR"/>
    <x v="2"/>
    <s v="CTUR"/>
    <m/>
    <m/>
    <s v="23083.004284.2020-98"/>
    <m/>
  </r>
  <r>
    <s v="30.42"/>
    <x v="8"/>
    <m/>
    <n v="238627"/>
    <s v="Chave fenda, material haste: carbono_x000a_temperado, material cabo: polipropileno, tipo ponta: chata, bitola: 3,16&quot; x 6&quot;"/>
    <s v="Unidade"/>
    <n v="2"/>
    <n v="6.05"/>
    <n v="12.1"/>
    <n v="180000"/>
    <s v="CTUR"/>
    <x v="2"/>
    <s v="CTUR"/>
    <m/>
    <m/>
    <s v="23083.004284.2020-98"/>
    <m/>
  </r>
  <r>
    <s v="30.42"/>
    <x v="8"/>
    <m/>
    <n v="238636"/>
    <s v="Chave fenda, material haste: carbono temperado, material cabo: polipropileno,_x000a_tipo ponta: Philips, bitola: 1,4&quot; x 6&quot;"/>
    <s v="Unidade"/>
    <n v="2"/>
    <n v="6.8"/>
    <n v="13.6"/>
    <n v="180000"/>
    <s v="CTUR"/>
    <x v="2"/>
    <s v="CTUR"/>
    <m/>
    <m/>
    <s v="23083.004284.2020-98"/>
    <m/>
  </r>
  <r>
    <s v="30.42"/>
    <x v="8"/>
    <m/>
    <n v="312458"/>
    <s v="Chave fenda, material haste: carbono_x000a_temperado, material cabo: polipropileno, tipo ponta: Philips, bitola: 1,8 x 6 pol"/>
    <s v="Unidade"/>
    <n v="2"/>
    <n v="8.4499999999999993"/>
    <n v="16.899999999999999"/>
    <n v="180000"/>
    <s v="CTUR"/>
    <x v="2"/>
    <s v="CTUR"/>
    <m/>
    <m/>
    <s v="23083.004284.2020-98"/>
    <m/>
  </r>
  <r>
    <s v="30.42"/>
    <x v="8"/>
    <m/>
    <n v="238630"/>
    <s v="Chave fenda, material haste: carbono temperado, material cabo: polipropileno,_x000a_tipo ponta: Philips, bitola: 3,16&quot; x 6&quot;"/>
    <s v="Unidade"/>
    <n v="2"/>
    <n v="5.4"/>
    <n v="10.8"/>
    <n v="180000"/>
    <s v="CTUR"/>
    <x v="2"/>
    <s v="CTUR"/>
    <m/>
    <m/>
    <s v="23083.004284.2020-98"/>
    <m/>
  </r>
  <r>
    <s v="30.42"/>
    <x v="8"/>
    <m/>
    <n v="264954"/>
    <s v="Chibanca, material: aço carbono, material encaixe cabo: aço carbono, material cabo: madeira, largura: 10 cm, altura: 50 cm, peso: 2 kg, aplicação:_x000a_construção civil"/>
    <s v="Unidade"/>
    <n v="2"/>
    <n v="63.55"/>
    <n v="127.1"/>
    <n v="180000"/>
    <s v="CTUR"/>
    <x v="2"/>
    <s v="CTUR"/>
    <m/>
    <m/>
    <s v="23083.004284.2020-98"/>
    <m/>
  </r>
  <r>
    <s v="30.42"/>
    <x v="8"/>
    <m/>
    <n v="393364"/>
    <s v="Conjunto chaves combinadas, material: aço, tamanho: 6 a 22 mm, características adicionais: com 17_x000a_peças, tipo: boca + estria"/>
    <s v="Conjunto"/>
    <n v="3"/>
    <n v="105.43"/>
    <n v="316.29000000000002"/>
    <n v="180000"/>
    <s v="CTUR"/>
    <x v="2"/>
    <s v="CTUR"/>
    <m/>
    <m/>
    <s v="23083.004284.2020-98"/>
    <m/>
  </r>
  <r>
    <s v="30.42"/>
    <x v="8"/>
    <m/>
    <n v="436575"/>
    <s v="Enxada, material: aço alto carbono_x000a_1070, largura: 30 cm, material cabo: madeira, comprimento cabo: 180 cm"/>
    <s v="Unidade"/>
    <n v="20"/>
    <n v="27.59"/>
    <n v="551.79999999999995"/>
    <n v="180000"/>
    <s v="CTUR"/>
    <x v="2"/>
    <s v="CTUR"/>
    <m/>
    <m/>
    <s v="23083.004284.2020-98"/>
    <m/>
  </r>
  <r>
    <s v="30.42"/>
    <x v="8"/>
    <m/>
    <n v="317027"/>
    <s v="Enxada, material: aço carbono, material encaixe cabo: aço carbono, largura: 20 cm, altura: 18 cm, peso: 0,810 kg, tipo: estampado (achatado), material cabo: madeira, comprimento cabo: 150 cm, características adicionais: pintura_x000a_eletrostática"/>
    <s v="Unidade"/>
    <n v="20"/>
    <n v="27.99"/>
    <n v="559.79999999999995"/>
    <n v="180000"/>
    <s v="CTUR"/>
    <x v="2"/>
    <s v="CTUR"/>
    <m/>
    <m/>
    <s v="23083.004284.2020-98"/>
    <m/>
  </r>
  <r>
    <s v="30.42"/>
    <x v="8"/>
    <m/>
    <n v="314244"/>
    <s v="Enxadão, material: aço carbono, material encaixe cabo: ferro fundido, características adicionais: cabo madeira,_x000a_pintura eletrostática a pó, cor preta"/>
    <s v="Unidade"/>
    <n v="10"/>
    <n v="37"/>
    <n v="370"/>
    <n v="180000"/>
    <s v="CTUR"/>
    <x v="2"/>
    <s v="CTUR"/>
    <m/>
    <m/>
    <s v="23083.004284.2020-98"/>
    <m/>
  </r>
  <r>
    <s v="30.42"/>
    <x v="8"/>
    <m/>
    <n v="452373"/>
    <s v="Facão, material lâmina: aço carbono,_x000a_material cabo: polietileno, comprimento: 18 pol, tipo: para mato"/>
    <s v="Unidade"/>
    <n v="5"/>
    <n v="13.23"/>
    <n v="66.150000000000006"/>
    <n v="180000"/>
    <s v="CTUR"/>
    <x v="2"/>
    <s v="CTUR"/>
    <m/>
    <m/>
    <s v="23083.004284.2020-98"/>
    <m/>
  </r>
  <r>
    <s v="30.42"/>
    <x v="8"/>
    <m/>
    <n v="215191"/>
    <s v="Facão, material lâmina: aço, material cabo: madeira, comprimento: 15 pol,_x000a_tipo: para cana"/>
    <s v="Unidade"/>
    <n v="10"/>
    <n v="22.31"/>
    <n v="223.1"/>
    <n v="180000"/>
    <s v="CTUR"/>
    <x v="2"/>
    <s v="CTUR"/>
    <m/>
    <m/>
    <s v="23083.004284.2020-98"/>
    <m/>
  </r>
  <r>
    <s v="30.42"/>
    <x v="8"/>
    <m/>
    <n v="449772"/>
    <s v="Ferramenta, padrão: ferramenta combinada, tipo: enxada e rastelo, material: aço, cabo: madeira, uso: capina e limpeza, características adicionais: enxada: lâmina 24,75 cm;_x000a_rastelo: 6 dentes de 9 cm"/>
    <s v="Unidade"/>
    <n v="3"/>
    <n v="22.38"/>
    <n v="67.14"/>
    <n v="180000"/>
    <s v="CTUR"/>
    <x v="2"/>
    <s v="CTUR"/>
    <m/>
    <m/>
    <s v="23083.004284.2020-98"/>
    <m/>
  </r>
  <r>
    <s v="30.42"/>
    <x v="8"/>
    <m/>
    <n v="216741"/>
    <s v="Foice, material: aço, dureza: 42 a 46 rc, tratamento superficial: pintura envernizada, tipo: roçadeira, comprimento lâmina: 280 mm, comprimento olho: 95 mm, olho: 30 mm,_x000a_peso: 610 g"/>
    <s v="Unidade"/>
    <n v="10"/>
    <n v="21.23"/>
    <n v="212.3"/>
    <n v="180000"/>
    <s v="CTUR"/>
    <x v="2"/>
    <s v="CTUR"/>
    <m/>
    <m/>
    <s v="23083.004284.2020-98"/>
    <m/>
  </r>
  <r>
    <s v="30.42"/>
    <x v="8"/>
    <m/>
    <n v="261825"/>
    <s v="Jogo chave, material: aço cromo vanádio, tipo: allen, quantidade peças: 10, componentes: 0,7; 0,9; 1,27; 1,5; 2;_x000a_2,5; 3; 4; 5 e 6 mm, características_x000a_adicionais: modelo &quot;l&quot;"/>
    <s v="Jogo"/>
    <n v="2"/>
    <n v="37.35"/>
    <n v="74.7"/>
    <n v="180000"/>
    <s v="CTUR"/>
    <x v="2"/>
    <s v="CTUR"/>
    <m/>
    <m/>
    <s v="23083.004284.2020-98"/>
    <m/>
  </r>
  <r>
    <s v="30.42"/>
    <x v="8"/>
    <m/>
    <n v="245026"/>
    <s v="Jogo chave, material: aço cromo vanádio, tipo: canhão, quantidade peças: 11, aplicação: manutenção equipamento mecânico, eletrônico, componentes: 3, 5, 6, 7, 8, 9, 10, 11, 12,_x000a_13 e 14 mm, material cabo: polipropileno, características adicionais: com sextavado interno, tamanho: curto"/>
    <s v="Jogo"/>
    <n v="2"/>
    <n v="209"/>
    <n v="418"/>
    <n v="180000"/>
    <s v="CTUR"/>
    <x v="2"/>
    <s v="CTUR"/>
    <m/>
    <m/>
    <s v="23083.004284.2020-98"/>
    <m/>
  </r>
  <r>
    <s v="30.42"/>
    <x v="8"/>
    <m/>
    <n v="245021"/>
    <s v="Jogo chave, material: aço cromo vanádio, tipo: torx, quantidade peças: 11, aplicação: manutenção equipamento mecânico, eletrônico, componentes: t6, t7, t8, t9, t10, t15, t20, t25, t27, t30 e t40,_x000a_material cabo: polipropileno, tratamento_x000a_superficial ponta: fosfatizado"/>
    <s v="Jogo"/>
    <n v="2"/>
    <n v="102.59"/>
    <n v="205.18"/>
    <n v="180000"/>
    <s v="CTUR"/>
    <x v="2"/>
    <s v="CTUR"/>
    <m/>
    <m/>
    <s v="23083.004284.2020-98"/>
    <m/>
  </r>
  <r>
    <s v="30.42"/>
    <x v="8"/>
    <m/>
    <n v="289849"/>
    <s v="Jogo chave, material: aço cromo vanádio, tipo: torx, quantidade peças: 12, aplicação: manutenção equipamento mecânico, componentes: t7, t8, t9, t10, t15, t20, t25, t30, t40, t45, t50, material cabo: polipropileno, tratamento_x000a_superficial ponta: fosfatizado"/>
    <s v="Unidade"/>
    <n v="1"/>
    <n v="150"/>
    <n v="150"/>
    <n v="180000"/>
    <s v="CTUR"/>
    <x v="2"/>
    <s v="CTUR"/>
    <m/>
    <m/>
    <s v="23083.004284.2020-98"/>
    <m/>
  </r>
  <r>
    <s v="30.42"/>
    <x v="8"/>
    <m/>
    <n v="321033"/>
    <s v="Jogo chave, material: aço niquelado, tipo: soquete, quantidade peças: 20, aplicação: serviços gerais - oficina, componentes: 10 a 32 mm, características adicionais: com estojo plástico, acessórios: manivela, cabo t,_x000a_extensão de 5 e 10 pol, catraca"/>
    <s v="Jogo"/>
    <n v="2"/>
    <n v="4.84"/>
    <n v="9.68"/>
    <n v="180000"/>
    <s v="CTUR"/>
    <x v="2"/>
    <s v="CTUR"/>
    <m/>
    <m/>
    <s v="23083.004284.2020-98"/>
    <m/>
  </r>
  <r>
    <s v="30.42"/>
    <x v="8"/>
    <m/>
    <n v="404689"/>
    <s v="Lima chata, tipo: murça, comprimento:_x000a_12 pol"/>
    <s v="Unidade"/>
    <n v="3"/>
    <n v="16"/>
    <n v="48"/>
    <n v="180000"/>
    <s v="CTUR"/>
    <x v="2"/>
    <s v="CTUR"/>
    <m/>
    <m/>
    <s v="23083.004284.2020-98"/>
    <m/>
  </r>
  <r>
    <s v="30.42"/>
    <x v="8"/>
    <m/>
    <n v="262706"/>
    <s v="Linha pedreiro, tipo: trançada, tamanho:_x000a_100 m"/>
    <s v="Unidade"/>
    <n v="10"/>
    <n v="5.51"/>
    <n v="55.099999999999994"/>
    <n v="180000"/>
    <s v="CTUR"/>
    <x v="2"/>
    <s v="CTUR"/>
    <m/>
    <m/>
    <s v="23083.004284.2020-98"/>
    <m/>
  </r>
  <r>
    <s v="30.42"/>
    <x v="8"/>
    <m/>
    <n v="237857"/>
    <s v="Machadinha carpinteiro, material: aço, material cabo: madeira, aplicação:_x000a_trabalhos carpintaria"/>
    <s v="Unidade"/>
    <n v="2"/>
    <n v="18.14"/>
    <n v="36.28"/>
    <n v="180000"/>
    <s v="CTUR"/>
    <x v="2"/>
    <s v="CTUR"/>
    <m/>
    <m/>
    <s v="23083.004284.2020-98"/>
    <m/>
  </r>
  <r>
    <s v="30.42"/>
    <x v="8"/>
    <m/>
    <n v="247002"/>
    <s v="Machado, material: aço forjado, largura lâmina: 14 cm, peso: 2 lb, características adicionais: com cabo, material cabo:_x000a_madeira, comprimento cabo: 1 m"/>
    <s v="Unidade"/>
    <n v="2"/>
    <n v="35.020000000000003"/>
    <n v="70.040000000000006"/>
    <n v="180000"/>
    <s v="CTUR"/>
    <x v="2"/>
    <s v="CTUR"/>
    <m/>
    <m/>
    <s v="23083.004284.2020-98"/>
    <m/>
  </r>
  <r>
    <s v="30.42"/>
    <x v="8"/>
    <m/>
    <n v="360827"/>
    <s v="Machado, material: aço forjado, largura_x000a_lâmina: 14 cm, peso: 3,5 lb, comprimento cabo: 1 m"/>
    <s v="Unidade"/>
    <n v="2"/>
    <n v="49.83"/>
    <n v="99.66"/>
    <n v="180000"/>
    <s v="CTUR"/>
    <x v="2"/>
    <s v="CTUR"/>
    <m/>
    <m/>
    <s v="23083.004284.2020-98"/>
    <m/>
  </r>
  <r>
    <s v="30.42"/>
    <x v="8"/>
    <m/>
    <n v="235888"/>
    <s v="Maleta ferramentas, material: polietileno alto impacto, comprimento: 480 mm, largura: 330 mm, altura: 100 mm, tipo caixa: comum, características adicionais: com divisão, chave e_x000a_segredo"/>
    <s v="Unidade"/>
    <n v="2"/>
    <n v="75"/>
    <n v="150"/>
    <n v="180000"/>
    <s v="CTUR"/>
    <x v="2"/>
    <s v="CTUR"/>
    <m/>
    <m/>
    <s v="23083.004284.2020-98"/>
    <m/>
  </r>
  <r>
    <s v="30.42"/>
    <x v="8"/>
    <m/>
    <n v="240306"/>
    <s v="Marreta, material: ferro, material cabo:_x000a_madeira, peso: 2.000 g"/>
    <s v="Unidade"/>
    <n v="10"/>
    <n v="24.05"/>
    <n v="240.5"/>
    <n v="180000"/>
    <s v="CTUR"/>
    <x v="2"/>
    <s v="CTUR"/>
    <m/>
    <m/>
    <s v="23083.004284.2020-98"/>
    <m/>
  </r>
  <r>
    <s v="30.42"/>
    <x v="8"/>
    <m/>
    <n v="250428"/>
    <s v="Martelo, material: aço forjado, material cabo: madeira marfim, peso: 370 g, tipo:_x000a_unha, tamanho: 23 mm"/>
    <s v="Unidade"/>
    <n v="5"/>
    <n v="13.03"/>
    <n v="65.149999999999991"/>
    <n v="180000"/>
    <s v="CTUR"/>
    <x v="2"/>
    <s v="CTUR"/>
    <m/>
    <m/>
    <s v="23083.004284.2020-98"/>
    <m/>
  </r>
  <r>
    <s v="30.42"/>
    <x v="8"/>
    <m/>
    <n v="266875"/>
    <s v="Pá, material cabo: madeira, aplicação: construção civil, material: aço, formato: de bico, tamanho: 10 pol, comprimento_x000a_cabo: 1,30 m"/>
    <s v="Unidade"/>
    <n v="5"/>
    <n v="19.64"/>
    <n v="98.2"/>
    <n v="180000"/>
    <s v="CTUR"/>
    <x v="2"/>
    <s v="CTUR"/>
    <m/>
    <m/>
    <s v="23083.004284.2020-98"/>
    <m/>
  </r>
  <r>
    <s v="30.42"/>
    <x v="8"/>
    <m/>
    <n v="324655"/>
    <s v="Pá, material cabo: madeira, aplicação: jardinagem, material: aço carbono, formato: de bico, tamanho: 320 x 270 mm, características adicionais: terminal_x000a_d em plástico, pintura eletrostática a pó"/>
    <s v="Unidade"/>
    <n v="10"/>
    <n v="32.19"/>
    <n v="321.89999999999998"/>
    <n v="180000"/>
    <s v="CTUR"/>
    <x v="2"/>
    <s v="CTUR"/>
    <m/>
    <m/>
    <s v="23083.004284.2020-98"/>
    <m/>
  </r>
  <r>
    <s v="30.42"/>
    <x v="8"/>
    <m/>
    <n v="224603"/>
    <s v="Peneira, material: aço, material borda: madeira, formato: redondo, tipo malha: média, diâmetro: 55 cm, aplicação: areia grossa, café em grãos, areia média,_x000a_feijão"/>
    <s v="Unidade"/>
    <n v="5"/>
    <n v="14.49"/>
    <n v="72.45"/>
    <n v="180000"/>
    <s v="CTUR"/>
    <x v="2"/>
    <s v="CTUR"/>
    <m/>
    <m/>
    <s v="23083.004284.2020-98"/>
    <m/>
  </r>
  <r>
    <s v="30.42"/>
    <x v="8"/>
    <m/>
    <n v="231314"/>
    <s v="Pulverizador costal manual, material tanque: polietileno, capacidade tanque: 20 l, peso bruto máximo: 31,50 kg, aplicação: pulverização de gases e_x000a_líquidos"/>
    <s v="Unidade"/>
    <n v="2"/>
    <n v="136.19"/>
    <n v="272.38"/>
    <n v="180000"/>
    <s v="CTUR"/>
    <x v="2"/>
    <s v="CTUR"/>
    <m/>
    <m/>
    <s v="23083.004284.2020-98"/>
    <m/>
  </r>
  <r>
    <s v="30.42"/>
    <x v="8"/>
    <m/>
    <n v="377301"/>
    <s v="Rolo pintura predial, material: espuma poliéster, comprimento: 15 cm, características adicionais: com suporte,_x000a_garfo de aço galvanizado"/>
    <s v="Unidade"/>
    <n v="10"/>
    <n v="2.19"/>
    <n v="21.9"/>
    <n v="180000"/>
    <s v="CTUR"/>
    <x v="2"/>
    <s v="CTUR"/>
    <m/>
    <m/>
    <s v="23083.004284.2020-98"/>
    <m/>
  </r>
  <r>
    <s v="30.42"/>
    <x v="8"/>
    <m/>
    <n v="231858"/>
    <s v="Rolo pintura predial, material: lã de carneiro, altura: 15 cm, material tubo: plástico, aplicação: superfície lisa,_x000a_rugosa, acrílica e látex"/>
    <s v="Unidade"/>
    <n v="5"/>
    <n v="6.81"/>
    <n v="34.049999999999997"/>
    <n v="180000"/>
    <s v="CTUR"/>
    <x v="2"/>
    <s v="CTUR"/>
    <m/>
    <m/>
    <s v="23083.004284.2020-98"/>
    <m/>
  </r>
  <r>
    <s v="30.42"/>
    <x v="8"/>
    <m/>
    <n v="310853"/>
    <s v="Sacho, material sacho: aço carbono, material cabo: madeira, acabamento sacho: pintura eletrostática, cor sacho: laranja, formato: coração, quantidade pontas: 1 un, comprimento cabo: 110_x000a_cm, comprimento sacho: 267 mm, largura sacho: 95 mm, peso: 400 g, aplicação: jardinagem, características_x000a_adicionais: com luva soldada"/>
    <s v="Unidade"/>
    <n v="30"/>
    <n v="22.81"/>
    <n v="684.3"/>
    <n v="180000"/>
    <s v="CTUR"/>
    <x v="2"/>
    <s v="CTUR"/>
    <m/>
    <m/>
    <s v="23083.004284.2020-98"/>
    <m/>
  </r>
  <r>
    <s v="30.42"/>
    <x v="8"/>
    <m/>
    <n v="214062"/>
    <s v="Serrote poda, material tubo: aço, formato tubo: redondo, comprimento_x000a_lâmina: 24 pol, aplicação: citricultura"/>
    <s v="Unidade"/>
    <n v="5"/>
    <n v="31.03"/>
    <n v="155.15"/>
    <n v="180000"/>
    <s v="CTUR"/>
    <x v="2"/>
    <s v="CTUR"/>
    <m/>
    <m/>
    <s v="23083.004284.2020-98"/>
    <m/>
  </r>
  <r>
    <s v="30.42"/>
    <x v="8"/>
    <m/>
    <n v="239588"/>
    <s v="Tesoura poda, material lâmina: chapa galvanizada, material cabo: madeira, características adicionais: com guilhotina de mola, formato: bico de_x000a_gavião, comprimento lâmina: 30 cm"/>
    <s v="Unidade"/>
    <n v="15"/>
    <n v="48.5"/>
    <n v="727.5"/>
    <n v="180000"/>
    <s v="CTUR"/>
    <x v="2"/>
    <s v="CTUR"/>
    <m/>
    <m/>
    <s v="23083.004284.2020-98"/>
    <m/>
  </r>
  <r>
    <s v="30.42"/>
    <x v="8"/>
    <m/>
    <n v="329229"/>
    <s v="Torquês, material corpo: aço cromo vanádio, tipo: armador, tipo acabamento: plastificado, tamanho: 14 pol, características adicionais: cabo_x000a_longo, comprimento: mínimo 350 mm"/>
    <s v="Unidade"/>
    <n v="3"/>
    <n v="27.82"/>
    <n v="83.460000000000008"/>
    <n v="180000"/>
    <s v="CTUR"/>
    <x v="2"/>
    <s v="CTUR"/>
    <m/>
    <m/>
    <s v="23083.004284.2020-98"/>
    <m/>
  </r>
  <r>
    <s v="30.42"/>
    <x v="8"/>
    <m/>
    <n v="234033"/>
    <s v="Trena, material: fibra vidro, comprimento: 50 m, características adicionais: estojo anatômico com_x000a_manivela dobrável"/>
    <s v="Unidade"/>
    <n v="10"/>
    <n v="29"/>
    <n v="290"/>
    <n v="180000"/>
    <s v="CTUR"/>
    <x v="2"/>
    <s v="CTUR"/>
    <m/>
    <m/>
    <s v="23083.004284.2020-98"/>
    <m/>
  </r>
  <r>
    <s v="30.42"/>
    <x v="8"/>
    <m/>
    <n v="460122"/>
    <s v="Multímetro, tensão ac: 200,600 v, corrente dc: 10 a, resistência: 0-2 kohm a 0-20 mohm, características adicionais: display 3 1,2 dígitos, 2.000 contagens, tensão dc: 200mv,2v,20v,200v,600 v,_x000a_tipo: digital, funcionamento: bateria 9v"/>
    <s v="Unidade"/>
    <n v="2"/>
    <n v="134.03"/>
    <n v="268.06"/>
    <n v="180000"/>
    <s v="CTUR"/>
    <x v="2"/>
    <s v="CTUR"/>
    <m/>
    <m/>
    <s v="23083.004284.2020-98"/>
    <m/>
  </r>
  <r>
    <s v="30.42"/>
    <x v="8"/>
    <m/>
    <n v="354551"/>
    <s v="Alicate bico meia cana, material: aço cromo vanádio, tipo cabo: isolado, tipo: reto, comprimento: 6 pol, características_x000a_adicionais: longo, fostatizado"/>
    <s v="Unidade"/>
    <n v="2"/>
    <n v="19.09"/>
    <n v="38.18"/>
    <n v="300100"/>
    <s v=" CAMPUS NOVA IGUAÇU"/>
    <x v="18"/>
    <s v="DIREÇÃO DO CAMPUS NOVA IGUAÇU"/>
    <m/>
    <m/>
    <s v="23083.004284.2020-98"/>
    <m/>
  </r>
  <r>
    <s v="30.42"/>
    <x v="8"/>
    <m/>
    <n v="245570"/>
    <s v="Alicate de corte, material: forjado em_x000a_aço cromo vanádio, tipo corte: diagonal, material cabo: plástico, tipo cabo: isolado, uso: industrial, tipo: profissional,_x000a_comprimento: 6 pol"/>
    <s v="Unidade"/>
    <n v="2"/>
    <n v="23.22"/>
    <n v="46.44"/>
    <n v="300100"/>
    <s v=" CAMPUS NOVA IGUAÇU"/>
    <x v="18"/>
    <s v="DIREÇÃO DO CAMPUS NOVA IGUAÇU"/>
    <m/>
    <m/>
    <s v="23083.004284.2020-98"/>
    <m/>
  </r>
  <r>
    <s v="30.42"/>
    <x v="8"/>
    <m/>
    <n v="307420"/>
    <s v="Alicate de pressão, material: ferro, tratamento superficial: aço niquelado, mordente inferior: curvo, abertura da_x000a_boca: 28 mm, tamanho: 10 pol"/>
    <s v="Unidade"/>
    <n v="2"/>
    <n v="16.22"/>
    <n v="32.44"/>
    <n v="300100"/>
    <s v=" CAMPUS NOVA IGUAÇU"/>
    <x v="18"/>
    <s v="DIREÇÃO DO CAMPUS NOVA IGUAÇU"/>
    <m/>
    <m/>
    <s v="23083.004284.2020-98"/>
    <m/>
  </r>
  <r>
    <s v="30.42"/>
    <x v="8"/>
    <m/>
    <n v="441194"/>
    <s v="Alicate rebitador peças, acessórios, tipo: manual, material cabo: emborrachado, material corpo: aço, bicos: 3,32, 1,8,_x000a_5,32 e 3,16&quot;"/>
    <s v="Unidade"/>
    <n v="2"/>
    <n v="22"/>
    <n v="44"/>
    <n v="300100"/>
    <s v=" CAMPUS NOVA IGUAÇU"/>
    <x v="18"/>
    <s v="DIREÇÃO DO CAMPUS NOVA IGUAÇU"/>
    <m/>
    <m/>
    <s v="23083.004284.2020-98"/>
    <m/>
  </r>
  <r>
    <s v="30.42"/>
    <x v="8"/>
    <m/>
    <n v="328217"/>
    <s v="Alicate universal, material: forjado em aço cromo vanádio, tipo: profissional, material cabo: plástico, tipo cabo: reforçado, isolado, anti-deslizante, comprimento: 8 pol, aplicação: corte de arame duro, instalações em geral, características adicionais: classe de_x000a_aplicação h"/>
    <s v="Unidade"/>
    <n v="4"/>
    <n v="18.059999999999999"/>
    <n v="72.239999999999995"/>
    <n v="300100"/>
    <s v=" CAMPUS NOVA IGUAÇU"/>
    <x v="18"/>
    <s v="DIREÇÃO DO CAMPUS NOVA IGUAÇU"/>
    <m/>
    <m/>
    <s v="23083.004284.2020-98"/>
    <m/>
  </r>
  <r>
    <s v="30.42"/>
    <x v="8"/>
    <m/>
    <n v="213884"/>
    <s v="Ancinho jardinagem, material: chapa ferro, quantidade dentes: 16 un, altura dentes: 430 mm, largura total: 38 mm,_x000a_espessura dentes: 3,50 mm"/>
    <s v="Unidade"/>
    <n v="2"/>
    <n v="8.98"/>
    <n v="17.96"/>
    <n v="300100"/>
    <s v=" CAMPUS NOVA IGUAÇU"/>
    <x v="18"/>
    <s v="DIREÇÃO DO CAMPUS NOVA IGUAÇU"/>
    <m/>
    <m/>
    <s v="23083.004284.2020-98"/>
    <m/>
  </r>
  <r>
    <s v="30.42"/>
    <x v="8"/>
    <m/>
    <n v="450337"/>
    <s v="Carrinho mão, material caçamba: polietileno, quantidade roda: 1 un, tipo roda: pneu com câmara, capacidade caçamba: 90 l, características adicionais: anti-uv, resistente a raios_x000a_solares"/>
    <s v="Unidade"/>
    <n v="1"/>
    <n v="193.6"/>
    <n v="193.6"/>
    <n v="300100"/>
    <s v=" CAMPUS NOVA IGUAÇU"/>
    <x v="18"/>
    <s v="DIREÇÃO DO CAMPUS NOVA IGUAÇU"/>
    <m/>
    <m/>
    <s v="23083.004284.2020-98"/>
    <m/>
  </r>
  <r>
    <s v="30.42"/>
    <x v="8"/>
    <m/>
    <n v="216740"/>
    <s v="Cavadeira goiva, material: aço, dureza: 42 a 46 rc, tratamento superficial: pintura, cor: cinza, comprimento: 337 mm, altura: 114 mm, peso: 960 g, olho:_x000a_35 mm"/>
    <s v="Unidade"/>
    <n v="1"/>
    <n v="33"/>
    <n v="33"/>
    <n v="300100"/>
    <s v=" CAMPUS NOVA IGUAÇU"/>
    <x v="18"/>
    <s v="DIREÇÃO DO CAMPUS NOVA IGUAÇU"/>
    <m/>
    <m/>
    <s v="23083.004284.2020-98"/>
    <m/>
  </r>
  <r>
    <s v="30.42"/>
    <x v="8"/>
    <m/>
    <n v="455523"/>
    <s v="Chave de fenda, material: aço cromo vanádio - dim 17200-50crv4, cabo: polipropileno, tamanho: 5,16 x 6 mm, características adicionais: haste niquelada e cromada, ponta fosfatizada,_x000a_tipo ponta: chata"/>
    <s v="Unidade"/>
    <n v="3"/>
    <n v="8.11"/>
    <n v="24.33"/>
    <n v="300100"/>
    <s v=" CAMPUS NOVA IGUAÇU"/>
    <x v="18"/>
    <s v="DIREÇÃO DO CAMPUS NOVA IGUAÇU"/>
    <m/>
    <m/>
    <s v="23083.004284.2020-98"/>
    <m/>
  </r>
  <r>
    <s v="30.42"/>
    <x v="8"/>
    <m/>
    <n v="238635"/>
    <s v="Chave fenda, material haste: carbono temperado, material cabo: polipropileno,_x000a_tipo ponta: chata, bitola: 1,4&quot; x 6&quot;"/>
    <s v="Unidade"/>
    <n v="3"/>
    <n v="3.99"/>
    <n v="11.97"/>
    <n v="300100"/>
    <s v=" CAMPUS NOVA IGUAÇU"/>
    <x v="18"/>
    <s v="DIREÇÃO DO CAMPUS NOVA IGUAÇU"/>
    <m/>
    <m/>
    <s v="23083.004284.2020-98"/>
    <m/>
  </r>
  <r>
    <s v="30.42"/>
    <x v="8"/>
    <m/>
    <n v="238627"/>
    <s v="Chave fenda, material haste: carbono_x000a_temperado, material cabo: polipropileno, tipo ponta: chata, bitola: 3,16&quot; x 6&quot;"/>
    <s v="Unidade"/>
    <n v="3"/>
    <n v="6.05"/>
    <n v="18.149999999999999"/>
    <n v="300100"/>
    <s v=" CAMPUS NOVA IGUAÇU"/>
    <x v="18"/>
    <s v="DIREÇÃO DO CAMPUS NOVA IGUAÇU"/>
    <m/>
    <m/>
    <s v="23083.004284.2020-98"/>
    <m/>
  </r>
  <r>
    <s v="30.42"/>
    <x v="8"/>
    <m/>
    <n v="238636"/>
    <s v="Chave fenda, material haste: carbono temperado, material cabo: polipropileno,_x000a_tipo ponta: Philips, bitola: 1,4&quot; x 6&quot;"/>
    <s v="Unidade"/>
    <n v="3"/>
    <n v="6.8"/>
    <n v="20.399999999999999"/>
    <n v="300100"/>
    <s v=" CAMPUS NOVA IGUAÇU"/>
    <x v="18"/>
    <s v="DIREÇÃO DO CAMPUS NOVA IGUAÇU"/>
    <m/>
    <m/>
    <s v="23083.004284.2020-98"/>
    <m/>
  </r>
  <r>
    <s v="30.42"/>
    <x v="8"/>
    <m/>
    <n v="312458"/>
    <s v="Chave fenda, material haste: carbono_x000a_temperado, material cabo: polipropileno, tipo ponta: Philips, bitola: 1,8 x 6 pol"/>
    <s v="Unidade"/>
    <n v="3"/>
    <n v="8.4499999999999993"/>
    <n v="25.349999999999998"/>
    <n v="300100"/>
    <s v=" CAMPUS NOVA IGUAÇU"/>
    <x v="18"/>
    <s v="DIREÇÃO DO CAMPUS NOVA IGUAÇU"/>
    <m/>
    <m/>
    <s v="23083.004284.2020-98"/>
    <m/>
  </r>
  <r>
    <s v="30.42"/>
    <x v="8"/>
    <m/>
    <n v="238630"/>
    <s v="Chave fenda, material haste: carbono temperado, material cabo: polipropileno,_x000a_tipo ponta: Philips, bitola: 3,16&quot; x 6&quot;"/>
    <s v="Unidade"/>
    <n v="3"/>
    <n v="5.4"/>
    <n v="16.200000000000003"/>
    <n v="300100"/>
    <s v=" CAMPUS NOVA IGUAÇU"/>
    <x v="18"/>
    <s v="DIREÇÃO DO CAMPUS NOVA IGUAÇU"/>
    <m/>
    <m/>
    <s v="23083.004284.2020-98"/>
    <m/>
  </r>
  <r>
    <s v="30.42"/>
    <x v="8"/>
    <m/>
    <n v="331136"/>
    <s v="Chave torx, material: aço cromo vanádio, formato: reta, acabamento: niquelado e cromado, com ponta fosfatizada, referência: t6, material cabo: polipropileno, bitola: 1,67 mm, comprimento haste: 50 mm,_x000a_comprimento: 130 mm"/>
    <s v="Unidade"/>
    <n v="2"/>
    <n v="29"/>
    <n v="58"/>
    <n v="300100"/>
    <s v=" CAMPUS NOVA IGUAÇU"/>
    <x v="18"/>
    <s v="DIREÇÃO DO CAMPUS NOVA IGUAÇU"/>
    <m/>
    <m/>
    <s v="23083.004284.2020-98"/>
    <m/>
  </r>
  <r>
    <s v="30.42"/>
    <x v="8"/>
    <m/>
    <n v="264954"/>
    <s v="Chibanca, material: aço carbono, material encaixe cabo: aço carbono, material cabo: madeira, largura: 10 cm, altura: 50 cm, peso: 2 kg, aplicação:_x000a_construção civil"/>
    <s v="Unidade"/>
    <n v="2"/>
    <n v="63.55"/>
    <n v="127.1"/>
    <n v="300100"/>
    <s v=" CAMPUS NOVA IGUAÇU"/>
    <x v="18"/>
    <s v="DIREÇÃO DO CAMPUS NOVA IGUAÇU"/>
    <m/>
    <m/>
    <s v="23083.004284.2020-98"/>
    <m/>
  </r>
  <r>
    <s v="30.42"/>
    <x v="8"/>
    <m/>
    <n v="376821"/>
    <s v="Chibanca, material: aço carbono, material encaixe cabo: aço carbono, material cabo: madeira, largura: 20 cm, altura: 100 cm, aplicação: construção_x000a_civil"/>
    <s v="Unidade"/>
    <n v="2"/>
    <n v="31"/>
    <n v="62"/>
    <n v="300100"/>
    <s v=" CAMPUS NOVA IGUAÇU"/>
    <x v="18"/>
    <s v="DIREÇÃO DO CAMPUS NOVA IGUAÇU"/>
    <m/>
    <m/>
    <s v="23083.004284.2020-98"/>
    <m/>
  </r>
  <r>
    <s v="30.42"/>
    <x v="8"/>
    <m/>
    <n v="413906"/>
    <s v="Colher pedreiro, material: aço sae 1010, tamanho: 7 pol, material cabo: madeira, características adicionais: canto_x000a_arredondado"/>
    <s v="Unidade"/>
    <n v="4"/>
    <n v="10"/>
    <n v="40"/>
    <n v="300100"/>
    <s v=" CAMPUS NOVA IGUAÇU"/>
    <x v="18"/>
    <s v="DIREÇÃO DO CAMPUS NOVA IGUAÇU"/>
    <m/>
    <m/>
    <s v="23083.004284.2020-98"/>
    <m/>
  </r>
  <r>
    <s v="30.42"/>
    <x v="8"/>
    <m/>
    <n v="246966"/>
    <s v="Enxada, material: aço carbono, material encaixe cabo: ferro fundido, largura: 30 cm, altura: 18 cm, peso: 1 kg, tipo: estampado (achatado), material cabo:_x000a_madeira, comprimento cabo: 150 cm"/>
    <s v="Unidade"/>
    <n v="1"/>
    <n v="21.02"/>
    <n v="21.02"/>
    <n v="300100"/>
    <s v=" CAMPUS NOVA IGUAÇU"/>
    <x v="18"/>
    <s v="DIREÇÃO DO CAMPUS NOVA IGUAÇU"/>
    <m/>
    <m/>
    <s v="23083.004284.2020-98"/>
    <m/>
  </r>
  <r>
    <s v="30.42"/>
    <x v="8"/>
    <m/>
    <n v="314244"/>
    <s v="Enxadão, material: aço carbono, material encaixe cabo: ferro fundido, características adicionais: cabo madeira,_x000a_pintura eletrostática a pó, cor preta"/>
    <s v="Unidade"/>
    <n v="1"/>
    <n v="37"/>
    <n v="37"/>
    <n v="300100"/>
    <s v=" CAMPUS NOVA IGUAÇU"/>
    <x v="18"/>
    <s v="DIREÇÃO DO CAMPUS NOVA IGUAÇU"/>
    <m/>
    <m/>
    <s v="23083.004284.2020-98"/>
    <m/>
  </r>
  <r>
    <s v="30.42"/>
    <x v="8"/>
    <m/>
    <n v="452373"/>
    <s v="Facão, material lâmina: aço carbono,_x000a_material cabo: polietileno, comprimento: 18 pol, tipo: para mato"/>
    <s v="Unidade"/>
    <n v="2"/>
    <n v="13.23"/>
    <n v="26.46"/>
    <n v="300100"/>
    <s v=" CAMPUS NOVA IGUAÇU"/>
    <x v="18"/>
    <s v="DIREÇÃO DO CAMPUS NOVA IGUAÇU"/>
    <m/>
    <m/>
    <s v="23083.004284.2020-98"/>
    <m/>
  </r>
  <r>
    <s v="30.42"/>
    <x v="8"/>
    <m/>
    <n v="289849"/>
    <s v="Jogo chave, material: aço cromo vanádio, tipo: torx, quantidade peças: 12, aplicação: manutenção equipamento mecânico, componentes: t7, t8, t9, t10, t15, t20, t25, t30, t40, t45, t50, material cabo: polipropileno, tratamento_x000a_superficial ponta: fosfatizado"/>
    <s v="Unidade"/>
    <n v="1"/>
    <n v="150"/>
    <n v="150"/>
    <n v="300100"/>
    <s v=" CAMPUS NOVA IGUAÇU"/>
    <x v="18"/>
    <s v="DIREÇÃO DO CAMPUS NOVA IGUAÇU"/>
    <m/>
    <m/>
    <s v="23083.004284.2020-98"/>
    <m/>
  </r>
  <r>
    <s v="30.42"/>
    <x v="8"/>
    <m/>
    <n v="236585"/>
    <s v="Lâmina serra manual, material: aço flexível, quantidade dentes: 18 dentes por polegada, largura: 1,2&quot;,_x000a_comprimento: 12&quot;"/>
    <s v="Unidade"/>
    <n v="4"/>
    <n v="3.49"/>
    <n v="13.96"/>
    <n v="300100"/>
    <s v=" CAMPUS NOVA IGUAÇU"/>
    <x v="18"/>
    <s v="DIREÇÃO DO CAMPUS NOVA IGUAÇU"/>
    <m/>
    <m/>
    <s v="23083.004284.2020-98"/>
    <m/>
  </r>
  <r>
    <s v="30.42"/>
    <x v="8"/>
    <m/>
    <n v="240306"/>
    <s v="Marreta, material: ferro, material cabo:_x000a_madeira, peso: 2.000 g"/>
    <s v="Unidade"/>
    <n v="2"/>
    <n v="24.05"/>
    <n v="48.1"/>
    <n v="300100"/>
    <s v=" CAMPUS NOVA IGUAÇU"/>
    <x v="18"/>
    <s v="DIREÇÃO DO CAMPUS NOVA IGUAÇU"/>
    <m/>
    <m/>
    <s v="23083.004284.2020-98"/>
    <m/>
  </r>
  <r>
    <s v="30.42"/>
    <x v="8"/>
    <m/>
    <n v="217695"/>
    <s v="Nível bolha, material corpo: alumínio, tipo bolha: retificada, comprimento: 450 mm, quantidade posição bolha: 2 de prumo,1 de nível,1 de 45°,_x000a_características adicionais: não aplicável"/>
    <s v="Unidade"/>
    <n v="2"/>
    <n v="14.24"/>
    <n v="28.48"/>
    <n v="300100"/>
    <s v=" CAMPUS NOVA IGUAÇU"/>
    <x v="18"/>
    <s v="DIREÇÃO DO CAMPUS NOVA IGUAÇU"/>
    <m/>
    <m/>
    <s v="23083.004284.2020-98"/>
    <m/>
  </r>
  <r>
    <s v="30.42"/>
    <x v="8"/>
    <m/>
    <n v="266875"/>
    <s v="Pá, material cabo: madeira, aplicação: construção civil, material: aço, formato: de bico, tamanho: 10 pol, comprimento_x000a_cabo: 1,30 m"/>
    <s v="Unidade"/>
    <n v="2"/>
    <n v="19.64"/>
    <n v="39.28"/>
    <n v="300100"/>
    <s v=" CAMPUS NOVA IGUAÇU"/>
    <x v="18"/>
    <s v="DIREÇÃO DO CAMPUS NOVA IGUAÇU"/>
    <m/>
    <m/>
    <s v="23083.004284.2020-98"/>
    <m/>
  </r>
  <r>
    <s v="30.42"/>
    <x v="8"/>
    <m/>
    <n v="224603"/>
    <s v="Peneira, material: aço, material borda: madeira, formato: redondo, tipo malha: média, diâmetro: 55 cm, aplicação: areia grossa, café em grãos, areia média,_x000a_feijão"/>
    <s v="Unidade"/>
    <n v="2"/>
    <n v="14.49"/>
    <n v="28.98"/>
    <n v="300100"/>
    <s v=" CAMPUS NOVA IGUAÇU"/>
    <x v="18"/>
    <s v="DIREÇÃO DO CAMPUS NOVA IGUAÇU"/>
    <m/>
    <m/>
    <s v="23083.004284.2020-98"/>
    <m/>
  </r>
  <r>
    <s v="30.42"/>
    <x v="8"/>
    <m/>
    <n v="252134"/>
    <s v="Plaina manual, material corpo: metálico, tamanho: 34,50 cm, material cabo: madeira, material lâmina: aço cromo_x000a_vanádio, largura lâmina: 5 cm"/>
    <s v="Unidade"/>
    <n v="2"/>
    <n v="114.6"/>
    <n v="229.2"/>
    <n v="300100"/>
    <s v=" CAMPUS NOVA IGUAÇU"/>
    <x v="18"/>
    <s v="DIREÇÃO DO CAMPUS NOVA IGUAÇU"/>
    <m/>
    <m/>
    <s v="23083.004284.2020-98"/>
    <m/>
  </r>
  <r>
    <s v="30.42"/>
    <x v="8"/>
    <m/>
    <n v="313744"/>
    <s v="Prumo, material: latão, tamanho: 80 cm, características adicionais: cordão nylon_x000a_e calço guia madeira, aplicação: verificação prumo de parede, peso: 500 g"/>
    <s v="Unidade"/>
    <n v="2"/>
    <n v="15.54"/>
    <n v="31.08"/>
    <n v="300100"/>
    <s v=" CAMPUS NOVA IGUAÇU"/>
    <x v="18"/>
    <s v="DIREÇÃO DO CAMPUS NOVA IGUAÇU"/>
    <m/>
    <m/>
    <s v="23083.004284.2020-98"/>
    <m/>
  </r>
  <r>
    <s v="30.42"/>
    <x v="8"/>
    <m/>
    <n v="214224"/>
    <s v="Serrote carpinteiro, material lâmina: aço especial temperado, dureza: alta dureza, material cabo: plástico, quantidade  furos: 3 un, tipo: travado, comprimento:_x000a_24 pol, espessura: 0,90 m"/>
    <s v="Unidade"/>
    <n v="1"/>
    <n v="28.93"/>
    <n v="28.93"/>
    <n v="300100"/>
    <s v=" CAMPUS NOVA IGUAÇU"/>
    <x v="18"/>
    <s v="DIREÇÃO DO CAMPUS NOVA IGUAÇU"/>
    <m/>
    <m/>
    <s v="23083.004284.2020-98"/>
    <m/>
  </r>
  <r>
    <s v="30.42"/>
    <x v="8"/>
    <m/>
    <n v="297297"/>
    <s v="Tesoura funilaria, material estrutura:  aço, material cabo: pvc injetado, tipo corte: reto e curvas amplas, características adicionais: para chapa de_x000a_até 1mm, tamanho: 10 pol"/>
    <s v="Unidade"/>
    <n v="2"/>
    <n v="65.400000000000006"/>
    <n v="130.80000000000001"/>
    <n v="300100"/>
    <s v=" CAMPUS NOVA IGUAÇU"/>
    <x v="18"/>
    <s v="DIREÇÃO DO CAMPUS NOVA IGUAÇU"/>
    <m/>
    <m/>
    <s v="23083.004284.2020-98"/>
    <m/>
  </r>
  <r>
    <s v="30.42"/>
    <x v="8"/>
    <m/>
    <n v="329229"/>
    <s v="Torquês, material corpo: aço cromo vanádio, tipo: armador, tipo acabamento: plastificado, tamanho: 14 pol, características adicionais: cabo_x000a_longo, comprimento: mínimo 350 mm"/>
    <s v="Unidade"/>
    <n v="2"/>
    <n v="27.82"/>
    <n v="55.64"/>
    <n v="300100"/>
    <s v=" CAMPUS NOVA IGUAÇU"/>
    <x v="18"/>
    <s v="DIREÇÃO DO CAMPUS NOVA IGUAÇU"/>
    <m/>
    <m/>
    <s v="23083.004284.2020-98"/>
    <m/>
  </r>
  <r>
    <s v="30.42"/>
    <x v="8"/>
    <m/>
    <n v="310497"/>
    <s v="Torquês, material corpo: aço forjado,_x000a_tipo: alicate, tamanho: 12 pol, características adicionais: cabo pintado"/>
    <s v="Unidade"/>
    <n v="2"/>
    <n v="21.23"/>
    <n v="42.46"/>
    <n v="300100"/>
    <s v=" CAMPUS NOVA IGUAÇU"/>
    <x v="18"/>
    <s v="DIREÇÃO DO CAMPUS NOVA IGUAÇU"/>
    <m/>
    <m/>
    <s v="23083.004284.2020-98"/>
    <m/>
  </r>
  <r>
    <s v="30.42"/>
    <x v="8"/>
    <m/>
    <n v="232464"/>
    <s v="Trena, material: aço, largura lâmina: 13 mm, comprimento: 3 m, características adicionais: enrolamento automático com_x000a_trava"/>
    <s v="Unidade"/>
    <n v="4"/>
    <n v="14"/>
    <n v="56"/>
    <n v="300100"/>
    <s v=" CAMPUS NOVA IGUAÇU"/>
    <x v="18"/>
    <s v="DIREÇÃO DO CAMPUS NOVA IGUAÇU"/>
    <m/>
    <m/>
    <s v="23083.004284.2020-98"/>
    <m/>
  </r>
  <r>
    <s v="30.42"/>
    <x v="8"/>
    <m/>
    <n v="239398"/>
    <s v="Trincha, material cabo: madeira envernizada, material cerdas: gris dupla,_x000a_tamanho: 2 pol, tipo cabo: anatômico"/>
    <s v="Unidade"/>
    <n v="4"/>
    <n v="2.78"/>
    <n v="11.12"/>
    <n v="300100"/>
    <s v=" CAMPUS NOVA IGUAÇU"/>
    <x v="18"/>
    <s v="DIREÇÃO DO CAMPUS NOVA IGUAÇU"/>
    <m/>
    <m/>
    <s v="23083.004284.2020-98"/>
    <m/>
  </r>
  <r>
    <s v="30.42"/>
    <x v="8"/>
    <m/>
    <n v="239399"/>
    <s v="Trincha, material cabo: madeira_x000a_envernizada, material cerdas: gris dupla, tamanho: 3 pol, tipo cabo: anatômico"/>
    <s v="Unidade"/>
    <n v="4"/>
    <n v="6.1"/>
    <n v="24.4"/>
    <n v="300100"/>
    <s v=" CAMPUS NOVA IGUAÇU"/>
    <x v="18"/>
    <s v="DIREÇÃO DO CAMPUS NOVA IGUAÇU"/>
    <m/>
    <m/>
    <s v="23083.004284.2020-98"/>
    <m/>
  </r>
  <r>
    <s v="30.42"/>
    <x v="8"/>
    <m/>
    <n v="215154"/>
    <s v="Arco serra, lâmina serra: standard 12 polegadas, material cabo: polipropileno, cor: preta, tratamento superficial:_x000a_cromado, tamanho: 12 pol"/>
    <s v="Unidade"/>
    <n v="2"/>
    <n v="14.02"/>
    <n v="28.04"/>
    <n v="300100"/>
    <s v=" CAMPUS NOVA IGUAÇU"/>
    <x v="18"/>
    <s v="DIREÇÃO DO CAMPUS NOVA IGUAÇU"/>
    <m/>
    <m/>
    <s v="23083.004284.2020-98"/>
    <m/>
  </r>
  <r>
    <s v="30.42"/>
    <x v="8"/>
    <m/>
    <n v="244868"/>
    <s v="Alicate bico, material: aço cromo vanádio, tipo: fino e longo, tipo cabo: isolado, comprimento: 200 mm, aplicação: manutenção equipamentos_x000a_eletrônicos"/>
    <s v="Unidade"/>
    <n v="2"/>
    <n v="13.99"/>
    <n v="27.98"/>
    <n v="100070"/>
    <s v="POSTO MÉDICO"/>
    <x v="16"/>
    <s v="POSTO MÉDICO"/>
    <m/>
    <m/>
    <s v="23083.004284.2020-98"/>
    <m/>
  </r>
  <r>
    <s v="30.42"/>
    <x v="8"/>
    <m/>
    <n v="342485"/>
    <s v="Broca widea, material corpo: aço, diâmetro: 12 mm, comprimento: 460 mm, características adicionais: encaixe tipo sds plus, aplicação: perfuração de_x000a_concreto"/>
    <s v="Unidade"/>
    <n v="5"/>
    <n v="23.67"/>
    <n v="118.35000000000001"/>
    <n v="100070"/>
    <s v="POSTO MÉDICO"/>
    <x v="16"/>
    <s v="POSTO MÉDICO"/>
    <m/>
    <m/>
    <s v="23083.004284.2020-98"/>
    <m/>
  </r>
  <r>
    <s v="30.42"/>
    <x v="8"/>
    <m/>
    <n v="284259"/>
    <s v="Broca, material: aço rápido, comprimento: 200 mm, aplicação: martelete, concreto, componentes: 7 brocas com diâmetro de 0,6mm; 0,8mm; 10mm; 12mm; características adicionais:_x000a_tipo encaixe sds"/>
    <s v="Unidade"/>
    <n v="5"/>
    <n v="9.9600000000000009"/>
    <n v="49.800000000000004"/>
    <n v="100070"/>
    <s v="POSTO MÉDICO"/>
    <x v="16"/>
    <s v="POSTO MÉDICO"/>
    <m/>
    <m/>
    <s v="23083.004284.2020-98"/>
    <m/>
  </r>
  <r>
    <s v="30.42"/>
    <x v="8"/>
    <m/>
    <n v="454302"/>
    <s v="Broca, material: aço rápido, diâmetro: 10_x000a_mm, tipo haste: cilíndrica, comprimento: 133 mm"/>
    <s v="Unidade"/>
    <n v="5"/>
    <n v="25.15"/>
    <n v="125.75"/>
    <n v="100070"/>
    <s v="POSTO MÉDICO"/>
    <x v="16"/>
    <s v="POSTO MÉDICO"/>
    <m/>
    <m/>
    <s v="23083.004284.2020-98"/>
    <m/>
  </r>
  <r>
    <s v="30.42"/>
    <x v="8"/>
    <m/>
    <n v="454297"/>
    <s v="Broca, material: aço rápido, diâmetro: 6 mm, tipo haste: cilíndrica, comprimento:_x000a_93 mm"/>
    <s v="Unidade"/>
    <n v="5"/>
    <n v="2.2799999999999998"/>
    <n v="11.399999999999999"/>
    <n v="100070"/>
    <s v="POSTO MÉDICO"/>
    <x v="16"/>
    <s v="POSTO MÉDICO"/>
    <m/>
    <m/>
    <s v="23083.004284.2020-98"/>
    <m/>
  </r>
  <r>
    <s v="30.42"/>
    <x v="8"/>
    <m/>
    <n v="454298"/>
    <s v="Broca, material: aço rápido, diâmetro: 8_x000a_mm, tipo haste: cilíndrica, comprimento: 117 mm"/>
    <s v="Unidade"/>
    <n v="5"/>
    <n v="7.24"/>
    <n v="36.200000000000003"/>
    <n v="100070"/>
    <s v="POSTO MÉDICO"/>
    <x v="16"/>
    <s v="POSTO MÉDICO"/>
    <m/>
    <m/>
    <s v="23083.004284.2020-98"/>
    <m/>
  </r>
  <r>
    <s v="30.42"/>
    <x v="8"/>
    <m/>
    <n v="454300"/>
    <s v="Broca, material: aço rápido, diâmetro: 9 mm, tipo haste: cilíndrica, comprimento:_x000a_120 mm"/>
    <s v="Unidade"/>
    <n v="5"/>
    <n v="7.24"/>
    <n v="36.200000000000003"/>
    <n v="100070"/>
    <s v="POSTO MÉDICO"/>
    <x v="16"/>
    <s v="POSTO MÉDICO"/>
    <m/>
    <m/>
    <s v="23083.004284.2020-98"/>
    <m/>
  </r>
  <r>
    <s v="30.42"/>
    <x v="8"/>
    <m/>
    <n v="259732"/>
    <s v="Chave allen, material: aço, formato:_x000a_hexagonais, medida referência: 4 a 17 mm, quantidade peças: 13 unidades"/>
    <s v="Unidade"/>
    <n v="1"/>
    <n v="99.06"/>
    <n v="99.06"/>
    <n v="100070"/>
    <s v="POSTO MÉDICO"/>
    <x v="16"/>
    <s v="POSTO MÉDICO"/>
    <m/>
    <m/>
    <s v="23083.004284.2020-98"/>
    <m/>
  </r>
  <r>
    <s v="30.42"/>
    <x v="8"/>
    <m/>
    <n v="236585"/>
    <s v="Lâmina serra manual, material: aço flexível, quantidade dentes: 18 dentes por polegada, largura: 1,2&quot;,_x000a_comprimento: 12&quot;"/>
    <s v="Unidade"/>
    <n v="10"/>
    <n v="3.49"/>
    <n v="34.900000000000006"/>
    <n v="100070"/>
    <s v="POSTO MÉDICO"/>
    <x v="16"/>
    <s v="POSTO MÉDICO"/>
    <m/>
    <m/>
    <s v="23083.004284.2020-98"/>
    <m/>
  </r>
  <r>
    <s v="30.42"/>
    <x v="8"/>
    <m/>
    <n v="225669"/>
    <s v="Lima chata, tipo: bastarda, comprimento: 4 pol, uso: desbaste rápido, materiais ferrosos, não ferrosos, aplicação: limagem ferramentas mecânicas e ferramentaria, características adicionais:_x000a_ambas as faces com picado duplo."/>
    <s v="Unidade"/>
    <n v="2"/>
    <n v="15.9"/>
    <n v="31.8"/>
    <n v="100070"/>
    <s v="POSTO MÉDICO"/>
    <x v="16"/>
    <s v="POSTO MÉDICO"/>
    <m/>
    <m/>
    <s v="23083.004284.2020-98"/>
    <m/>
  </r>
  <r>
    <s v="30.42"/>
    <x v="8"/>
    <m/>
    <n v="217681"/>
    <s v="Metro dobrável, material: madeira, tipo graduação: simples, comprimento: 2 m,_x000a_tipo sistema medição: decimal"/>
    <s v="Unidade"/>
    <n v="2"/>
    <n v="18.38"/>
    <n v="36.76"/>
    <n v="100070"/>
    <s v="POSTO MÉDICO"/>
    <x v="16"/>
    <s v="POSTO MÉDICO"/>
    <m/>
    <m/>
    <s v="23083.004284.2020-98"/>
    <m/>
  </r>
  <r>
    <s v="30.42"/>
    <x v="8"/>
    <m/>
    <n v="234031"/>
    <s v="Trena, material: aço, comprimento: 5 m,_x000a_características adicionais: caixa em abs, trava"/>
    <s v="Unidade"/>
    <n v="1"/>
    <n v="12.27"/>
    <n v="12.27"/>
    <n v="100070"/>
    <s v="POSTO MÉDICO"/>
    <x v="16"/>
    <s v="POSTO MÉDICO"/>
    <m/>
    <m/>
    <s v="23083.004284.2020-98"/>
    <m/>
  </r>
  <r>
    <s v="30.42"/>
    <x v="8"/>
    <m/>
    <n v="234033"/>
    <s v="Trena, material: fibra vidro, comprimento: 50 m, características adicionais: estojo anatômico com_x000a_manivela dobrável"/>
    <s v="Unidade"/>
    <n v="2"/>
    <n v="29"/>
    <n v="58"/>
    <n v="100070"/>
    <s v="POSTO MÉDICO"/>
    <x v="16"/>
    <s v="POSTO MÉDICO"/>
    <m/>
    <m/>
    <s v="23083.004284.2020-98"/>
    <m/>
  </r>
  <r>
    <s v="30.42"/>
    <x v="8"/>
    <m/>
    <n v="373746"/>
    <s v="Alavanca, material: aço forjado, comprimento: 2 m, diâmetro: 25 mm, características adicionais: ponta chata e_x000a_aguda"/>
    <s v="Unidade"/>
    <n v="10"/>
    <n v="76.03"/>
    <n v="760.3"/>
    <n v="100300"/>
    <s v="PREFEITURA UNIVERSITÁRIA"/>
    <x v="6"/>
    <s v="DIVISÃO DE SERVIÇOS GERAIS"/>
    <m/>
    <m/>
    <s v="23083.004284.2020-98"/>
    <m/>
  </r>
  <r>
    <s v="30.42"/>
    <x v="8"/>
    <m/>
    <n v="241405"/>
    <s v="Alavanca, material: aço, comprimento:_x000a_1,50 m"/>
    <s v="Unidade"/>
    <n v="10"/>
    <n v="65.87"/>
    <n v="658.7"/>
    <n v="100300"/>
    <s v="PREFEITURA UNIVERSITÁRIA"/>
    <x v="6"/>
    <s v="DIVISÃO DE SERVIÇOS GERAIS"/>
    <m/>
    <m/>
    <s v="23083.004284.2020-98"/>
    <m/>
  </r>
  <r>
    <s v="30.42"/>
    <x v="8"/>
    <m/>
    <n v="354551"/>
    <s v="Alicate bico meia cana, material: aço cromo vanádio, tipo cabo: isolado, tipo: reto, comprimento: 6 pol, características_x000a_adicionais: longo, fostatizado"/>
    <s v="Unidade"/>
    <n v="15"/>
    <n v="19.09"/>
    <n v="286.35000000000002"/>
    <n v="100300"/>
    <s v="PREFEITURA UNIVERSITÁRIA"/>
    <x v="6"/>
    <s v="DIVISÃO DE SERVIÇOS GERAIS"/>
    <m/>
    <m/>
    <s v="23083.004284.2020-98"/>
    <m/>
  </r>
  <r>
    <s v="30.42"/>
    <x v="8"/>
    <m/>
    <n v="244868"/>
    <s v="Alicate bico, material: aço cromo vanádio, tipo: fino e longo, tipo cabo: isolado, comprimento: 200 mm, aplicação: manutenção equipamentos_x000a_eletrônicos"/>
    <s v="Unidade"/>
    <n v="15"/>
    <n v="13.99"/>
    <n v="209.85"/>
    <n v="100300"/>
    <s v="PREFEITURA UNIVERSITÁRIA"/>
    <x v="6"/>
    <s v="DIVISÃO DE SERVIÇOS GERAIS"/>
    <m/>
    <m/>
    <s v="23083.004284.2020-98"/>
    <m/>
  </r>
  <r>
    <s v="30.42"/>
    <x v="8"/>
    <m/>
    <n v="245570"/>
    <s v="Alicate de corte, material: forjado em_x000a_aço cromo vanádio, tipo corte: diagonal, material cabo: plástico, tipo cabo: isolado, uso: industrial, tipo: profissional,_x000a_comprimento: 6 pol"/>
    <s v="Unidade"/>
    <n v="15"/>
    <n v="23.22"/>
    <n v="348.29999999999995"/>
    <n v="100300"/>
    <s v="PREFEITURA UNIVERSITÁRIA"/>
    <x v="6"/>
    <s v="DIVISÃO DE SERVIÇOS GERAIS"/>
    <m/>
    <m/>
    <s v="23083.004284.2020-98"/>
    <m/>
  </r>
  <r>
    <s v="30.42"/>
    <x v="8"/>
    <m/>
    <n v="307420"/>
    <s v="Alicate de pressão, material: ferro, tratamento superficial: aço niquelado, mordente inferior: curvo, abertura da_x000a_boca: 28 mm, tamanho: 10 pol"/>
    <s v="Unidade"/>
    <n v="15"/>
    <n v="16.22"/>
    <n v="243.29999999999998"/>
    <n v="100300"/>
    <s v="PREFEITURA UNIVERSITÁRIA"/>
    <x v="6"/>
    <s v="DIVISÃO DE SERVIÇOS GERAIS"/>
    <m/>
    <m/>
    <s v="23083.004284.2020-98"/>
    <m/>
  </r>
  <r>
    <s v="30.42"/>
    <x v="8"/>
    <m/>
    <n v="288117"/>
    <s v="Alicate de pressão, material: ferro, tratamento superficial: aço vanádio, mordente inferior: curvo, ajuste: uma posição, características adicionais:_x000a_isolamento no cabo, tamanho: 10 pol"/>
    <s v="Unidade"/>
    <n v="15"/>
    <n v="24.62"/>
    <n v="369.3"/>
    <n v="100300"/>
    <s v="PREFEITURA UNIVERSITÁRIA"/>
    <x v="6"/>
    <s v="DIVISÃO DE SERVIÇOS GERAIS"/>
    <m/>
    <m/>
    <s v="23083.004284.2020-98"/>
    <m/>
  </r>
  <r>
    <s v="30.42"/>
    <x v="8"/>
    <m/>
    <n v="441194"/>
    <s v="Alicate rebitador peças, acessórios, tipo: manual, material cabo: emborrachado, material corpo: aço, bicos: 3,32, 1,8,_x000a_5,32 e 3,16&quot;"/>
    <s v="Unidade"/>
    <n v="10"/>
    <n v="22"/>
    <n v="220"/>
    <n v="100300"/>
    <s v="PREFEITURA UNIVERSITÁRIA"/>
    <x v="6"/>
    <s v="DIVISÃO DE SERVIÇOS GERAIS"/>
    <m/>
    <m/>
    <s v="23083.004284.2020-98"/>
    <m/>
  </r>
  <r>
    <s v="30.42"/>
    <x v="8"/>
    <m/>
    <n v="328217"/>
    <s v="Alicate universal, material: forjado em aço cromo vanádio, tipo: profissional, material cabo: plástico, tipo cabo: reforçado, isolado, anti-deslizante, comprimento: 8 pol, aplicação: corte de arame duro, instalações em geral, características adicionais: classe de_x000a_aplicação h"/>
    <s v="Unidade"/>
    <n v="20"/>
    <n v="18.059999999999999"/>
    <n v="361.2"/>
    <n v="100300"/>
    <s v="PREFEITURA UNIVERSITÁRIA"/>
    <x v="6"/>
    <s v="DIVISÃO DE SERVIÇOS GERAIS"/>
    <m/>
    <m/>
    <s v="23083.004284.2020-98"/>
    <m/>
  </r>
  <r>
    <s v="30.42"/>
    <x v="8"/>
    <m/>
    <n v="213884"/>
    <s v="Ancinho jardinagem, material: chapa ferro, quantidade dentes: 16 un, altura dentes: 430 mm, largura total: 38 mm,_x000a_espessura dentes: 3,50 mm"/>
    <s v="Unidade"/>
    <n v="40"/>
    <n v="8.98"/>
    <n v="359.20000000000005"/>
    <n v="100300"/>
    <s v="PREFEITURA UNIVERSITÁRIA"/>
    <x v="6"/>
    <s v="DIVISÃO DE SERVIÇOS GERAIS"/>
    <m/>
    <m/>
    <s v="23083.004284.2020-98"/>
    <m/>
  </r>
  <r>
    <s v="30.42"/>
    <x v="8"/>
    <m/>
    <n v="366295"/>
    <s v="Arame solda, material indicado: aço baixo teor carbono, tipo: tubular,_x000a_processo soldagem: mig, mag, 23,67aplicação: construção leve, diâmetro: 1 mm, características adicionais: soldagem: (30 a 250)_x000a_amperes e (26 a 28) volts"/>
    <s v="Quilograma"/>
    <n v="30"/>
    <n v="98.41"/>
    <n v="2952.2999999999997"/>
    <n v="100300"/>
    <s v="PREFEITURA UNIVERSITÁRIA"/>
    <x v="6"/>
    <s v="DIVISÃO DE SERVIÇOS GERAIS"/>
    <m/>
    <m/>
    <s v="23083.004284.2020-98"/>
    <m/>
  </r>
  <r>
    <s v="30.42"/>
    <x v="8"/>
    <m/>
    <n v="342485"/>
    <s v="Broca widea, material corpo: aço, diâmetro: 12 mm, comprimento: 460 mm, características adicionais: encaixe tipo sds plus, aplicação: perfuração de_x000a_concreto"/>
    <s v="Unidade"/>
    <n v="30"/>
    <n v="23.67"/>
    <n v="710.1"/>
    <n v="100300"/>
    <s v="PREFEITURA UNIVERSITÁRIA"/>
    <x v="6"/>
    <s v="DIVISÃO DE SERVIÇOS GERAIS"/>
    <m/>
    <m/>
    <s v="23083.004284.2020-98"/>
    <m/>
  </r>
  <r>
    <s v="30.42"/>
    <x v="8"/>
    <m/>
    <n v="284259"/>
    <s v="Broca, material: aço rápido, comprimento: 200 mm, aplicação: martelete, concreto, componentes: 7 brocas com diâmetro de 0,6mm; 0,8mm; 10mm; 12mm; características adicionais:_x000a_tipo encaixe sds"/>
    <s v="Unidade"/>
    <n v="5"/>
    <n v="9.9600000000000009"/>
    <n v="49.800000000000004"/>
    <n v="100300"/>
    <s v="PREFEITURA UNIVERSITÁRIA"/>
    <x v="6"/>
    <s v="DIVISÃO DE SERVIÇOS GERAIS"/>
    <m/>
    <m/>
    <s v="23083.004284.2020-98"/>
    <m/>
  </r>
  <r>
    <s v="30.42"/>
    <x v="8"/>
    <m/>
    <n v="454302"/>
    <s v="Broca, material: aço rápido, diâmetro: 10_x000a_mm, tipo haste: cilíndrica, comprimento: 133 mm"/>
    <s v="Unidade"/>
    <n v="30"/>
    <n v="25.15"/>
    <n v="754.5"/>
    <n v="100300"/>
    <s v="PREFEITURA UNIVERSITÁRIA"/>
    <x v="6"/>
    <s v="DIVISÃO DE SERVIÇOS GERAIS"/>
    <m/>
    <m/>
    <s v="23083.004284.2020-98"/>
    <m/>
  </r>
  <r>
    <s v="30.42"/>
    <x v="8"/>
    <m/>
    <n v="454297"/>
    <s v="Broca, material: aço rápido, diâmetro: 6 mm, tipo haste: cilíndrica, comprimento:_x000a_93 mm"/>
    <s v="Unidade"/>
    <n v="30"/>
    <n v="2.2799999999999998"/>
    <n v="68.399999999999991"/>
    <n v="100300"/>
    <s v="PREFEITURA UNIVERSITÁRIA"/>
    <x v="6"/>
    <s v="DIVISÃO DE SERVIÇOS GERAIS"/>
    <m/>
    <m/>
    <s v="23083.004284.2020-98"/>
    <m/>
  </r>
  <r>
    <s v="30.42"/>
    <x v="8"/>
    <m/>
    <n v="454298"/>
    <s v="Broca, material: aço rápido, diâmetro: 8_x000a_mm, tipo haste: cilíndrica, comprimento: 117 mm"/>
    <s v="Unidade"/>
    <n v="30"/>
    <n v="7.24"/>
    <n v="217.20000000000002"/>
    <n v="100300"/>
    <s v="PREFEITURA UNIVERSITÁRIA"/>
    <x v="6"/>
    <s v="DIVISÃO DE SERVIÇOS GERAIS"/>
    <m/>
    <m/>
    <s v="23083.004284.2020-98"/>
    <m/>
  </r>
  <r>
    <s v="30.42"/>
    <x v="8"/>
    <m/>
    <n v="454300"/>
    <s v="Broca, material: aço rápido, diâmetro: 9 mm, tipo haste: cilíndrica, comprimento:_x000a_120 mm"/>
    <s v="Unidade"/>
    <n v="30"/>
    <n v="7.24"/>
    <n v="217.20000000000002"/>
    <n v="100300"/>
    <s v="PREFEITURA UNIVERSITÁRIA"/>
    <x v="6"/>
    <s v="DIVISÃO DE SERVIÇOS GERAIS"/>
    <m/>
    <m/>
    <s v="23083.004284.2020-98"/>
    <m/>
  </r>
  <r>
    <s v="30.42"/>
    <x v="8"/>
    <m/>
    <n v="450325"/>
    <s v="Cabo ferramenta, material cabo: madeira, comprimento cabo: 945 mm, formato cabo: cilíndrico, características_x000a_adicionais: base 67 mm, aplicação: picareta"/>
    <s v="Unidade"/>
    <n v="10"/>
    <n v="12.5"/>
    <n v="125"/>
    <n v="100300"/>
    <s v="PREFEITURA UNIVERSITÁRIA"/>
    <x v="6"/>
    <s v="DIVISÃO DE SERVIÇOS GERAIS"/>
    <m/>
    <m/>
    <s v="23083.004284.2020-98"/>
    <m/>
  </r>
  <r>
    <s v="30.42"/>
    <x v="8"/>
    <m/>
    <n v="218945"/>
    <s v="Canivete, material estrutura: aço inoxidável temperado, material lâmina: aço inoxidável, material bainha exterior: náilon, tipo lâmina: lisa, comprimento: 11 cm, peso: 250 g, aplicação: trabalho pesado, função: 15 un, características_x000a_adicionais: trava segurança"/>
    <s v="Unidade"/>
    <n v="15"/>
    <n v="40"/>
    <n v="600"/>
    <n v="100300"/>
    <s v="PREFEITURA UNIVERSITÁRIA"/>
    <x v="6"/>
    <s v="DIVISÃO DE SERVIÇOS GERAIS"/>
    <m/>
    <m/>
    <s v="23083.004284.2020-98"/>
    <m/>
  </r>
  <r>
    <s v="30.42"/>
    <x v="8"/>
    <m/>
    <n v="268235"/>
    <s v="Carrinho mão, material caçamba: chapa aço galvanizado, material chassi: ferro, material pés: ferro, tipo travessa: suporte dianteiro caçamba, quantidade roda: 1, tipo roda: pneu maciço, com 3,2 pol de diâmetro, espessura caçamba: 5 mm, comprimento eixo: 25 cm, comprimento: 80 cm, largura: 62 cm,_x000a_altura: 20 cm"/>
    <s v="Unidade"/>
    <n v="10"/>
    <n v="122"/>
    <n v="1220"/>
    <n v="100300"/>
    <s v="PREFEITURA UNIVERSITÁRIA"/>
    <x v="6"/>
    <s v="DIVISÃO DE SERVIÇOS GERAIS"/>
    <m/>
    <m/>
    <s v="23083.004284.2020-98"/>
    <m/>
  </r>
  <r>
    <s v="30.42"/>
    <x v="8"/>
    <m/>
    <n v="225160"/>
    <s v="Carrinho mão, material caçamba: chapa aço, material chassi: tudo aço com luva para proteção das mãos, material pés: chapa aço repuxada, material travessa: chapa aço, tipo travessa: suporte dianteiro caçamba, material eixo: aço, material arruela fixação: aço, material braçadeira: aço, quantidade roda: 1, tipo roda: pneu com câmara, medida: 3,25 x 8, espessura caçamba: 0,60 mm, capacidade caçamba: 55 l, comprimento eixo: 1 pol, espessura chapa reforço eixo: 2 mm, diâmetro tubo chassi: 1 1,4 pol, espessura chapa pé: 2 mm, espessura travessa: 2 mm, material reforço eixo: chapa aço"/>
    <s v="Unidade"/>
    <n v="10"/>
    <n v="97.23"/>
    <n v="972.30000000000007"/>
    <n v="100300"/>
    <s v="PREFEITURA UNIVERSITÁRIA"/>
    <x v="6"/>
    <s v="DIVISÃO DE SERVIÇOS GERAIS"/>
    <m/>
    <m/>
    <s v="23083.004284.2020-98"/>
    <m/>
  </r>
  <r>
    <s v="30.42"/>
    <x v="8"/>
    <m/>
    <n v="452395"/>
    <s v="Carrinho mão, material caçamba: chapa aço, quantidade roda: 1 un, tipo roda: pneu com câmara de 3,25 cm, capacidade caçamba: 60 l, características adicionais: dimensões_x000a_aproximadas:610 x 620 x 1.600 mm"/>
    <s v="Unidade"/>
    <n v="10"/>
    <n v="162.44"/>
    <n v="1624.4"/>
    <n v="100300"/>
    <s v="PREFEITURA UNIVERSITÁRIA"/>
    <x v="6"/>
    <s v="DIVISÃO DE SERVIÇOS GERAIS"/>
    <m/>
    <m/>
    <s v="23083.004284.2020-98"/>
    <m/>
  </r>
  <r>
    <s v="30.42"/>
    <x v="8"/>
    <m/>
    <n v="450337"/>
    <s v="Carrinho mão, material caçamba: polietileno, quantidade roda: 1 un, tipo roda: pneu com câmara, capacidade caçamba: 90 l, características adicionais: anti-uv, resistente a raios_x000a_solares"/>
    <s v="Unidade"/>
    <n v="23"/>
    <n v="193.6"/>
    <n v="4452.8"/>
    <n v="100300"/>
    <s v="PREFEITURA UNIVERSITÁRIA"/>
    <x v="6"/>
    <s v="DIVISÃO DE SERVIÇOS GERAIS"/>
    <m/>
    <m/>
    <s v="23083.004284.2020-98"/>
    <m/>
  </r>
  <r>
    <s v="30.42"/>
    <x v="8"/>
    <m/>
    <n v="216740"/>
    <s v="Cavadeira goiva, material: aço, dureza: 42 a 46 rc, tratamento superficial: pintura, cor: cinza, comprimento: 337 mm, altura: 114 mm, peso: 960 g, olho:_x000a_35 mm"/>
    <s v="Unidade"/>
    <n v="24"/>
    <n v="33"/>
    <n v="792"/>
    <n v="100300"/>
    <s v="PREFEITURA UNIVERSITÁRIA"/>
    <x v="6"/>
    <s v="DIVISÃO DE SERVIÇOS GERAIS"/>
    <m/>
    <m/>
    <s v="23083.004284.2020-98"/>
    <m/>
  </r>
  <r>
    <s v="30.42"/>
    <x v="8"/>
    <m/>
    <n v="270716"/>
    <s v="Cavadeira tipo alavanca, material: aço carbono, material cabo: ferro, largura: 80_x000a_mm, altura: 250 mm"/>
    <s v="Unidade"/>
    <n v="10"/>
    <n v="47.93"/>
    <n v="479.3"/>
    <n v="100300"/>
    <s v="PREFEITURA UNIVERSITÁRIA"/>
    <x v="6"/>
    <s v="DIVISÃO DE SERVIÇOS GERAIS"/>
    <m/>
    <m/>
    <s v="23083.004284.2020-98"/>
    <m/>
  </r>
  <r>
    <s v="30.42"/>
    <x v="8"/>
    <m/>
    <n v="264901"/>
    <s v="Cavadeira tipo alavanca, material: aço carbono, material cabo: madeira, largura: 80 mm, altura: 250 mm, peso: 1_x000a_kg"/>
    <s v="Unidade"/>
    <n v="10"/>
    <n v="21.58"/>
    <n v="215.79999999999998"/>
    <n v="100300"/>
    <s v="PREFEITURA UNIVERSITÁRIA"/>
    <x v="6"/>
    <s v="DIVISÃO DE SERVIÇOS GERAIS"/>
    <m/>
    <m/>
    <s v="23083.004284.2020-98"/>
    <m/>
  </r>
  <r>
    <s v="30.42"/>
    <x v="8"/>
    <m/>
    <n v="439066"/>
    <s v="Chave ajustável, material: aço carbono,_x000a_tamanho: 8 a 32 mm, tipo: inglesa"/>
    <s v="Unidade"/>
    <n v="10"/>
    <n v="32.5"/>
    <n v="325"/>
    <n v="100300"/>
    <s v="PREFEITURA UNIVERSITÁRIA"/>
    <x v="6"/>
    <s v="DIVISÃO DE SERVIÇOS GERAIS"/>
    <m/>
    <m/>
    <s v="23083.004284.2020-98"/>
    <m/>
  </r>
  <r>
    <s v="30.42"/>
    <x v="8"/>
    <m/>
    <n v="409621"/>
    <s v="Chave ajustável, material: aço cromo_x000a_vanádio, tamanho: 10 pol, abertura: 1 3,8 pol, tipo: grifo"/>
    <s v="Unidade"/>
    <n v="10"/>
    <n v="38.44"/>
    <n v="384.4"/>
    <n v="100300"/>
    <s v="PREFEITURA UNIVERSITÁRIA"/>
    <x v="6"/>
    <s v="DIVISÃO DE SERVIÇOS GERAIS"/>
    <m/>
    <m/>
    <s v="23083.004284.2020-98"/>
    <m/>
  </r>
  <r>
    <s v="30.42"/>
    <x v="8"/>
    <m/>
    <n v="425459"/>
    <s v="Chave ajustável, material: aço cromo vanádio, tamanho: 24 pol, abertura: 3 pol, acabamento superficial: cromado,_x000a_tipo: grifo"/>
    <s v="Unidade"/>
    <n v="10"/>
    <n v="327.3"/>
    <n v="3273"/>
    <n v="100300"/>
    <s v="PREFEITURA UNIVERSITÁRIA"/>
    <x v="6"/>
    <s v="DIVISÃO DE SERVIÇOS GERAIS"/>
    <m/>
    <m/>
    <s v="23083.004284.2020-98"/>
    <m/>
  </r>
  <r>
    <s v="30.42"/>
    <x v="8"/>
    <m/>
    <n v="259732"/>
    <s v="Chave allen, material: aço, formato:_x000a_hexagonais, medida referência: 4 a 17 mm, quantidade peças: 13 unidades"/>
    <s v="Unidade"/>
    <n v="20"/>
    <n v="99.06"/>
    <n v="1981.2"/>
    <n v="100300"/>
    <s v="PREFEITURA UNIVERSITÁRIA"/>
    <x v="6"/>
    <s v="DIVISÃO DE SERVIÇOS GERAIS"/>
    <m/>
    <m/>
    <s v="23083.004284.2020-98"/>
    <m/>
  </r>
  <r>
    <s v="30.42"/>
    <x v="8"/>
    <m/>
    <n v="455523"/>
    <s v="Chave de fenda, material: aço cromo vanádio - dim 17200-50crv4, cabo: polipropileno, tamanho: 5,16 x 6 mm, características adicionais: haste niquelada e cromada, ponta fosfatizada,_x000a_tipo ponta: chata"/>
    <s v="Unidade"/>
    <n v="20"/>
    <n v="8.11"/>
    <n v="162.19999999999999"/>
    <n v="100300"/>
    <s v="PREFEITURA UNIVERSITÁRIA"/>
    <x v="6"/>
    <s v="DIVISÃO DE SERVIÇOS GERAIS"/>
    <m/>
    <m/>
    <s v="23083.004284.2020-98"/>
    <m/>
  </r>
  <r>
    <s v="30.42"/>
    <x v="8"/>
    <m/>
    <n v="238635"/>
    <s v="Chave fenda, material haste: carbono temperado, material cabo: polipropileno,_x000a_tipo ponta: chata, bitola: 1,4&quot; x 6&quot;"/>
    <s v="Unidade"/>
    <n v="20"/>
    <n v="3.99"/>
    <n v="79.800000000000011"/>
    <n v="100300"/>
    <s v="PREFEITURA UNIVERSITÁRIA"/>
    <x v="6"/>
    <s v="DIVISÃO DE SERVIÇOS GERAIS"/>
    <m/>
    <m/>
    <s v="23083.004284.2020-98"/>
    <m/>
  </r>
  <r>
    <s v="30.42"/>
    <x v="8"/>
    <m/>
    <n v="238627"/>
    <s v="Chave fenda, material haste: carbono_x000a_temperado, material cabo: polipropileno, tipo ponta: chata, bitola: 3,16&quot; x 6&quot;"/>
    <s v="Unidade"/>
    <n v="20"/>
    <n v="6.05"/>
    <n v="121"/>
    <n v="100300"/>
    <s v="PREFEITURA UNIVERSITÁRIA"/>
    <x v="6"/>
    <s v="DIVISÃO DE SERVIÇOS GERAIS"/>
    <m/>
    <m/>
    <s v="23083.004284.2020-98"/>
    <m/>
  </r>
  <r>
    <s v="30.42"/>
    <x v="8"/>
    <m/>
    <n v="238636"/>
    <s v="Chave fenda, material haste: carbono temperado, material cabo: polipropileno,_x000a_tipo ponta: Philips, bitola: 1,4&quot; x 6&quot;"/>
    <s v="Unidade"/>
    <n v="20"/>
    <n v="6.8"/>
    <n v="136"/>
    <n v="100300"/>
    <s v="PREFEITURA UNIVERSITÁRIA"/>
    <x v="6"/>
    <s v="DIVISÃO DE SERVIÇOS GERAIS"/>
    <m/>
    <m/>
    <s v="23083.004284.2020-98"/>
    <m/>
  </r>
  <r>
    <s v="30.42"/>
    <x v="8"/>
    <m/>
    <n v="312458"/>
    <s v="Chave fenda, material haste: carbono_x000a_temperado, material cabo: polipropileno, tipo ponta: Philips, bitola: 1,8 x 6 pol"/>
    <s v="Unidade"/>
    <n v="20"/>
    <n v="8.4499999999999993"/>
    <n v="169"/>
    <n v="100300"/>
    <s v="PREFEITURA UNIVERSITÁRIA"/>
    <x v="6"/>
    <s v="DIVISÃO DE SERVIÇOS GERAIS"/>
    <m/>
    <m/>
    <s v="23083.004284.2020-98"/>
    <m/>
  </r>
  <r>
    <s v="30.42"/>
    <x v="8"/>
    <m/>
    <n v="238630"/>
    <s v="Chave fenda, material haste: carbono temperado, material cabo: polipropileno,_x000a_tipo ponta: Philips, bitola: 3,16&quot; x 6&quot;"/>
    <s v="Unidade"/>
    <n v="20"/>
    <n v="5.4"/>
    <n v="108"/>
    <n v="100300"/>
    <s v="PREFEITURA UNIVERSITÁRIA"/>
    <x v="6"/>
    <s v="DIVISÃO DE SERVIÇOS GERAIS"/>
    <m/>
    <m/>
    <s v="23083.004284.2020-98"/>
    <m/>
  </r>
  <r>
    <s v="30.42"/>
    <x v="8"/>
    <m/>
    <n v="340198"/>
    <s v="Chave fixa, material: aço cromo vanádio,_x000a_acabamento: niquelado, bitola: 3,4 pol"/>
    <s v="Unidade"/>
    <n v="10"/>
    <n v="20.7"/>
    <n v="207"/>
    <n v="100300"/>
    <s v="PREFEITURA UNIVERSITÁRIA"/>
    <x v="6"/>
    <s v="DIVISÃO DE SERVIÇOS GERAIS"/>
    <m/>
    <m/>
    <s v="23083.004284.2020-98"/>
    <m/>
  </r>
  <r>
    <s v="30.42"/>
    <x v="8"/>
    <m/>
    <n v="249838"/>
    <s v="Chave fixa, tipo: duas bocas, material: aço carbono, acabamento: cromado, bitola: 1,2&quot; x 9,16&quot;"/>
    <s v="Unidade"/>
    <n v="10"/>
    <n v="7.76"/>
    <n v="77.599999999999994"/>
    <n v="100300"/>
    <s v="PREFEITURA UNIVERSITÁRIA"/>
    <x v="6"/>
    <s v="DIVISÃO DE SERVIÇOS GERAIS"/>
    <m/>
    <m/>
    <s v="23083.004284.2020-98"/>
    <m/>
  </r>
  <r>
    <s v="30.42"/>
    <x v="8"/>
    <m/>
    <n v="249836"/>
    <s v="Chave fixa, tipo: duas bocas, material: aço carbono, acabamento: cromado,_x000a_bitola: 1,4&quot; x 5,16&quot;"/>
    <s v="Unidade"/>
    <n v="10"/>
    <n v="4.9000000000000004"/>
    <n v="49"/>
    <n v="100300"/>
    <s v="PREFEITURA UNIVERSITÁRIA"/>
    <x v="6"/>
    <s v="DIVISÃO DE SERVIÇOS GERAIS"/>
    <m/>
    <m/>
    <s v="23083.004284.2020-98"/>
    <m/>
  </r>
  <r>
    <s v="30.42"/>
    <x v="8"/>
    <m/>
    <n v="288686"/>
    <s v="Chave fixa, tipo: duas bocas, material:_x000a_aço carbono, acabamento: cromado, bitola: 18 x 19 mm"/>
    <s v="Unidade"/>
    <n v="10"/>
    <n v="7.85"/>
    <n v="78.5"/>
    <n v="100300"/>
    <s v="PREFEITURA UNIVERSITÁRIA"/>
    <x v="6"/>
    <s v="DIVISÃO DE SERVIÇOS GERAIS"/>
    <m/>
    <m/>
    <s v="23083.004284.2020-98"/>
    <m/>
  </r>
  <r>
    <s v="30.42"/>
    <x v="8"/>
    <m/>
    <n v="301622"/>
    <s v="Chave fixa, tipo: duas bocas, material: aço carbono, acabamento: cromado,_x000a_bitola: 20 x 22 mm"/>
    <s v="Unidade"/>
    <n v="10"/>
    <n v="9.9700000000000006"/>
    <n v="99.7"/>
    <n v="100300"/>
    <s v="PREFEITURA UNIVERSITÁRIA"/>
    <x v="6"/>
    <s v="DIVISÃO DE SERVIÇOS GERAIS"/>
    <m/>
    <m/>
    <s v="23083.004284.2020-98"/>
    <m/>
  </r>
  <r>
    <s v="30.42"/>
    <x v="8"/>
    <m/>
    <n v="301621"/>
    <s v="Chave fixa, tipo: duas bocas, material:_x000a_aço carbono, acabamento: cromado, bitola: 21 x 23 mm"/>
    <s v="Unidade"/>
    <n v="10"/>
    <n v="12.1"/>
    <n v="121"/>
    <n v="100300"/>
    <s v="PREFEITURA UNIVERSITÁRIA"/>
    <x v="6"/>
    <s v="DIVISÃO DE SERVIÇOS GERAIS"/>
    <m/>
    <m/>
    <s v="23083.004284.2020-98"/>
    <m/>
  </r>
  <r>
    <s v="30.42"/>
    <x v="8"/>
    <m/>
    <n v="249837"/>
    <s v="Chave fixa, tipo: duas bocas, material: aço carbono, acabamento: cromado,_x000a_bitola: 3,8&quot; x 7,16&quot;"/>
    <s v="Unidade"/>
    <n v="10"/>
    <n v="7.81"/>
    <n v="78.099999999999994"/>
    <n v="100300"/>
    <s v="PREFEITURA UNIVERSITÁRIA"/>
    <x v="6"/>
    <s v="DIVISÃO DE SERVIÇOS GERAIS"/>
    <m/>
    <m/>
    <s v="23083.004284.2020-98"/>
    <m/>
  </r>
  <r>
    <s v="30.42"/>
    <x v="8"/>
    <m/>
    <n v="249839"/>
    <s v="Chave fixa, tipo: duas bocas, material:_x000a_aço carbono, acabamento: cromado, bitola: 5,8&quot; x 11,16&quot;"/>
    <s v="Unidade"/>
    <n v="10"/>
    <n v="8.32"/>
    <n v="83.2"/>
    <n v="100300"/>
    <s v="PREFEITURA UNIVERSITÁRIA"/>
    <x v="6"/>
    <s v="DIVISÃO DE SERVIÇOS GERAIS"/>
    <m/>
    <m/>
    <s v="23083.004284.2020-98"/>
    <m/>
  </r>
  <r>
    <s v="30.42"/>
    <x v="8"/>
    <m/>
    <n v="264905"/>
    <s v="Chave fixa, tipo: duas bocas, material: aço vanádio - 31crv3, acabamento:_x000a_niquelado e cromado, bitola: 10 x 11 mm"/>
    <s v="Unidade"/>
    <n v="10"/>
    <n v="8.01"/>
    <n v="80.099999999999994"/>
    <n v="100300"/>
    <s v="PREFEITURA UNIVERSITÁRIA"/>
    <x v="6"/>
    <s v="DIVISÃO DE SERVIÇOS GERAIS"/>
    <m/>
    <m/>
    <s v="23083.004284.2020-98"/>
    <m/>
  </r>
  <r>
    <s v="30.42"/>
    <x v="8"/>
    <m/>
    <n v="264904"/>
    <s v="Chave fixa, tipo: duas bocas, material:_x000a_aço vanádio - 31crv3, acabamento: niquelado e cromado, bitola: 12 x 13 mm"/>
    <s v="Unidade"/>
    <n v="10"/>
    <n v="5.58"/>
    <n v="55.8"/>
    <n v="100300"/>
    <s v="PREFEITURA UNIVERSITÁRIA"/>
    <x v="6"/>
    <s v="DIVISÃO DE SERVIÇOS GERAIS"/>
    <m/>
    <m/>
    <s v="23083.004284.2020-98"/>
    <m/>
  </r>
  <r>
    <s v="30.42"/>
    <x v="8"/>
    <m/>
    <n v="264906"/>
    <s v="Chave fixa, tipo: duas bocas, material: aço vanádio - 31crv3, acabamento:_x000a_niquelado e cromado, bitola: 14 x 15 mm"/>
    <s v="Unidade"/>
    <n v="10"/>
    <n v="6.5"/>
    <n v="65"/>
    <n v="100300"/>
    <s v="PREFEITURA UNIVERSITÁRIA"/>
    <x v="6"/>
    <s v="DIVISÃO DE SERVIÇOS GERAIS"/>
    <m/>
    <m/>
    <s v="23083.004284.2020-98"/>
    <m/>
  </r>
  <r>
    <s v="30.42"/>
    <x v="8"/>
    <m/>
    <n v="264907"/>
    <s v="Chave fixa, tipo: duas bocas, material:_x000a_aço vanádio - 31crv3, acabamento: niquelado e cromado, bitola: 16 x 17 mm"/>
    <s v="Unidade"/>
    <n v="10"/>
    <n v="9.4600000000000009"/>
    <n v="94.600000000000009"/>
    <n v="100300"/>
    <s v="PREFEITURA UNIVERSITÁRIA"/>
    <x v="6"/>
    <s v="DIVISÃO DE SERVIÇOS GERAIS"/>
    <m/>
    <m/>
    <s v="23083.004284.2020-98"/>
    <m/>
  </r>
  <r>
    <s v="30.42"/>
    <x v="8"/>
    <m/>
    <n v="264911"/>
    <s v="Chave fixa, tipo: duas bocas, material: aço vanádio - 31crv3, acabamento:_x000a_niquelado e cromado, bitola: 24 x 26 mm"/>
    <s v="Unidade"/>
    <n v="10"/>
    <n v="11.38"/>
    <n v="113.80000000000001"/>
    <n v="100300"/>
    <s v="PREFEITURA UNIVERSITÁRIA"/>
    <x v="6"/>
    <s v="DIVISÃO DE SERVIÇOS GERAIS"/>
    <m/>
    <m/>
    <s v="23083.004284.2020-98"/>
    <m/>
  </r>
  <r>
    <s v="30.42"/>
    <x v="8"/>
    <m/>
    <n v="264912"/>
    <s v="Chave fixa, tipo: duas bocas, material:_x000a_aço vanádio - 31crv3, acabamento: niquelado e cromado, bitola: 24 x 27 mm"/>
    <s v="Unidade"/>
    <n v="10"/>
    <n v="12.72"/>
    <n v="127.2"/>
    <n v="100300"/>
    <s v="PREFEITURA UNIVERSITÁRIA"/>
    <x v="6"/>
    <s v="DIVISÃO DE SERVIÇOS GERAIS"/>
    <m/>
    <m/>
    <s v="23083.004284.2020-98"/>
    <m/>
  </r>
  <r>
    <s v="30.42"/>
    <x v="8"/>
    <m/>
    <n v="264913"/>
    <s v="Chave fixa, tipo: duas bocas, material: aço vanádio - 31crv3, acabamento:_x000a_niquelado e cromado, bitola: 25 x 28 mm"/>
    <s v="Unidade"/>
    <n v="10"/>
    <n v="9.7200000000000006"/>
    <n v="97.2"/>
    <n v="100300"/>
    <s v="PREFEITURA UNIVERSITÁRIA"/>
    <x v="6"/>
    <s v="DIVISÃO DE SERVIÇOS GERAIS"/>
    <m/>
    <m/>
    <s v="23083.004284.2020-98"/>
    <m/>
  </r>
  <r>
    <s v="30.42"/>
    <x v="8"/>
    <m/>
    <n v="264914"/>
    <s v="Chave fixa, tipo: duas bocas, material:_x000a_aço vanádio - 31crv3, acabamento: niquelado e cromado, bitola: 27 x 32 mm"/>
    <s v="Unidade"/>
    <n v="10"/>
    <n v="26.52"/>
    <n v="265.2"/>
    <n v="100300"/>
    <s v="PREFEITURA UNIVERSITÁRIA"/>
    <x v="6"/>
    <s v="DIVISÃO DE SERVIÇOS GERAIS"/>
    <m/>
    <m/>
    <s v="23083.004284.2020-98"/>
    <m/>
  </r>
  <r>
    <s v="30.42"/>
    <x v="8"/>
    <m/>
    <n v="264903"/>
    <s v="Chave fixa, tipo: duas bocas, material: aço vanádio - 31crv3, acabamento:_x000a_niquelado e cromado, bitola: 6 x 7 mm"/>
    <s v="Unidade"/>
    <n v="10"/>
    <n v="8.01"/>
    <n v="80.099999999999994"/>
    <n v="100300"/>
    <s v="PREFEITURA UNIVERSITÁRIA"/>
    <x v="6"/>
    <s v="DIVISÃO DE SERVIÇOS GERAIS"/>
    <m/>
    <m/>
    <s v="23083.004284.2020-98"/>
    <m/>
  </r>
  <r>
    <s v="30.42"/>
    <x v="8"/>
    <m/>
    <n v="264902"/>
    <s v="Chave fixa, tipo: duas bocas, material:_x000a_aço vanádio - 31crv3, acabamento: niquelado e cromado, bitola: 8 x 9 mm"/>
    <s v="Unidade"/>
    <n v="10"/>
    <n v="5.9"/>
    <n v="59"/>
    <n v="100300"/>
    <s v="PREFEITURA UNIVERSITÁRIA"/>
    <x v="6"/>
    <s v="DIVISÃO DE SERVIÇOS GERAIS"/>
    <m/>
    <m/>
    <s v="23083.004284.2020-98"/>
    <m/>
  </r>
  <r>
    <s v="30.42"/>
    <x v="8"/>
    <m/>
    <n v="331136"/>
    <s v="Chave torx, material: aço cromo vanádio, formato: reta, acabamento: niquelado e cromado, com ponta fosfatizada, referência: t6, material cabo: polipropileno, bitola: 1,67 mm, comprimento haste: 50 mm,_x000a_comprimento: 130 mm"/>
    <s v="Unidade"/>
    <n v="10"/>
    <n v="29"/>
    <n v="290"/>
    <n v="100300"/>
    <s v="PREFEITURA UNIVERSITÁRIA"/>
    <x v="6"/>
    <s v="DIVISÃO DE SERVIÇOS GERAIS"/>
    <m/>
    <m/>
    <s v="23083.004284.2020-98"/>
    <m/>
  </r>
  <r>
    <s v="30.42"/>
    <x v="8"/>
    <m/>
    <n v="264954"/>
    <s v="Chibanca, material: aço carbono, material encaixe cabo: aço carbono, material cabo: madeira, largura: 10 cm, altura: 50 cm, peso: 2 kg, aplicação:_x000a_construção civil"/>
    <s v="Unidade"/>
    <n v="5"/>
    <n v="63.55"/>
    <n v="317.75"/>
    <n v="100300"/>
    <s v="PREFEITURA UNIVERSITÁRIA"/>
    <x v="6"/>
    <s v="DIVISÃO DE SERVIÇOS GERAIS"/>
    <m/>
    <m/>
    <s v="23083.004284.2020-98"/>
    <m/>
  </r>
  <r>
    <s v="30.42"/>
    <x v="8"/>
    <m/>
    <n v="376821"/>
    <s v="Chibanca, material: aço carbono, material encaixe cabo: aço carbono, material cabo: madeira, largura: 20 cm, altura: 100 cm, aplicação: construção_x000a_civil"/>
    <s v="Unidade"/>
    <n v="5"/>
    <n v="31"/>
    <n v="155"/>
    <n v="100300"/>
    <s v="PREFEITURA UNIVERSITÁRIA"/>
    <x v="6"/>
    <s v="DIVISÃO DE SERVIÇOS GERAIS"/>
    <m/>
    <m/>
    <s v="23083.004284.2020-98"/>
    <m/>
  </r>
  <r>
    <s v="30.42"/>
    <x v="8"/>
    <m/>
    <n v="413906"/>
    <s v="Colher pedreiro, material: aço sae 1010, tamanho: 7 pol, material cabo: madeira, características adicionais: canto_x000a_arredondado"/>
    <s v="Unidade"/>
    <n v="30"/>
    <n v="10"/>
    <n v="300"/>
    <n v="100300"/>
    <s v="PREFEITURA UNIVERSITÁRIA"/>
    <x v="6"/>
    <s v="DIVISÃO DE SERVIÇOS GERAIS"/>
    <m/>
    <m/>
    <s v="23083.004284.2020-98"/>
    <m/>
  </r>
  <r>
    <s v="30.42"/>
    <x v="8"/>
    <m/>
    <n v="393364"/>
    <s v="Conjunto chaves combinadas, material: aço, tamanho: 6 a 22 mm, características adicionais: com 17_x000a_peças, tipo: boca + estria"/>
    <s v="Conjunto"/>
    <n v="10"/>
    <n v="105.43"/>
    <n v="1054.3000000000002"/>
    <n v="100300"/>
    <s v="PREFEITURA UNIVERSITÁRIA"/>
    <x v="6"/>
    <s v="DIVISÃO DE SERVIÇOS GERAIS"/>
    <m/>
    <m/>
    <s v="23083.004284.2020-98"/>
    <m/>
  </r>
  <r>
    <s v="30.42"/>
    <x v="8"/>
    <m/>
    <n v="402072"/>
    <s v="Corrente cortante, material: aço, aplicação: moto-poda 1.1, características adicionais: tamanho elos_x000a_3,8 pol, para sabre de 10 polegadas"/>
    <s v="Unidade"/>
    <n v="30"/>
    <n v="44.07"/>
    <n v="1322.1"/>
    <n v="100300"/>
    <s v="PREFEITURA UNIVERSITÁRIA"/>
    <x v="6"/>
    <s v="DIVISÃO DE SERVIÇOS GERAIS"/>
    <m/>
    <m/>
    <s v="23083.004284.2020-98"/>
    <m/>
  </r>
  <r>
    <s v="30.42"/>
    <x v="8"/>
    <m/>
    <n v="402073"/>
    <s v="Corrente cortante, material: aço, aplicação: motosserra 1.3, características adicionais: tamanho elos_x000a_3,8 pol"/>
    <s v="Unidade"/>
    <n v="30"/>
    <n v="47.88"/>
    <n v="1436.4"/>
    <n v="100300"/>
    <s v="PREFEITURA UNIVERSITÁRIA"/>
    <x v="6"/>
    <s v="DIVISÃO DE SERVIÇOS GERAIS"/>
    <m/>
    <m/>
    <s v="23083.004284.2020-98"/>
    <m/>
  </r>
  <r>
    <s v="30.42"/>
    <x v="8"/>
    <m/>
    <n v="402074"/>
    <s v="Corrente cortante, material: aço, aplicação: motosserra 1.5, características adicionais: tamanho elos_x000a_3,8 pol"/>
    <s v="Unidade"/>
    <n v="30"/>
    <n v="52.29"/>
    <n v="1568.7"/>
    <n v="100300"/>
    <s v="PREFEITURA UNIVERSITÁRIA"/>
    <x v="6"/>
    <s v="DIVISÃO DE SERVIÇOS GERAIS"/>
    <m/>
    <m/>
    <s v="23083.004284.2020-98"/>
    <m/>
  </r>
  <r>
    <s v="30.42"/>
    <x v="8"/>
    <m/>
    <n v="387671"/>
    <s v="Corrente cortante, material: aço, aplicação: motosserra stihl, características adicionais: referência_x000a_3519-000-00072, passo 3,8&quot;, 36 dentes"/>
    <s v="Unidade"/>
    <n v="30"/>
    <n v="48.59"/>
    <n v="1457.7"/>
    <n v="100300"/>
    <s v="PREFEITURA UNIVERSITÁRIA"/>
    <x v="6"/>
    <s v="DIVISÃO DE SERVIÇOS GERAIS"/>
    <m/>
    <m/>
    <s v="23083.004284.2020-98"/>
    <m/>
  </r>
  <r>
    <s v="30.42"/>
    <x v="8"/>
    <m/>
    <n v="376676"/>
    <s v="Corrente cortante, material: aço, aplicação: motosserra, características_x000a_adicionais: 42 dentes e 02 guias"/>
    <s v="Unidade"/>
    <n v="30"/>
    <n v="49.99"/>
    <n v="1499.7"/>
    <n v="100300"/>
    <s v="PREFEITURA UNIVERSITÁRIA"/>
    <x v="6"/>
    <s v="DIVISÃO DE SERVIÇOS GERAIS"/>
    <m/>
    <m/>
    <s v="23083.004284.2020-98"/>
    <m/>
  </r>
  <r>
    <s v="30.42"/>
    <x v="8"/>
    <m/>
    <n v="438793"/>
    <s v="Disco corte, material: aço diamantado, diâmetro: 110 mm, diâmetro furo: 20 mm, aplicação: mármore, cerâmica, pedra, granito, características_x000a_adicionais: corte a seco"/>
    <s v="Unidade"/>
    <n v="30"/>
    <n v="9.1199999999999992"/>
    <n v="273.59999999999997"/>
    <n v="100300"/>
    <s v="PREFEITURA UNIVERSITÁRIA"/>
    <x v="6"/>
    <s v="DIVISÃO DE SERVIÇOS GERAIS"/>
    <m/>
    <m/>
    <s v="23083.004284.2020-98"/>
    <m/>
  </r>
  <r>
    <s v="30.42"/>
    <x v="8"/>
    <m/>
    <n v="438794"/>
    <s v="Disco corte, material: aço diamantado, diâmetro: 110 mm, diâmetro furo: 20 mm, aplicação: mármore, cerâmica, pedra, granito, características_x000a_adicionais: corte úmido"/>
    <s v="Unidade"/>
    <n v="30"/>
    <n v="13.75"/>
    <n v="412.5"/>
    <n v="100300"/>
    <s v="PREFEITURA UNIVERSITÁRIA"/>
    <x v="6"/>
    <s v="DIVISÃO DE SERVIÇOS GERAIS"/>
    <m/>
    <m/>
    <s v="23083.004284.2020-98"/>
    <m/>
  </r>
  <r>
    <s v="30.42"/>
    <x v="8"/>
    <m/>
    <n v="261604"/>
    <s v="Disco corte, material: aço, diâmetro: 180 mm, altura: 12 pol, diâmetro furo: 1,2 pol, velocidade máxima: 9.000 rpm, aplicação: corte de madeira, características adicionais: dentes 24 e_x000a_dentes 36"/>
    <s v="Unidade"/>
    <n v="30"/>
    <n v="8.1999999999999993"/>
    <n v="245.99999999999997"/>
    <n v="100300"/>
    <s v="PREFEITURA UNIVERSITÁRIA"/>
    <x v="6"/>
    <s v="DIVISÃO DE SERVIÇOS GERAIS"/>
    <m/>
    <m/>
    <s v="23083.004284.2020-98"/>
    <m/>
  </r>
  <r>
    <s v="30.42"/>
    <x v="8"/>
    <m/>
    <n v="251911"/>
    <s v="Disco corte, material: aço, diâmetro: 250 mm, diâmetro furo: 30 mm, aplicação: corte de madeira, tipo: circular, características adicionais: espessura 3_x000a_mm, quantidade dentes: 48"/>
    <s v="Unidade"/>
    <n v="30"/>
    <n v="9.5"/>
    <n v="285"/>
    <n v="100300"/>
    <s v="PREFEITURA UNIVERSITÁRIA"/>
    <x v="6"/>
    <s v="DIVISÃO DE SERVIÇOS GERAIS"/>
    <m/>
    <m/>
    <s v="23083.004284.2020-98"/>
    <m/>
  </r>
  <r>
    <s v="30.42"/>
    <x v="8"/>
    <m/>
    <n v="297675"/>
    <s v="Disco corte, material: aço, diâmetro: 250 mm, diâmetro furo: 30 mm, aplicação: corte de madeira, tipo: circular, características adicionais: espessura 3,20 mm, dente trapezoidal, quantidade_x000a_dentes: 60"/>
    <s v="Unidade"/>
    <n v="30"/>
    <n v="35.9"/>
    <n v="1077"/>
    <n v="100300"/>
    <s v="PREFEITURA UNIVERSITÁRIA"/>
    <x v="6"/>
    <s v="DIVISÃO DE SERVIÇOS GERAIS"/>
    <m/>
    <m/>
    <s v="23083.004284.2020-98"/>
    <m/>
  </r>
  <r>
    <s v="30.42"/>
    <x v="8"/>
    <m/>
    <n v="355366"/>
    <s v="Disco corte, material: widea, diâmetro: 18 cm, diâmetro furo: 25 mm, aplicação: corte de madeira, características_x000a_adicionais: dentes de corte em widea fina, quantidade dentes: 48"/>
    <s v="Unidade"/>
    <n v="30"/>
    <n v="76"/>
    <n v="2280"/>
    <n v="100300"/>
    <s v="PREFEITURA UNIVERSITÁRIA"/>
    <x v="6"/>
    <s v="DIVISÃO DE SERVIÇOS GERAIS"/>
    <m/>
    <m/>
    <s v="23083.004284.2020-98"/>
    <m/>
  </r>
  <r>
    <s v="30.42"/>
    <x v="8"/>
    <m/>
    <n v="436575"/>
    <s v="Enxada, material: aço alto carbono_x000a_1070, largura: 30 cm, material cabo: madeira, comprimento cabo: 180 cm"/>
    <s v="Unidade"/>
    <n v="15"/>
    <n v="27.59"/>
    <n v="413.85"/>
    <n v="100300"/>
    <s v="PREFEITURA UNIVERSITÁRIA"/>
    <x v="6"/>
    <s v="DIVISÃO DE SERVIÇOS GERAIS"/>
    <m/>
    <m/>
    <s v="23083.004284.2020-98"/>
    <m/>
  </r>
  <r>
    <s v="30.42"/>
    <x v="8"/>
    <m/>
    <n v="317027"/>
    <s v="Enxada, material: aço carbono, material encaixe cabo: aço carbono, largura: 20 cm, altura: 18 cm, peso: 0,810 kg, tipo: estampado (achatado), material cabo: madeira, comprimento cabo: 150 cm, características adicionais: pintura_x000a_eletrostática"/>
    <s v="Unidade"/>
    <n v="15"/>
    <n v="27.99"/>
    <n v="419.84999999999997"/>
    <n v="100300"/>
    <s v="PREFEITURA UNIVERSITÁRIA"/>
    <x v="6"/>
    <s v="DIVISÃO DE SERVIÇOS GERAIS"/>
    <m/>
    <m/>
    <s v="23083.004284.2020-98"/>
    <m/>
  </r>
  <r>
    <s v="30.42"/>
    <x v="8"/>
    <m/>
    <n v="246966"/>
    <s v="Enxada, material: aço carbono, material encaixe cabo: ferro fundido, largura: 30 cm, altura: 18 cm, peso: 1 kg, tipo: estampado (achatado), material cabo:_x000a_madeira, comprimento cabo: 150 cm"/>
    <s v="Unidade"/>
    <n v="15"/>
    <n v="21.02"/>
    <n v="315.3"/>
    <n v="100300"/>
    <s v="PREFEITURA UNIVERSITÁRIA"/>
    <x v="6"/>
    <s v="DIVISÃO DE SERVIÇOS GERAIS"/>
    <m/>
    <m/>
    <s v="23083.004284.2020-98"/>
    <m/>
  </r>
  <r>
    <s v="30.42"/>
    <x v="8"/>
    <m/>
    <n v="314244"/>
    <s v="Enxadão, material: aço carbono, material encaixe cabo: ferro fundido, características adicionais: cabo madeira,_x000a_pintura eletrostática a pó, cor preta"/>
    <s v="Unidade"/>
    <n v="15"/>
    <n v="37"/>
    <n v="555"/>
    <n v="100300"/>
    <s v="PREFEITURA UNIVERSITÁRIA"/>
    <x v="6"/>
    <s v="DIVISÃO DE SERVIÇOS GERAIS"/>
    <m/>
    <m/>
    <s v="23083.004284.2020-98"/>
    <m/>
  </r>
  <r>
    <s v="30.42"/>
    <x v="8"/>
    <m/>
    <n v="340002"/>
    <s v="Enxadão, material: aço forjado, características adicionais: estreito, suporte pintado, gume polido, largura: 14 cm, material cabo: madeira,_x000a_comprimento: 278 mm"/>
    <s v="Unidade"/>
    <n v="15"/>
    <n v="22.6"/>
    <n v="339"/>
    <n v="100300"/>
    <s v="PREFEITURA UNIVERSITÁRIA"/>
    <x v="6"/>
    <s v="DIVISÃO DE SERVIÇOS GERAIS"/>
    <m/>
    <m/>
    <s v="23083.004284.2020-98"/>
    <m/>
  </r>
  <r>
    <s v="30.42"/>
    <x v="8"/>
    <m/>
    <n v="452373"/>
    <s v="Facão, material lâmina: aço carbono,_x000a_material cabo: polietileno, comprimento: 18 pol, tipo: para mato"/>
    <s v="Unidade"/>
    <n v="10"/>
    <n v="13.23"/>
    <n v="132.30000000000001"/>
    <n v="100300"/>
    <s v="PREFEITURA UNIVERSITÁRIA"/>
    <x v="6"/>
    <s v="DIVISÃO DE SERVIÇOS GERAIS"/>
    <m/>
    <m/>
    <s v="23083.004284.2020-98"/>
    <m/>
  </r>
  <r>
    <s v="30.42"/>
    <x v="8"/>
    <m/>
    <n v="215169"/>
    <s v="Facão, material lâmina: aço, material cabo: madeira, comprimento: 14 pol,_x000a_tipo: para mato"/>
    <s v="Unidade"/>
    <n v="10"/>
    <n v="20"/>
    <n v="200"/>
    <n v="100300"/>
    <s v="PREFEITURA UNIVERSITÁRIA"/>
    <x v="6"/>
    <s v="DIVISÃO DE SERVIÇOS GERAIS"/>
    <m/>
    <m/>
    <s v="23083.004284.2020-98"/>
    <m/>
  </r>
  <r>
    <s v="30.42"/>
    <x v="8"/>
    <m/>
    <n v="215191"/>
    <s v="Facão, material lâmina: aço, material cabo: madeira, comprimento: 15 pol,_x000a_tipo: para cana"/>
    <s v="Unidade"/>
    <n v="10"/>
    <n v="22.31"/>
    <n v="223.1"/>
    <n v="100300"/>
    <s v="PREFEITURA UNIVERSITÁRIA"/>
    <x v="6"/>
    <s v="DIVISÃO DE SERVIÇOS GERAIS"/>
    <m/>
    <m/>
    <s v="23083.004284.2020-98"/>
    <m/>
  </r>
  <r>
    <s v="30.42"/>
    <x v="8"/>
    <m/>
    <n v="215182"/>
    <s v="Facão, material lâmina: aço, material_x000a_cabo: madeira, comprimento: 16 pol, tipo: para mato"/>
    <s v="Unidade"/>
    <n v="10"/>
    <n v="24.95"/>
    <n v="249.5"/>
    <n v="100300"/>
    <s v="PREFEITURA UNIVERSITÁRIA"/>
    <x v="6"/>
    <s v="DIVISÃO DE SERVIÇOS GERAIS"/>
    <m/>
    <m/>
    <s v="23083.004284.2020-98"/>
    <m/>
  </r>
  <r>
    <s v="30.42"/>
    <x v="8"/>
    <m/>
    <n v="215173"/>
    <s v="Facão, material lâmina: aço, material cabo: madeira, comprimento: 20 pol,_x000a_tipo: para mato"/>
    <s v="Unidade"/>
    <n v="10"/>
    <n v="15.89"/>
    <n v="158.9"/>
    <n v="100300"/>
    <s v="PREFEITURA UNIVERSITÁRIA"/>
    <x v="6"/>
    <s v="DIVISÃO DE SERVIÇOS GERAIS"/>
    <m/>
    <m/>
    <s v="23083.004284.2020-98"/>
    <m/>
  </r>
  <r>
    <s v="30.42"/>
    <x v="8"/>
    <m/>
    <n v="215184"/>
    <s v="Facão, material lâmina: aço, material_x000a_cabo: madeira, comprimento: 22 pol, tipo: para mato"/>
    <s v="Unidade"/>
    <n v="10"/>
    <n v="28.13"/>
    <n v="281.3"/>
    <n v="100300"/>
    <s v="PREFEITURA UNIVERSITÁRIA"/>
    <x v="6"/>
    <s v="DIVISÃO DE SERVIÇOS GERAIS"/>
    <m/>
    <m/>
    <s v="23083.004284.2020-98"/>
    <m/>
  </r>
  <r>
    <s v="30.42"/>
    <x v="8"/>
    <m/>
    <n v="215164"/>
    <s v="Facão, material lâmina: aço, material cabo: polipropileno, comprimento: 14_x000a_pol, tipo: para mato"/>
    <s v="Unidade"/>
    <n v="10"/>
    <n v="12.59"/>
    <n v="125.9"/>
    <n v="100300"/>
    <s v="PREFEITURA UNIVERSITÁRIA"/>
    <x v="6"/>
    <s v="DIVISÃO DE SERVIÇOS GERAIS"/>
    <m/>
    <m/>
    <s v="23083.004284.2020-98"/>
    <m/>
  </r>
  <r>
    <s v="30.42"/>
    <x v="8"/>
    <m/>
    <n v="449772"/>
    <s v="Ferramenta, padrão: ferramenta combinada, tipo: enxada e rastelo, material: aço, cabo: madeira, uso: capina e limpeza, características adicionais: enxada: lâmina 24,75 cm;_x000a_rastelo: 6 dentes de 9 cm"/>
    <s v="Unidade"/>
    <n v="10"/>
    <n v="22.38"/>
    <n v="223.79999999999998"/>
    <n v="100300"/>
    <s v="PREFEITURA UNIVERSITÁRIA"/>
    <x v="6"/>
    <s v="DIVISÃO DE SERVIÇOS GERAIS"/>
    <m/>
    <m/>
    <s v="23083.004284.2020-98"/>
    <m/>
  </r>
  <r>
    <s v="30.42"/>
    <x v="8"/>
    <m/>
    <n v="216741"/>
    <s v="Foice, material: aço, dureza: 42 a 46 rc, tratamento superficial: pintura envernizada, tipo: roçadeira, comprimento lâmina: 280 mm, comprimento olho: 95 mm, olho: 30 mm,_x000a_peso: 610 g"/>
    <s v="Unidade"/>
    <n v="10"/>
    <n v="21.23"/>
    <n v="212.3"/>
    <n v="100300"/>
    <s v="PREFEITURA UNIVERSITÁRIA"/>
    <x v="6"/>
    <s v="DIVISÃO DE SERVIÇOS GERAIS"/>
    <m/>
    <m/>
    <s v="23083.004284.2020-98"/>
    <m/>
  </r>
  <r>
    <s v="30.42"/>
    <x v="8"/>
    <m/>
    <n v="352256"/>
    <s v="Forcado, material: aço 1045, tipo: soldado, quantidade dentes: 12 un, material cabo: madeira tipo &quot;y&quot;, diâmetro_x000a_dentes: 5,16 pol"/>
    <s v="Unidade"/>
    <n v="10"/>
    <n v="27.5"/>
    <n v="275"/>
    <n v="100300"/>
    <s v="PREFEITURA UNIVERSITÁRIA"/>
    <x v="6"/>
    <s v="DIVISÃO DE SERVIÇOS GERAIS"/>
    <m/>
    <m/>
    <s v="23083.004284.2020-98"/>
    <m/>
  </r>
  <r>
    <s v="30.42"/>
    <x v="8"/>
    <m/>
    <n v="404536"/>
    <s v="Forcado, material: aço sae 1070, tipo: curvo, comprimento: 210 mm, largura:_x000a_180 mm, quantidade dentes: 4 unidades"/>
    <s v="Unidade"/>
    <n v="10"/>
    <n v="21.78"/>
    <n v="217.8"/>
    <n v="100300"/>
    <s v="PREFEITURA UNIVERSITÁRIA"/>
    <x v="6"/>
    <s v="DIVISÃO DE SERVIÇOS GERAIS"/>
    <m/>
    <m/>
    <s v="23083.004284.2020-98"/>
    <m/>
  </r>
  <r>
    <s v="30.42"/>
    <x v="8"/>
    <m/>
    <n v="447934"/>
    <s v="Fresa topo, material: metal duro, quantidade corte: 4 un, aplicação: fresamento, diâmetro fresa: 4 mm, diâmetro haste: 4 mm, altura parte fresável: 20 mm, tipo: topo reta,_x000a_comprimento: 100 mm"/>
    <s v="Unidade"/>
    <n v="15"/>
    <n v="49"/>
    <n v="735"/>
    <n v="100300"/>
    <s v="PREFEITURA UNIVERSITÁRIA"/>
    <x v="6"/>
    <s v="DIVISÃO DE SERVIÇOS GERAIS"/>
    <m/>
    <m/>
    <s v="23083.004284.2020-98"/>
    <m/>
  </r>
  <r>
    <s v="30.42"/>
    <x v="8"/>
    <m/>
    <n v="447933"/>
    <s v="Fresa topo, material: metal duro, quantidade corte: 4 un, aplicação: fresamento, diâmetro fresa: 6 mm, diâmetro haste: 6 mm, altura parte fresável: 25 mm, tipo: topo reta,_x000a_comprimento: 100 mm"/>
    <s v="Unidade"/>
    <n v="15"/>
    <n v="55.37"/>
    <n v="830.55"/>
    <n v="100300"/>
    <s v="PREFEITURA UNIVERSITÁRIA"/>
    <x v="6"/>
    <s v="DIVISÃO DE SERVIÇOS GERAIS"/>
    <m/>
    <m/>
    <s v="23083.004284.2020-98"/>
    <m/>
  </r>
  <r>
    <s v="30.42"/>
    <x v="8"/>
    <m/>
    <n v="389668"/>
    <s v="Garfo jardinagem, material garfo: aço, material cabo: madeira plastificada, comprimento cabo: 71 cm, largura garfo: 240 mm, características adicionais:_x000a_forcado para cascalho,10 dentes"/>
    <s v="Unidade"/>
    <n v="15"/>
    <n v="57.1"/>
    <n v="856.5"/>
    <n v="100300"/>
    <s v="PREFEITURA UNIVERSITÁRIA"/>
    <x v="6"/>
    <s v="DIVISÃO DE SERVIÇOS GERAIS"/>
    <m/>
    <m/>
    <s v="23083.004284.2020-98"/>
    <m/>
  </r>
  <r>
    <s v="30.42"/>
    <x v="8"/>
    <m/>
    <n v="261825"/>
    <s v="Jogo chave, material: aço cromo vanádio, tipo: allen, quantidade peças: 10, componentes: 0,7; 0,9; 1,27; 1,5; 2;_x000a_2,5; 3; 4; 5 e 6 mm, características_x000a_adicionais: modelo &quot;l&quot;"/>
    <s v="Jogo"/>
    <n v="10"/>
    <n v="37.35"/>
    <n v="373.5"/>
    <n v="100300"/>
    <s v="PREFEITURA UNIVERSITÁRIA"/>
    <x v="6"/>
    <s v="DIVISÃO DE SERVIÇOS GERAIS"/>
    <m/>
    <m/>
    <s v="23083.004284.2020-98"/>
    <m/>
  </r>
  <r>
    <s v="30.42"/>
    <x v="8"/>
    <m/>
    <n v="245026"/>
    <s v="Jogo chave, material: aço cromo vanádio, tipo: canhão, quantidade peças: 11, aplicação: manutenção equipamento mecânico, eletrônico, componentes: 3, 5, 6, 7, 8, 9, 10, 11, 12,_x000a_13 e 14 mm, material cabo: polipropileno, características adicionais: com sextavado interno, tamanho: curto"/>
    <s v="Jogo"/>
    <n v="10"/>
    <n v="209"/>
    <n v="2090"/>
    <n v="100300"/>
    <s v="PREFEITURA UNIVERSITÁRIA"/>
    <x v="6"/>
    <s v="DIVISÃO DE SERVIÇOS GERAIS"/>
    <m/>
    <m/>
    <s v="23083.004284.2020-98"/>
    <m/>
  </r>
  <r>
    <s v="30.42"/>
    <x v="8"/>
    <m/>
    <n v="245021"/>
    <s v="Jogo chave, material: aço cromo vanádio, tipo: torx, quantidade peças: 11, aplicação: manutenção equipamento mecânico, eletrônico, componentes: t6, t7, t8, t9, t10, t15, t20, t25, t27, t30 e t40,_x000a_material cabo: polipropileno, tratamento_x000a_superficial ponta: fosfatizado"/>
    <s v="Jogo"/>
    <n v="10"/>
    <n v="102.59"/>
    <n v="1025.9000000000001"/>
    <n v="100300"/>
    <s v="PREFEITURA UNIVERSITÁRIA"/>
    <x v="6"/>
    <s v="DIVISÃO DE SERVIÇOS GERAIS"/>
    <m/>
    <m/>
    <s v="23083.004284.2020-98"/>
    <m/>
  </r>
  <r>
    <s v="30.42"/>
    <x v="8"/>
    <m/>
    <n v="289849"/>
    <s v="Jogo chave, material: aço cromo vanádio, tipo: torx, quantidade peças: 12, aplicação: manutenção equipamento mecânico, componentes: t7, t8, t9, t10, t15, t20, t25, t30, t40, t45, t50, material cabo: polipropileno, tratamento_x000a_superficial ponta: fosfatizado"/>
    <s v="Unidade"/>
    <n v="5"/>
    <n v="150"/>
    <n v="750"/>
    <n v="100300"/>
    <s v="PREFEITURA UNIVERSITÁRIA"/>
    <x v="6"/>
    <s v="DIVISÃO DE SERVIÇOS GERAIS"/>
    <m/>
    <m/>
    <s v="23083.004284.2020-98"/>
    <m/>
  </r>
  <r>
    <s v="30.42"/>
    <x v="8"/>
    <m/>
    <n v="321033"/>
    <s v="Jogo chave, material: aço niquelado, tipo: soquete, quantidade peças: 20, aplicação: serviços gerais - oficina, componentes: 10 a 32 mm, características adicionais: com estojo plástico, acessórios: manivela, cabo t,_x000a_extensão de 5 e 10 pol, catraca"/>
    <s v="Jogo"/>
    <n v="5"/>
    <n v="4.84"/>
    <n v="24.2"/>
    <n v="100300"/>
    <s v="PREFEITURA UNIVERSITÁRIA"/>
    <x v="6"/>
    <s v="DIVISÃO DE SERVIÇOS GERAIS"/>
    <m/>
    <m/>
    <s v="23083.004284.2020-98"/>
    <m/>
  </r>
  <r>
    <s v="30.42"/>
    <x v="8"/>
    <m/>
    <n v="236585"/>
    <s v="Lâmina serra manual, material: aço flexível, quantidade dentes: 18 dentes por polegada, largura: 1,2&quot;,_x000a_comprimento: 12&quot;"/>
    <s v="Unidade"/>
    <n v="25"/>
    <n v="3.49"/>
    <n v="87.25"/>
    <n v="100300"/>
    <s v="PREFEITURA UNIVERSITÁRIA"/>
    <x v="6"/>
    <s v="DIVISÃO DE SERVIÇOS GERAIS"/>
    <m/>
    <m/>
    <s v="23083.004284.2020-98"/>
    <m/>
  </r>
  <r>
    <s v="30.42"/>
    <x v="8"/>
    <m/>
    <n v="399115"/>
    <s v="Lâmina serra manual, material: aço rápido, quantidade dentes: 18 dentes por polegada, comprimento: 300 mm,_x000a_espessura: 0,65 mm, características adicionais: flexível, resistente"/>
    <s v="Unidade"/>
    <n v="25"/>
    <n v="3.63"/>
    <n v="90.75"/>
    <n v="100300"/>
    <s v="PREFEITURA UNIVERSITÁRIA"/>
    <x v="6"/>
    <s v="DIVISÃO DE SERVIÇOS GERAIS"/>
    <m/>
    <m/>
    <s v="23083.004284.2020-98"/>
    <m/>
  </r>
  <r>
    <s v="30.42"/>
    <x v="8"/>
    <m/>
    <n v="358275"/>
    <s v="Lâmina serra manual, material: aço rápido, quantidade dentes: 24 dentes por polegada, largura: 13 mm, comprimento: 300 mm, aplicação: arco de serra, espessura: 0,65 mm, características adicionais: flexível,_x000a_resistente"/>
    <s v="Unidade"/>
    <n v="25"/>
    <n v="17.989999999999998"/>
    <n v="449.74999999999994"/>
    <n v="100300"/>
    <s v="PREFEITURA UNIVERSITÁRIA"/>
    <x v="6"/>
    <s v="DIVISÃO DE SERVIÇOS GERAIS"/>
    <m/>
    <m/>
    <s v="23083.004284.2020-98"/>
    <m/>
  </r>
  <r>
    <s v="30.42"/>
    <x v="8"/>
    <m/>
    <n v="225669"/>
    <s v="Lima chata, tipo: bastarda, comprimento: 4 pol, uso: desbaste rápido, materiais ferrosos, não ferrosos, aplicação: limagem ferramentas mecânicas e ferramentaria, características adicionais:_x000a_ambas as faces com picado duplo."/>
    <s v="Unidade"/>
    <n v="20"/>
    <n v="15.9"/>
    <n v="318"/>
    <n v="100300"/>
    <s v="PREFEITURA UNIVERSITÁRIA"/>
    <x v="6"/>
    <s v="DIVISÃO DE SERVIÇOS GERAIS"/>
    <m/>
    <m/>
    <s v="23083.004284.2020-98"/>
    <m/>
  </r>
  <r>
    <s v="30.42"/>
    <x v="8"/>
    <m/>
    <n v="404689"/>
    <s v="Lima chata, tipo: murça, comprimento:_x000a_12 pol"/>
    <s v="Unidade"/>
    <n v="20"/>
    <n v="16"/>
    <n v="320"/>
    <n v="100300"/>
    <s v="PREFEITURA UNIVERSITÁRIA"/>
    <x v="6"/>
    <s v="DIVISÃO DE SERVIÇOS GERAIS"/>
    <m/>
    <m/>
    <s v="23083.004284.2020-98"/>
    <m/>
  </r>
  <r>
    <s v="30.42"/>
    <x v="8"/>
    <m/>
    <n v="225676"/>
    <s v="Lima chata, tipo: murça, comprimento: 4 pol, uso: acabamentos, aplicação: limagem ferramentas mecânicas e ferramentaria, características adicionais:_x000a_ambas as faces com picado duplo."/>
    <s v="Unidade"/>
    <n v="20"/>
    <n v="18.66"/>
    <n v="373.2"/>
    <n v="100300"/>
    <s v="PREFEITURA UNIVERSITÁRIA"/>
    <x v="6"/>
    <s v="DIVISÃO DE SERVIÇOS GERAIS"/>
    <m/>
    <m/>
    <s v="23083.004284.2020-98"/>
    <m/>
  </r>
  <r>
    <s v="30.42"/>
    <x v="8"/>
    <m/>
    <n v="404688"/>
    <s v="Lima chata, tipo: murça, comprimento: 6_x000a_pol"/>
    <s v="Unidade"/>
    <n v="20"/>
    <n v="12"/>
    <n v="240"/>
    <n v="100300"/>
    <s v="PREFEITURA UNIVERSITÁRIA"/>
    <x v="6"/>
    <s v="DIVISÃO DE SERVIÇOS GERAIS"/>
    <m/>
    <m/>
    <s v="23083.004284.2020-98"/>
    <m/>
  </r>
  <r>
    <s v="30.42"/>
    <x v="8"/>
    <m/>
    <n v="234002"/>
    <s v="Lima chata, tipo: murça, comprimento: 8 pol, uso: acabamentos, aplicação: limagem ferramentas mecânicas e_x000a_ferramentaria"/>
    <s v="Unidade"/>
    <n v="20"/>
    <n v="20.81"/>
    <n v="416.2"/>
    <n v="100300"/>
    <s v="PREFEITURA UNIVERSITÁRIA"/>
    <x v="6"/>
    <s v="DIVISÃO DE SERVIÇOS GERAIS"/>
    <m/>
    <m/>
    <s v="23083.004284.2020-98"/>
    <m/>
  </r>
  <r>
    <s v="30.42"/>
    <x v="8"/>
    <m/>
    <n v="293962"/>
    <s v="Lima manual, formato: triangular,_x000a_comprimento: 3 pol, características adicionais: para serrote"/>
    <s v="Unidade"/>
    <n v="20"/>
    <n v="7.33"/>
    <n v="146.6"/>
    <n v="100300"/>
    <s v="PREFEITURA UNIVERSITÁRIA"/>
    <x v="6"/>
    <s v="DIVISÃO DE SERVIÇOS GERAIS"/>
    <m/>
    <m/>
    <s v="23083.004284.2020-98"/>
    <m/>
  </r>
  <r>
    <s v="30.42"/>
    <x v="8"/>
    <m/>
    <n v="279613"/>
    <s v="Lima manual, formato: triangular, comprimento: 6 pol, características adicionais: para serrote"/>
    <s v="Unidade"/>
    <n v="20"/>
    <n v="15"/>
    <n v="300"/>
    <n v="100300"/>
    <s v="PREFEITURA UNIVERSITÁRIA"/>
    <x v="6"/>
    <s v="DIVISÃO DE SERVIÇOS GERAIS"/>
    <m/>
    <m/>
    <s v="23083.004284.2020-98"/>
    <m/>
  </r>
  <r>
    <s v="30.42"/>
    <x v="8"/>
    <m/>
    <n v="447276"/>
    <s v="Lima manual, tipo: murça, formato:_x000a_chata, comprimento: 10 pol"/>
    <s v="Unidade"/>
    <n v="20"/>
    <n v="10.73"/>
    <n v="214.60000000000002"/>
    <n v="100300"/>
    <s v="PREFEITURA UNIVERSITÁRIA"/>
    <x v="6"/>
    <s v="DIVISÃO DE SERVIÇOS GERAIS"/>
    <m/>
    <m/>
    <s v="23083.004284.2020-98"/>
    <m/>
  </r>
  <r>
    <s v="30.42"/>
    <x v="8"/>
    <m/>
    <n v="298341"/>
    <s v="Lima manual, tipo: murça, formato:_x000a_redonda, comprimento: 6 pol"/>
    <s v="Unidade"/>
    <n v="20"/>
    <n v="18.18"/>
    <n v="363.6"/>
    <n v="100300"/>
    <s v="PREFEITURA UNIVERSITÁRIA"/>
    <x v="6"/>
    <s v="DIVISÃO DE SERVIÇOS GERAIS"/>
    <m/>
    <m/>
    <s v="23083.004284.2020-98"/>
    <m/>
  </r>
  <r>
    <s v="30.42"/>
    <x v="8"/>
    <m/>
    <n v="262706"/>
    <s v="Linha pedreiro, tipo: trançada, tamanho:_x000a_100 m"/>
    <s v="Unidade"/>
    <n v="20"/>
    <n v="5.51"/>
    <n v="110.19999999999999"/>
    <n v="100300"/>
    <s v="PREFEITURA UNIVERSITÁRIA"/>
    <x v="6"/>
    <s v="DIVISÃO DE SERVIÇOS GERAIS"/>
    <m/>
    <m/>
    <s v="23083.004284.2020-98"/>
    <m/>
  </r>
  <r>
    <s v="30.42"/>
    <x v="8"/>
    <m/>
    <n v="237857"/>
    <s v="Machadinha carpinteiro, material: aço, material cabo: madeira, aplicação:_x000a_trabalhos carpintaria"/>
    <s v="Unidade"/>
    <n v="10"/>
    <n v="18.14"/>
    <n v="181.4"/>
    <n v="100300"/>
    <s v="PREFEITURA UNIVERSITÁRIA"/>
    <x v="6"/>
    <s v="DIVISÃO DE SERVIÇOS GERAIS"/>
    <m/>
    <m/>
    <s v="23083.004284.2020-98"/>
    <m/>
  </r>
  <r>
    <s v="30.42"/>
    <x v="8"/>
    <m/>
    <n v="247002"/>
    <s v="Machado, material: aço forjado, largura lâmina: 14 cm, peso: 2 lb, características adicionais: com cabo, material cabo:_x000a_madeira, comprimento cabo: 1 m"/>
    <s v="Unidade"/>
    <n v="10"/>
    <n v="35.020000000000003"/>
    <n v="350.20000000000005"/>
    <n v="100300"/>
    <s v="PREFEITURA UNIVERSITÁRIA"/>
    <x v="6"/>
    <s v="DIVISÃO DE SERVIÇOS GERAIS"/>
    <m/>
    <m/>
    <s v="23083.004284.2020-98"/>
    <m/>
  </r>
  <r>
    <s v="30.42"/>
    <x v="8"/>
    <m/>
    <n v="360827"/>
    <s v="Machado, material: aço forjado, largura_x000a_lâmina: 14 cm, peso: 3,5 lb, comprimento cabo: 1 m"/>
    <s v="Unidade"/>
    <n v="10"/>
    <n v="49.83"/>
    <n v="498.29999999999995"/>
    <n v="100300"/>
    <s v="PREFEITURA UNIVERSITÁRIA"/>
    <x v="6"/>
    <s v="DIVISÃO DE SERVIÇOS GERAIS"/>
    <m/>
    <m/>
    <s v="23083.004284.2020-98"/>
    <m/>
  </r>
  <r>
    <s v="30.42"/>
    <x v="8"/>
    <m/>
    <n v="235888"/>
    <s v="Maleta ferramentas, material: polietileno alto impacto, comprimento: 480 mm, largura: 330 mm, altura: 100 mm, tipo caixa: comum, características adicionais: com divisão, chave e_x000a_segredo"/>
    <s v="Unidade"/>
    <n v="10"/>
    <n v="75"/>
    <n v="750"/>
    <n v="100300"/>
    <s v="PREFEITURA UNIVERSITÁRIA"/>
    <x v="6"/>
    <s v="DIVISÃO DE SERVIÇOS GERAIS"/>
    <m/>
    <m/>
    <s v="23083.004284.2020-98"/>
    <m/>
  </r>
  <r>
    <s v="30.42"/>
    <x v="8"/>
    <m/>
    <n v="240306"/>
    <s v="Marreta, material: ferro, material cabo:_x000a_madeira, peso: 2.000 g"/>
    <s v="Unidade"/>
    <n v="20"/>
    <n v="24.05"/>
    <n v="481"/>
    <n v="100300"/>
    <s v="PREFEITURA UNIVERSITÁRIA"/>
    <x v="6"/>
    <s v="DIVISÃO DE SERVIÇOS GERAIS"/>
    <m/>
    <m/>
    <s v="23083.004284.2020-98"/>
    <m/>
  </r>
  <r>
    <s v="30.42"/>
    <x v="8"/>
    <m/>
    <n v="250428"/>
    <s v="Martelo, material: aço forjado, material cabo: madeira marfim, peso: 370 g, tipo:_x000a_unha, tamanho: 23 mm"/>
    <s v="Unidade"/>
    <n v="30"/>
    <n v="13.03"/>
    <n v="390.9"/>
    <n v="100300"/>
    <s v="PREFEITURA UNIVERSITÁRIA"/>
    <x v="6"/>
    <s v="DIVISÃO DE SERVIÇOS GERAIS"/>
    <m/>
    <m/>
    <s v="23083.004284.2020-98"/>
    <m/>
  </r>
  <r>
    <s v="30.42"/>
    <x v="8"/>
    <m/>
    <n v="395918"/>
    <s v="Martelo, material: aço, material cabo:_x000a_aço tubular, tipo: picareta, tamanho: 300 mm"/>
    <s v="Unidade"/>
    <n v="30"/>
    <n v="32.65"/>
    <n v="979.5"/>
    <n v="100300"/>
    <s v="PREFEITURA UNIVERSITÁRIA"/>
    <x v="6"/>
    <s v="DIVISÃO DE SERVIÇOS GERAIS"/>
    <m/>
    <m/>
    <s v="23083.004284.2020-98"/>
    <m/>
  </r>
  <r>
    <s v="30.42"/>
    <x v="8"/>
    <m/>
    <n v="345798"/>
    <s v="Martelo, material: borracha, material cabo: madeira, tamanho: 40 cm"/>
    <s v="Unidade"/>
    <n v="30"/>
    <n v="6.11"/>
    <n v="183.3"/>
    <n v="100300"/>
    <s v="PREFEITURA UNIVERSITÁRIA"/>
    <x v="6"/>
    <s v="DIVISÃO DE SERVIÇOS GERAIS"/>
    <m/>
    <m/>
    <s v="23083.004284.2020-98"/>
    <m/>
  </r>
  <r>
    <s v="30.42"/>
    <x v="8"/>
    <m/>
    <n v="217681"/>
    <s v="Metro dobrável, material: madeira, tipo graduação: simples, comprimento: 2 m,_x000a_tipo sistema medição: decimal"/>
    <s v="Unidade"/>
    <n v="20"/>
    <n v="18.38"/>
    <n v="367.59999999999997"/>
    <n v="100300"/>
    <s v="PREFEITURA UNIVERSITÁRIA"/>
    <x v="6"/>
    <s v="DIVISÃO DE SERVIÇOS GERAIS"/>
    <m/>
    <m/>
    <s v="23083.004284.2020-98"/>
    <m/>
  </r>
  <r>
    <s v="30.42"/>
    <x v="8"/>
    <m/>
    <n v="217695"/>
    <s v="Nível bolha, material corpo: alumínio, tipo bolha: retificada, comprimento: 450 mm, quantidade posição bolha: 2 de prumo,1 de nível,1 de 45°,_x000a_características adicionais: não aplicável"/>
    <s v="Unidade"/>
    <n v="30"/>
    <n v="14.24"/>
    <n v="427.2"/>
    <n v="100300"/>
    <s v="PREFEITURA UNIVERSITÁRIA"/>
    <x v="6"/>
    <s v="DIVISÃO DE SERVIÇOS GERAIS"/>
    <m/>
    <m/>
    <s v="23083.004284.2020-98"/>
    <m/>
  </r>
  <r>
    <s v="30.42"/>
    <x v="8"/>
    <m/>
    <n v="266875"/>
    <s v="Pá, material cabo: madeira, aplicação: construção civil, material: aço, formato: de bico, tamanho: 10 pol, comprimento_x000a_cabo: 1,30 m"/>
    <s v="Unidade"/>
    <n v="15"/>
    <n v="19.64"/>
    <n v="294.60000000000002"/>
    <n v="100300"/>
    <s v="PREFEITURA UNIVERSITÁRIA"/>
    <x v="6"/>
    <s v="DIVISÃO DE SERVIÇOS GERAIS"/>
    <m/>
    <m/>
    <s v="23083.004284.2020-98"/>
    <m/>
  </r>
  <r>
    <s v="30.42"/>
    <x v="8"/>
    <m/>
    <n v="324655"/>
    <s v="Pá, material cabo: madeira, aplicação: jardinagem, material: aço carbono, formato: de bico, tamanho: 320 x 270 mm, características adicionais: terminal_x000a_d em plástico, pintura eletrostática a pó"/>
    <s v="Unidade"/>
    <n v="15"/>
    <n v="32.19"/>
    <n v="482.84999999999997"/>
    <n v="100300"/>
    <s v="PREFEITURA UNIVERSITÁRIA"/>
    <x v="6"/>
    <s v="DIVISÃO DE SERVIÇOS GERAIS"/>
    <m/>
    <m/>
    <s v="23083.004284.2020-98"/>
    <m/>
  </r>
  <r>
    <s v="30.42"/>
    <x v="8"/>
    <m/>
    <n v="224603"/>
    <s v="Peneira, material: aço, material borda: madeira, formato: redondo, tipo malha: média, diâmetro: 55 cm, aplicação: areia grossa, café em grãos, areia média,_x000a_feijão"/>
    <s v="Unidade"/>
    <n v="30"/>
    <n v="14.49"/>
    <n v="434.7"/>
    <n v="100300"/>
    <s v="PREFEITURA UNIVERSITÁRIA"/>
    <x v="6"/>
    <s v="DIVISÃO DE SERVIÇOS GERAIS"/>
    <m/>
    <m/>
    <s v="23083.004284.2020-98"/>
    <m/>
  </r>
  <r>
    <s v="30.42"/>
    <x v="8"/>
    <m/>
    <n v="252134"/>
    <s v="Plaina manual, material corpo: metálico, tamanho: 34,50 cm, material cabo: madeira, material lâmina: aço cromo_x000a_vanádio, largura lâmina: 5 cm"/>
    <s v="Unidade"/>
    <n v="10"/>
    <n v="114.6"/>
    <n v="1146"/>
    <n v="100300"/>
    <s v="PREFEITURA UNIVERSITÁRIA"/>
    <x v="6"/>
    <s v="DIVISÃO DE SERVIÇOS GERAIS"/>
    <m/>
    <m/>
    <s v="23083.004284.2020-98"/>
    <m/>
  </r>
  <r>
    <s v="30.42"/>
    <x v="8"/>
    <m/>
    <n v="313744"/>
    <s v="Prumo, material: latão, tamanho: 80 cm, características adicionais: cordão nylon_x000a_e calço guia madeira, aplicação: verificação prumo de parede, peso: 500 g"/>
    <s v="Unidade"/>
    <n v="20"/>
    <n v="15.54"/>
    <n v="310.79999999999995"/>
    <n v="100300"/>
    <s v="PREFEITURA UNIVERSITÁRIA"/>
    <x v="6"/>
    <s v="DIVISÃO DE SERVIÇOS GERAIS"/>
    <m/>
    <m/>
    <s v="23083.004284.2020-98"/>
    <m/>
  </r>
  <r>
    <s v="30.42"/>
    <x v="8"/>
    <m/>
    <n v="231314"/>
    <s v="Pulverizador costal manual, material tanque: polietileno, capacidade tanque: 20 l, peso bruto máximo: 31,50 kg, aplicação: pulverização de gases e_x000a_líquidos"/>
    <s v="Unidade"/>
    <n v="5"/>
    <n v="136.19"/>
    <n v="680.95"/>
    <n v="100300"/>
    <s v="PREFEITURA UNIVERSITÁRIA"/>
    <x v="6"/>
    <s v="DIVISÃO DE SERVIÇOS GERAIS"/>
    <m/>
    <m/>
    <s v="23083.004284.2020-98"/>
    <m/>
  </r>
  <r>
    <s v="30.42"/>
    <x v="8"/>
    <m/>
    <n v="313933"/>
    <s v="Régua pedreiro, material: alumínio,_x000a_comprimento: 2 m"/>
    <s v="Unidade"/>
    <n v="30"/>
    <n v="26.16"/>
    <n v="784.8"/>
    <n v="100300"/>
    <s v="PREFEITURA UNIVERSITÁRIA"/>
    <x v="6"/>
    <s v="DIVISÃO DE SERVIÇOS GERAIS"/>
    <m/>
    <m/>
    <s v="23083.004284.2020-98"/>
    <m/>
  </r>
  <r>
    <s v="30.42"/>
    <x v="8"/>
    <m/>
    <n v="373514"/>
    <s v="Régua pedreiro, material: alumínio,_x000a_comprimento: 3 m"/>
    <s v="Unidade"/>
    <n v="30"/>
    <n v="25.63"/>
    <n v="768.9"/>
    <n v="100300"/>
    <s v="PREFEITURA UNIVERSITÁRIA"/>
    <x v="6"/>
    <s v="DIVISÃO DE SERVIÇOS GERAIS"/>
    <m/>
    <m/>
    <s v="23083.004284.2020-98"/>
    <m/>
  </r>
  <r>
    <s v="30.42"/>
    <x v="8"/>
    <m/>
    <n v="377301"/>
    <s v="Rolo pintura predial, material: espuma poliéster, comprimento: 15 cm, características adicionais: com suporte,_x000a_garfo de aço galvanizado"/>
    <s v="Unidade"/>
    <n v="40"/>
    <n v="2.19"/>
    <n v="87.6"/>
    <n v="100300"/>
    <s v="PREFEITURA UNIVERSITÁRIA"/>
    <x v="6"/>
    <s v="DIVISÃO DE SERVIÇOS GERAIS"/>
    <m/>
    <m/>
    <s v="23083.004284.2020-98"/>
    <m/>
  </r>
  <r>
    <s v="30.42"/>
    <x v="8"/>
    <m/>
    <n v="231858"/>
    <s v="Rolo pintura predial, material: lã de carneiro, altura: 15 cm, material tubo: plástico, aplicação: superfície lisa,_x000a_rugosa, acrílica e látex"/>
    <s v="Unidade"/>
    <n v="40"/>
    <n v="6.81"/>
    <n v="272.39999999999998"/>
    <n v="100300"/>
    <s v="PREFEITURA UNIVERSITÁRIA"/>
    <x v="6"/>
    <s v="DIVISÃO DE SERVIÇOS GERAIS"/>
    <m/>
    <m/>
    <s v="23083.004284.2020-98"/>
    <m/>
  </r>
  <r>
    <s v="30.42"/>
    <x v="8"/>
    <m/>
    <n v="237936"/>
    <s v="Sabre, material: aço carbono,_x000a_comprimento: 500 mm, uso: motosserra stihl"/>
    <s v="Unidade"/>
    <n v="10"/>
    <n v="135"/>
    <n v="1350"/>
    <n v="100300"/>
    <s v="PREFEITURA UNIVERSITÁRIA"/>
    <x v="6"/>
    <s v="DIVISÃO DE SERVIÇOS GERAIS"/>
    <m/>
    <m/>
    <s v="23083.004284.2020-98"/>
    <m/>
  </r>
  <r>
    <s v="30.42"/>
    <x v="8"/>
    <m/>
    <n v="312587"/>
    <s v="Sabre, material: aço carbono, comprimento: 630 mm, uso: motosserra_x000a_stihl"/>
    <s v="Unidade"/>
    <n v="10"/>
    <n v="170"/>
    <n v="1700"/>
    <n v="100300"/>
    <s v="PREFEITURA UNIVERSITÁRIA"/>
    <x v="6"/>
    <s v="DIVISÃO DE SERVIÇOS GERAIS"/>
    <m/>
    <m/>
    <s v="23083.004284.2020-98"/>
    <m/>
  </r>
  <r>
    <s v="30.42"/>
    <x v="8"/>
    <m/>
    <n v="310853"/>
    <s v="Sacho, material sacho: aço carbono, material cabo: madeira, acabamento sacho: pintura eletrostática, cor sacho: laranja, formato: coração, quantidade pontas: 1 un, comprimento cabo: 110_x000a_cm, comprimento sacho: 267 mm, largura sacho: 95 mm, peso: 400 g, aplicação: jardinagem, características_x000a_adicionais: com luva soldada"/>
    <s v="Unidade"/>
    <n v="20"/>
    <n v="22.81"/>
    <n v="456.2"/>
    <n v="100300"/>
    <s v="PREFEITURA UNIVERSITÁRIA"/>
    <x v="6"/>
    <s v="DIVISÃO DE SERVIÇOS GERAIS"/>
    <m/>
    <m/>
    <s v="23083.004284.2020-98"/>
    <m/>
  </r>
  <r>
    <s v="30.42"/>
    <x v="8"/>
    <m/>
    <n v="323874"/>
    <s v="Serra copo, material: aço rápido bimetal, diâmetro: 19mm, 22mm, 29mm, 35mm, 38mm, 44mm, 51mm, 57mm, 64 mm, características adicionais: suporte fixação completo, brocas piloto e_x000a_extensão"/>
    <s v="Unidade"/>
    <n v="10"/>
    <n v="15.29"/>
    <n v="152.89999999999998"/>
    <n v="100300"/>
    <s v="PREFEITURA UNIVERSITÁRIA"/>
    <x v="6"/>
    <s v="DIVISÃO DE SERVIÇOS GERAIS"/>
    <m/>
    <m/>
    <s v="23083.004284.2020-98"/>
    <m/>
  </r>
  <r>
    <s v="30.42"/>
    <x v="8"/>
    <m/>
    <n v="441628"/>
    <s v="Serra copo, material: diamantada, diâmetro: 65 mm, características adicionais: haste 3,8 pol com 150mm,_x000a_guia para centralizar furo"/>
    <s v="Unidade"/>
    <n v="10"/>
    <n v="80"/>
    <n v="800"/>
    <n v="100300"/>
    <s v="PREFEITURA UNIVERSITÁRIA"/>
    <x v="6"/>
    <s v="DIVISÃO DE SERVIÇOS GERAIS"/>
    <m/>
    <m/>
    <s v="23083.004284.2020-98"/>
    <m/>
  </r>
  <r>
    <s v="30.42"/>
    <x v="8"/>
    <m/>
    <n v="214224"/>
    <s v="Serrote carpinteiro, material lâmina: aço especial temperado, dureza: alta dureza, material cabo: plástico, quantidade  furos: 3 un, tipo: travado, comprimento:_x000a_24 pol, espessura: 0,90 m"/>
    <s v="Unidade"/>
    <n v="20"/>
    <n v="28.93"/>
    <n v="578.6"/>
    <n v="100300"/>
    <s v="PREFEITURA UNIVERSITÁRIA"/>
    <x v="6"/>
    <s v="DIVISÃO DE SERVIÇOS GERAIS"/>
    <m/>
    <m/>
    <s v="23083.004284.2020-98"/>
    <m/>
  </r>
  <r>
    <s v="30.42"/>
    <x v="8"/>
    <m/>
    <n v="214062"/>
    <s v="Serrote poda, material tubo: aço, formato tubo: redondo, comprimento_x000a_lâmina: 24 pol, aplicação: citricultura"/>
    <s v="Unidade"/>
    <n v="20"/>
    <n v="31.03"/>
    <n v="620.6"/>
    <n v="100300"/>
    <s v="PREFEITURA UNIVERSITÁRIA"/>
    <x v="6"/>
    <s v="DIVISÃO DE SERVIÇOS GERAIS"/>
    <m/>
    <m/>
    <s v="23083.004284.2020-98"/>
    <m/>
  </r>
  <r>
    <s v="30.42"/>
    <x v="8"/>
    <m/>
    <n v="438642"/>
    <s v="Serrote profissional, material lâmina: aço temperado sae 1070, tratamento superficial: temperado e lixado, tipo: travado, quantidade dentes: 18 por polegada un, material cabo: plástico,_x000a_tamanho: 18 pol"/>
    <s v="Unidade"/>
    <n v="20"/>
    <n v="20.51"/>
    <n v="410.20000000000005"/>
    <n v="100300"/>
    <s v="PREFEITURA UNIVERSITÁRIA"/>
    <x v="6"/>
    <s v="DIVISÃO DE SERVIÇOS GERAIS"/>
    <m/>
    <m/>
    <s v="23083.004284.2020-98"/>
    <m/>
  </r>
  <r>
    <s v="30.42"/>
    <x v="8"/>
    <m/>
    <n v="214228"/>
    <s v="Talhadeira, material: aço, tipo: plano, comprimento total: 250 mm, comprimento ponta: 25 mm, altura: 23_x000a_mm, espessura: 13 mm, peso: 0,60 kg, aplicação: não aplicável, acabamento superficial: não aplicável, cor: não aplicável, características adicionais: com_x000a_apunhadura"/>
    <s v="Unidade"/>
    <n v="50"/>
    <n v="12.83"/>
    <n v="641.5"/>
    <n v="100300"/>
    <s v="PREFEITURA UNIVERSITÁRIA"/>
    <x v="6"/>
    <s v="DIVISÃO DE SERVIÇOS GERAIS"/>
    <m/>
    <m/>
    <s v="23083.004284.2020-98"/>
    <m/>
  </r>
  <r>
    <s v="30.42"/>
    <x v="8"/>
    <m/>
    <n v="286720"/>
    <s v="Tarraxa, dimensão: 1 1,2 pol, uso:_x000a_abertura rosca"/>
    <s v="Unidade"/>
    <n v="30"/>
    <n v="48.1"/>
    <n v="1443"/>
    <n v="100300"/>
    <s v="PREFEITURA UNIVERSITÁRIA"/>
    <x v="6"/>
    <s v="DIVISÃO DE SERVIÇOS GERAIS"/>
    <m/>
    <m/>
    <s v="23083.004284.2020-98"/>
    <m/>
  </r>
  <r>
    <s v="30.42"/>
    <x v="8"/>
    <m/>
    <n v="286721"/>
    <s v="Tarraxa, dimensão: 1 1,4 pol, uso:_x000a_abertura rosca"/>
    <s v="Unidade"/>
    <n v="30"/>
    <n v="31.12"/>
    <n v="933.6"/>
    <n v="100300"/>
    <s v="PREFEITURA UNIVERSITÁRIA"/>
    <x v="6"/>
    <s v="DIVISÃO DE SERVIÇOS GERAIS"/>
    <m/>
    <m/>
    <s v="23083.004284.2020-98"/>
    <m/>
  </r>
  <r>
    <s v="30.42"/>
    <x v="8"/>
    <m/>
    <n v="286722"/>
    <s v="Tarraxa, dimensão: 1 pol, uso: abertura_x000a_rosca"/>
    <s v="Unidade"/>
    <n v="30"/>
    <n v="25.69"/>
    <n v="770.7"/>
    <n v="100300"/>
    <s v="PREFEITURA UNIVERSITÁRIA"/>
    <x v="6"/>
    <s v="DIVISÃO DE SERVIÇOS GERAIS"/>
    <m/>
    <m/>
    <s v="23083.004284.2020-98"/>
    <m/>
  </r>
  <r>
    <s v="30.42"/>
    <x v="8"/>
    <m/>
    <n v="339737"/>
    <s v="Tarraxa, dimensão: 1,2 a 2 pol, uso: tubos ferro, tipo: manual, características adicionais: cossinetes retrocedentes e_x000a_peso 12 kg"/>
    <s v="Unidade"/>
    <n v="30"/>
    <n v="22.99"/>
    <n v="689.69999999999993"/>
    <n v="100300"/>
    <s v="PREFEITURA UNIVERSITÁRIA"/>
    <x v="6"/>
    <s v="DIVISÃO DE SERVIÇOS GERAIS"/>
    <m/>
    <m/>
    <s v="23083.004284.2020-98"/>
    <m/>
  </r>
  <r>
    <s v="30.42"/>
    <x v="8"/>
    <m/>
    <n v="286718"/>
    <s v="Tarraxa, dimensão: 1,2 pol, uso:_x000a_abertura rosca"/>
    <s v="Unidade"/>
    <n v="30"/>
    <n v="15.96"/>
    <n v="478.8"/>
    <n v="100300"/>
    <s v="PREFEITURA UNIVERSITÁRIA"/>
    <x v="6"/>
    <s v="DIVISÃO DE SERVIÇOS GERAIS"/>
    <m/>
    <m/>
    <s v="23083.004284.2020-98"/>
    <m/>
  </r>
  <r>
    <s v="30.42"/>
    <x v="8"/>
    <m/>
    <n v="286723"/>
    <s v="Tarraxa, dimensão: 2 pol, uso: abertura_x000a_rosca"/>
    <s v="Unidade"/>
    <n v="30"/>
    <n v="59.51"/>
    <n v="1785.3"/>
    <n v="100300"/>
    <s v="PREFEITURA UNIVERSITÁRIA"/>
    <x v="6"/>
    <s v="DIVISÃO DE SERVIÇOS GERAIS"/>
    <m/>
    <m/>
    <s v="23083.004284.2020-98"/>
    <m/>
  </r>
  <r>
    <s v="30.42"/>
    <x v="8"/>
    <m/>
    <n v="286724"/>
    <s v="Tarraxa, dimensão: 3 pol, uso: abertura_x000a_rosca"/>
    <s v="Unidade"/>
    <n v="30"/>
    <n v="61.88"/>
    <n v="1856.4"/>
    <n v="100300"/>
    <s v="PREFEITURA UNIVERSITÁRIA"/>
    <x v="6"/>
    <s v="DIVISÃO DE SERVIÇOS GERAIS"/>
    <m/>
    <m/>
    <s v="23083.004284.2020-98"/>
    <m/>
  </r>
  <r>
    <s v="30.42"/>
    <x v="8"/>
    <m/>
    <n v="286719"/>
    <s v="Tarraxa, dimensão: 3,4 pol, uso:_x000a_abertura rosca"/>
    <s v="Unidade"/>
    <n v="30"/>
    <n v="25.99"/>
    <n v="779.69999999999993"/>
    <n v="100300"/>
    <s v="PREFEITURA UNIVERSITÁRIA"/>
    <x v="6"/>
    <s v="DIVISÃO DE SERVIÇOS GERAIS"/>
    <m/>
    <m/>
    <s v="23083.004284.2020-98"/>
    <m/>
  </r>
  <r>
    <s v="30.42"/>
    <x v="8"/>
    <m/>
    <n v="297297"/>
    <s v="Tesoura funilaria, material estrutura:  aço, material cabo: pvc injetado, tipo corte: reto e curvas amplas, características adicionais: para chapa de_x000a_até 1mm, tamanho: 10 pol"/>
    <s v="Unidade"/>
    <n v="10"/>
    <n v="65.400000000000006"/>
    <n v="654"/>
    <n v="100300"/>
    <s v="PREFEITURA UNIVERSITÁRIA"/>
    <x v="6"/>
    <s v="DIVISÃO DE SERVIÇOS GERAIS"/>
    <m/>
    <m/>
    <s v="23083.004284.2020-98"/>
    <m/>
  </r>
  <r>
    <s v="30.42"/>
    <x v="8"/>
    <m/>
    <n v="239588"/>
    <s v="Tesoura poda, material lâmina: chapa galvanizada, material cabo: madeira, características adicionais: com guilhotina de mola, formato: bico de_x000a_gavião, comprimento lâmina: 30 cm"/>
    <s v="Unidade"/>
    <n v="20"/>
    <n v="48.5"/>
    <n v="970"/>
    <n v="100300"/>
    <s v="PREFEITURA UNIVERSITÁRIA"/>
    <x v="6"/>
    <s v="DIVISÃO DE SERVIÇOS GERAIS"/>
    <m/>
    <m/>
    <s v="23083.004284.2020-98"/>
    <m/>
  </r>
  <r>
    <s v="30.42"/>
    <x v="8"/>
    <m/>
    <n v="329229"/>
    <s v="Torquês, material corpo: aço cromo vanádio, tipo: armador, tipo acabamento: plastificado, tamanho: 14 pol, características adicionais: cabo_x000a_longo, comprimento: mínimo 350 mm"/>
    <s v="Unidade"/>
    <n v="15"/>
    <n v="27.82"/>
    <n v="417.3"/>
    <n v="100300"/>
    <s v="PREFEITURA UNIVERSITÁRIA"/>
    <x v="6"/>
    <s v="DIVISÃO DE SERVIÇOS GERAIS"/>
    <m/>
    <m/>
    <s v="23083.004284.2020-98"/>
    <m/>
  </r>
  <r>
    <s v="30.42"/>
    <x v="8"/>
    <m/>
    <n v="310497"/>
    <s v="Torquês, material corpo: aço forjado,_x000a_tipo: alicate, tamanho: 12 pol, características adicionais: cabo pintado"/>
    <s v="Unidade"/>
    <n v="15"/>
    <n v="21.23"/>
    <n v="318.45"/>
    <n v="100300"/>
    <s v="PREFEITURA UNIVERSITÁRIA"/>
    <x v="6"/>
    <s v="DIVISÃO DE SERVIÇOS GERAIS"/>
    <m/>
    <m/>
    <s v="23083.004284.2020-98"/>
    <m/>
  </r>
  <r>
    <s v="30.42"/>
    <x v="8"/>
    <m/>
    <n v="244683"/>
    <s v="Trado, material: aço, tipo: helicoidal, diâmetro: 8 pol, aplicação: perfuração do solo, características adicionais: haste em tubo galvanizado de 1m x 3,4&quot; de_x000a_diâmetro"/>
    <s v="Unidade"/>
    <n v="10"/>
    <n v="119.88"/>
    <n v="1198.8"/>
    <n v="100300"/>
    <s v="PREFEITURA UNIVERSITÁRIA"/>
    <x v="6"/>
    <s v="DIVISÃO DE SERVIÇOS GERAIS"/>
    <m/>
    <m/>
    <s v="23083.004284.2020-98"/>
    <m/>
  </r>
  <r>
    <s v="30.42"/>
    <x v="8"/>
    <m/>
    <n v="234031"/>
    <s v="Trena, material: aço, comprimento: 5 m,_x000a_características adicionais: caixa em abs, trava"/>
    <s v="Unidade"/>
    <n v="20"/>
    <n v="12.27"/>
    <n v="245.39999999999998"/>
    <n v="100300"/>
    <s v="PREFEITURA UNIVERSITÁRIA"/>
    <x v="6"/>
    <s v="DIVISÃO DE SERVIÇOS GERAIS"/>
    <m/>
    <m/>
    <s v="23083.004284.2020-98"/>
    <m/>
  </r>
  <r>
    <s v="30.42"/>
    <x v="8"/>
    <m/>
    <n v="232464"/>
    <s v="Trena, material: aço, largura lâmina: 13 mm, comprimento: 3 m, características adicionais: enrolamento automático com_x000a_trava"/>
    <s v="Unidade"/>
    <n v="20"/>
    <n v="14"/>
    <n v="280"/>
    <n v="100300"/>
    <s v="PREFEITURA UNIVERSITÁRIA"/>
    <x v="6"/>
    <s v="DIVISÃO DE SERVIÇOS GERAIS"/>
    <m/>
    <m/>
    <s v="23083.004284.2020-98"/>
    <m/>
  </r>
  <r>
    <s v="30.42"/>
    <x v="8"/>
    <m/>
    <n v="234033"/>
    <s v="Trena, material: fibra vidro, comprimento: 50 m, características adicionais: estojo anatômico com_x000a_manivela dobrável"/>
    <s v="Unidade"/>
    <n v="10"/>
    <n v="29"/>
    <n v="290"/>
    <n v="100300"/>
    <s v="PREFEITURA UNIVERSITÁRIA"/>
    <x v="6"/>
    <s v="DIVISÃO DE SERVIÇOS GERAIS"/>
    <m/>
    <m/>
    <s v="23083.004284.2020-98"/>
    <m/>
  </r>
  <r>
    <s v="30.42"/>
    <x v="8"/>
    <m/>
    <n v="239398"/>
    <s v="Trincha, material cabo: madeira envernizada, material cerdas: gris dupla,_x000a_tamanho: 2 pol, tipo cabo: anatômico"/>
    <s v="Unidade"/>
    <n v="50"/>
    <n v="2.78"/>
    <n v="139"/>
    <n v="100300"/>
    <s v="PREFEITURA UNIVERSITÁRIA"/>
    <x v="6"/>
    <s v="DIVISÃO DE SERVIÇOS GERAIS"/>
    <m/>
    <m/>
    <s v="23083.004284.2020-98"/>
    <m/>
  </r>
  <r>
    <s v="30.42"/>
    <x v="8"/>
    <m/>
    <n v="239399"/>
    <s v="Trincha, material cabo: madeira_x000a_envernizada, material cerdas: gris dupla, tamanho: 3 pol, tipo cabo: anatômico"/>
    <s v="Unidade"/>
    <n v="50"/>
    <n v="6.1"/>
    <n v="305"/>
    <n v="100300"/>
    <s v="PREFEITURA UNIVERSITÁRIA"/>
    <x v="6"/>
    <s v="DIVISÃO DE SERVIÇOS GERAIS"/>
    <m/>
    <m/>
    <s v="23083.004284.2020-98"/>
    <m/>
  </r>
  <r>
    <s v="30.42"/>
    <x v="8"/>
    <m/>
    <n v="262781"/>
    <s v="Arco serra, lâmina serra: 10 e 12 pol, material cabo: polipropileno, tratamento superficial: niquelado, tamanho: 12 pol,_x000a_tipo: regulável"/>
    <s v="Unidade"/>
    <n v="20"/>
    <n v="21.36"/>
    <n v="427.2"/>
    <n v="100300"/>
    <s v="PREFEITURA UNIVERSITÁRIA"/>
    <x v="6"/>
    <s v="DIVISÃO DE SERVIÇOS GERAIS"/>
    <m/>
    <m/>
    <s v="23083.004284.2020-98"/>
    <m/>
  </r>
  <r>
    <s v="30.42"/>
    <x v="8"/>
    <m/>
    <n v="215154"/>
    <s v="Arco serra, lâmina serra: standard 12 polegadas, material cabo: polipropileno, cor: preta, tratamento superficial:_x000a_cromado, tamanho: 12 pol"/>
    <s v="Unidade"/>
    <n v="20"/>
    <n v="14.02"/>
    <n v="280.39999999999998"/>
    <n v="100300"/>
    <s v="PREFEITURA UNIVERSITÁRIA"/>
    <x v="6"/>
    <s v="DIVISÃO DE SERVIÇOS GERAIS"/>
    <m/>
    <m/>
    <s v="23083.004284.2020-98"/>
    <m/>
  </r>
  <r>
    <s v="30.42"/>
    <x v="8"/>
    <m/>
    <n v="311040"/>
    <s v="Arco serra, lâmina serra: standard 12 polegadas, material cabo: polipropileno, tratamento superficial: niquelado, tamanho: 12 pol, tipo: regulável, características adicionais: profundidade_x000a_de corte de 90 mm"/>
    <s v="Unidade"/>
    <n v="20"/>
    <n v="23.06"/>
    <n v="461.2"/>
    <n v="100300"/>
    <s v="PREFEITURA UNIVERSITÁRIA"/>
    <x v="6"/>
    <s v="DIVISÃO DE SERVIÇOS GERAIS"/>
    <m/>
    <m/>
    <s v="23083.004284.2020-98"/>
    <m/>
  </r>
  <r>
    <s v="30.42"/>
    <x v="8"/>
    <m/>
    <n v="460122"/>
    <s v="Multímetro, tensão ac: 200,600 v, corrente dc: 10 a, resistência: 0-2 kohm a 0-20 mohm, características adicionais: display 3 1,2 dígitos, 2.000 contagens, tensão dc: 200mv,2v,20v,200v,600 v,_x000a_tipo: digital, funcionamento: bateria 9v"/>
    <s v="Unidade"/>
    <n v="10"/>
    <n v="134.03"/>
    <n v="1340.3"/>
    <n v="100300"/>
    <s v="PREFEITURA UNIVERSITÁRIA"/>
    <x v="6"/>
    <s v="DIVISÃO DE SERVIÇOS GERAIS"/>
    <m/>
    <m/>
    <s v="23083.004284.2020-98"/>
    <m/>
  </r>
  <r>
    <s v="30.42"/>
    <x v="8"/>
    <m/>
    <n v="450110"/>
    <s v="Alicate descascar fio, material: aço, comprimento: 112 mm, acabamento: revestimento isolado, características adicionais: cabo utp, ftp, cftv rg58, rg59,_x000a_rg62, cabos elétricos."/>
    <s v="Unidade"/>
    <n v="20"/>
    <n v="45.29"/>
    <n v="905.8"/>
    <n v="100300"/>
    <s v="PREFEITURA UNIVERSITÁRIA"/>
    <x v="6"/>
    <s v="DIVISÃO DE SERVIÇOS GERAIS"/>
    <m/>
    <m/>
    <s v="23083.004284.2020-98"/>
    <m/>
  </r>
  <r>
    <s v="30.42"/>
    <x v="8"/>
    <m/>
    <n v="354551"/>
    <s v="Alicate bico meia cana, material: aço cromo vanádio, tipo cabo: isolado, tipo: reto, comprimento: 6 pol, características_x000a_adicionais: longo, fostatizado"/>
    <s v="Unidade"/>
    <n v="5"/>
    <n v="19.09"/>
    <n v="95.45"/>
    <n v="270200"/>
    <s v="DEPARTAMENTO DE ENGENHARIA"/>
    <x v="3"/>
    <s v="DEPARTAMENTO E ENGENHARIA"/>
    <m/>
    <m/>
    <s v="23083.004284.2020-98"/>
    <m/>
  </r>
  <r>
    <s v="30.42"/>
    <x v="8"/>
    <m/>
    <n v="244868"/>
    <s v="Alicate bico, material: aço cromo vanádio, tipo: fino e longo, tipo cabo: isolado, comprimento: 200 mm, aplicação: manutenção equipamentos_x000a_eletrônicos"/>
    <s v="Unidade"/>
    <n v="5"/>
    <n v="13.99"/>
    <n v="69.95"/>
    <n v="270200"/>
    <s v="DEPARTAMENTO DE ENGENHARIA"/>
    <x v="3"/>
    <s v="DEPARTAMENTO E ENGENHARIA"/>
    <m/>
    <m/>
    <s v="23083.004284.2020-98"/>
    <m/>
  </r>
  <r>
    <s v="30.42"/>
    <x v="8"/>
    <m/>
    <n v="245570"/>
    <s v="Alicate de corte, material: forjado em_x000a_aço cromo vanádio, tipo corte: diagonal, material cabo: plástico, tipo cabo: isolado, uso: industrial, tipo: profissional,_x000a_comprimento: 6 pol"/>
    <s v="Unidade"/>
    <n v="5"/>
    <n v="23.22"/>
    <n v="116.1"/>
    <n v="270200"/>
    <s v="DEPARTAMENTO DE ENGENHARIA"/>
    <x v="3"/>
    <s v="DEPARTAMENTO E ENGENHARIA"/>
    <m/>
    <m/>
    <s v="23083.004284.2020-98"/>
    <m/>
  </r>
  <r>
    <s v="30.42"/>
    <x v="8"/>
    <m/>
    <n v="307420"/>
    <s v="Alicate de pressão, material: ferro, tratamento superficial: aço niquelado, mordente inferior: curvo, abertura da_x000a_boca: 28 mm, tamanho: 10 pol"/>
    <s v="Unidade"/>
    <n v="5"/>
    <n v="16.22"/>
    <n v="81.099999999999994"/>
    <n v="270200"/>
    <s v="DEPARTAMENTO DE ENGENHARIA"/>
    <x v="3"/>
    <s v="DEPARTAMENTO E ENGENHARIA"/>
    <m/>
    <m/>
    <s v="23083.004284.2020-98"/>
    <m/>
  </r>
  <r>
    <s v="30.42"/>
    <x v="8"/>
    <m/>
    <n v="288117"/>
    <s v="Alicate de pressão, material: ferro, tratamento superficial: aço vanádio, mordente inferior: curvo, ajuste: uma posição, características adicionais:_x000a_isolamento no cabo, tamanho: 10 pol"/>
    <s v="Unidade"/>
    <n v="5"/>
    <n v="24.62"/>
    <n v="123.10000000000001"/>
    <n v="270200"/>
    <s v="DEPARTAMENTO DE ENGENHARIA"/>
    <x v="3"/>
    <s v="DEPARTAMENTO E ENGENHARIA"/>
    <m/>
    <m/>
    <s v="23083.004284.2020-98"/>
    <m/>
  </r>
  <r>
    <s v="30.42"/>
    <x v="8"/>
    <m/>
    <n v="441194"/>
    <s v="Alicate rebitador peças, acessórios, tipo: manual, material cabo: emborrachado, material corpo: aço, bicos: 3,32, 1,8,_x000a_5,32 e 3,16&quot;"/>
    <s v="Unidade"/>
    <n v="5"/>
    <n v="22"/>
    <n v="110"/>
    <n v="270200"/>
    <s v="DEPARTAMENTO DE ENGENHARIA"/>
    <x v="3"/>
    <s v="DEPARTAMENTO E ENGENHARIA"/>
    <m/>
    <m/>
    <s v="23083.004284.2020-98"/>
    <m/>
  </r>
  <r>
    <s v="30.42"/>
    <x v="8"/>
    <m/>
    <n v="328217"/>
    <s v="Alicate universal, material: forjado em aço cromo vanádio, tipo: profissional, material cabo: plástico, tipo cabo: reforçado, isolado, anti-deslizante, comprimento: 8 pol, aplicação: corte de arame duro, instalações em geral, características adicionais: classe de_x000a_aplicação h"/>
    <s v="Unidade"/>
    <n v="5"/>
    <n v="18.059999999999999"/>
    <n v="90.3"/>
    <n v="270200"/>
    <s v="DEPARTAMENTO DE ENGENHARIA"/>
    <x v="3"/>
    <s v="DEPARTAMENTO E ENGENHARIA"/>
    <m/>
    <m/>
    <s v="23083.004284.2020-98"/>
    <m/>
  </r>
  <r>
    <s v="30.42"/>
    <x v="8"/>
    <m/>
    <n v="213884"/>
    <s v="Ancinho jardinagem, material: chapa ferro, quantidade dentes: 16 un, altura dentes: 430 mm, largura total: 38 mm,_x000a_espessura dentes: 3,50 mm"/>
    <s v="Unidade"/>
    <n v="3"/>
    <n v="8.98"/>
    <n v="26.94"/>
    <n v="270200"/>
    <s v="DEPARTAMENTO DE ENGENHARIA"/>
    <x v="3"/>
    <s v="DEPARTAMENTO E ENGENHARIA"/>
    <m/>
    <m/>
    <s v="23083.004284.2020-98"/>
    <m/>
  </r>
  <r>
    <s v="30.42"/>
    <x v="8"/>
    <m/>
    <n v="366295"/>
    <s v="Arame solda, material indicado: aço baixo teor carbono, tipo: tubular,_x000a_processo soldagem: mig, mag, 23,67aplicação: construção leve, diâmetro: 1 mm, características adicionais: soldagem: (30 a 250)_x000a_amperes e (26 a 28) volts"/>
    <s v="Quilograma"/>
    <n v="5"/>
    <n v="98.41"/>
    <n v="492.04999999999995"/>
    <n v="270200"/>
    <s v="DEPARTAMENTO DE ENGENHARIA"/>
    <x v="3"/>
    <s v="DEPARTAMENTO E ENGENHARIA"/>
    <m/>
    <m/>
    <s v="23083.004284.2020-98"/>
    <m/>
  </r>
  <r>
    <s v="30.42"/>
    <x v="8"/>
    <m/>
    <n v="342485"/>
    <s v="Broca widea, material corpo: aço, diâmetro: 12 mm, comprimento: 460 mm, características adicionais: encaixe tipo sds plus, aplicação: perfuração de_x000a_concreto"/>
    <s v="Unidade"/>
    <n v="10"/>
    <n v="23.67"/>
    <n v="236.70000000000002"/>
    <n v="270200"/>
    <s v="DEPARTAMENTO DE ENGENHARIA"/>
    <x v="3"/>
    <s v="DEPARTAMENTO E ENGENHARIA"/>
    <m/>
    <m/>
    <s v="23083.004284.2020-98"/>
    <m/>
  </r>
  <r>
    <s v="30.42"/>
    <x v="8"/>
    <m/>
    <n v="284259"/>
    <s v="Broca, material: aço rápido, comprimento: 200 mm, aplicação: martelete, concreto, componentes: 7 brocas com diâmetro de 0,6mm; 0,8mm; 10mm; 12mm; características adicionais:_x000a_tipo encaixe sds"/>
    <s v="Unidade"/>
    <n v="20"/>
    <n v="9.9600000000000009"/>
    <n v="199.20000000000002"/>
    <n v="270200"/>
    <s v="DEPARTAMENTO DE ENGENHARIA"/>
    <x v="3"/>
    <s v="DEPARTAMENTO E ENGENHARIA"/>
    <m/>
    <m/>
    <s v="23083.004284.2020-98"/>
    <m/>
  </r>
  <r>
    <s v="30.42"/>
    <x v="8"/>
    <m/>
    <n v="454302"/>
    <s v="Broca, material: aço rápido, diâmetro: 10_x000a_mm, tipo haste: cilíndrica, comprimento: 133 mm"/>
    <s v="Unidade"/>
    <n v="10"/>
    <n v="25.15"/>
    <n v="251.5"/>
    <n v="270200"/>
    <s v="DEPARTAMENTO DE ENGENHARIA"/>
    <x v="3"/>
    <s v="DEPARTAMENTO E ENGENHARIA"/>
    <m/>
    <m/>
    <s v="23083.004284.2020-98"/>
    <m/>
  </r>
  <r>
    <s v="30.42"/>
    <x v="8"/>
    <m/>
    <n v="454297"/>
    <s v="Broca, material: aço rápido, diâmetro: 6 mm, tipo haste: cilíndrica, comprimento:_x000a_93 mm"/>
    <s v="Unidade"/>
    <n v="20"/>
    <n v="2.2799999999999998"/>
    <n v="45.599999999999994"/>
    <n v="270200"/>
    <s v="DEPARTAMENTO DE ENGENHARIA"/>
    <x v="3"/>
    <s v="DEPARTAMENTO E ENGENHARIA"/>
    <m/>
    <m/>
    <s v="23083.004284.2020-98"/>
    <m/>
  </r>
  <r>
    <s v="30.42"/>
    <x v="8"/>
    <m/>
    <n v="454298"/>
    <s v="Broca, material: aço rápido, diâmetro: 8_x000a_mm, tipo haste: cilíndrica, comprimento: 117 mm"/>
    <s v="Unidade"/>
    <n v="20"/>
    <n v="7.24"/>
    <n v="144.80000000000001"/>
    <n v="270200"/>
    <s v="DEPARTAMENTO DE ENGENHARIA"/>
    <x v="3"/>
    <s v="DEPARTAMENTO E ENGENHARIA"/>
    <m/>
    <m/>
    <s v="23083.004284.2020-98"/>
    <m/>
  </r>
  <r>
    <s v="30.42"/>
    <x v="8"/>
    <m/>
    <n v="454300"/>
    <s v="Broca, material: aço rápido, diâmetro: 9 mm, tipo haste: cilíndrica, comprimento:_x000a_120 mm"/>
    <s v="Unidade"/>
    <n v="20"/>
    <n v="7.24"/>
    <n v="144.80000000000001"/>
    <n v="270200"/>
    <s v="DEPARTAMENTO DE ENGENHARIA"/>
    <x v="3"/>
    <s v="DEPARTAMENTO E ENGENHARIA"/>
    <m/>
    <m/>
    <s v="23083.004284.2020-98"/>
    <m/>
  </r>
  <r>
    <s v="30.42"/>
    <x v="8"/>
    <m/>
    <n v="218945"/>
    <s v="Canivete, material estrutura: aço inoxidável temperado, material lâmina: aço inoxidável, material bainha exterior: náilon, tipo lâmina: lisa, comprimento: 11 cm, peso: 250 g, aplicação: trabalho pesado, função: 15 un, características_x000a_adicionais: trava segurança"/>
    <s v="Unidade"/>
    <n v="5"/>
    <n v="40"/>
    <n v="200"/>
    <n v="270200"/>
    <s v="DEPARTAMENTO DE ENGENHARIA"/>
    <x v="3"/>
    <s v="DEPARTAMENTO E ENGENHARIA"/>
    <m/>
    <m/>
    <s v="23083.004284.2020-98"/>
    <m/>
  </r>
  <r>
    <s v="30.42"/>
    <x v="8"/>
    <m/>
    <n v="450337"/>
    <s v="Carrinho mão, material caçamba: polietileno, quantidade roda: 1 un, tipo roda: pneu com câmara, capacidade caçamba: 90 l, características adicionais: anti-uv, resistente a raios_x000a_solares"/>
    <s v="Unidade"/>
    <n v="2"/>
    <n v="193.6"/>
    <n v="387.2"/>
    <n v="270200"/>
    <s v="DEPARTAMENTO DE ENGENHARIA"/>
    <x v="3"/>
    <s v="DEPARTAMENTO E ENGENHARIA"/>
    <m/>
    <m/>
    <s v="23083.004284.2020-98"/>
    <m/>
  </r>
  <r>
    <s v="30.42"/>
    <x v="8"/>
    <m/>
    <n v="216740"/>
    <s v="Cavadeira goiva, material: aço, dureza: 42 a 46 rc, tratamento superficial: pintura, cor: cinza, comprimento: 337 mm, altura: 114 mm, peso: 960 g, olho:_x000a_35 mm"/>
    <s v="Unidade"/>
    <n v="2"/>
    <n v="33"/>
    <n v="66"/>
    <n v="270200"/>
    <s v="DEPARTAMENTO DE ENGENHARIA"/>
    <x v="3"/>
    <s v="DEPARTAMENTO E ENGENHARIA"/>
    <m/>
    <m/>
    <s v="23083.004284.2020-98"/>
    <m/>
  </r>
  <r>
    <s v="30.42"/>
    <x v="8"/>
    <m/>
    <n v="439066"/>
    <s v="Chave ajustável, material: aço carbono,_x000a_tamanho: 8 a 32 mm, tipo: inglesa"/>
    <s v="Unidade"/>
    <n v="6"/>
    <n v="32.5"/>
    <n v="195"/>
    <n v="270200"/>
    <s v="DEPARTAMENTO DE ENGENHARIA"/>
    <x v="3"/>
    <s v="DEPARTAMENTO E ENGENHARIA"/>
    <m/>
    <m/>
    <s v="23083.004284.2020-98"/>
    <m/>
  </r>
  <r>
    <s v="30.42"/>
    <x v="8"/>
    <m/>
    <n v="409621"/>
    <s v="Chave ajustável, material: aço cromo_x000a_vanádio, tamanho: 10 pol, abertura: 1 3,8 pol, tipo: grifo"/>
    <s v="Unidade"/>
    <n v="6"/>
    <n v="38.44"/>
    <n v="230.64"/>
    <n v="270200"/>
    <s v="DEPARTAMENTO DE ENGENHARIA"/>
    <x v="3"/>
    <s v="DEPARTAMENTO E ENGENHARIA"/>
    <m/>
    <m/>
    <s v="23083.004284.2020-98"/>
    <m/>
  </r>
  <r>
    <s v="30.42"/>
    <x v="8"/>
    <m/>
    <n v="425459"/>
    <s v="Chave ajustável, material: aço cromo vanádio, tamanho: 24 pol, abertura: 3 pol, acabamento superficial: cromado,_x000a_tipo: grifo"/>
    <s v="Unidade"/>
    <n v="3"/>
    <n v="327.3"/>
    <n v="981.90000000000009"/>
    <n v="270200"/>
    <s v="DEPARTAMENTO DE ENGENHARIA"/>
    <x v="3"/>
    <s v="DEPARTAMENTO E ENGENHARIA"/>
    <m/>
    <m/>
    <s v="23083.004284.2020-98"/>
    <m/>
  </r>
  <r>
    <s v="30.42"/>
    <x v="8"/>
    <m/>
    <n v="259732"/>
    <s v="Chave allen, material: aço, formato:_x000a_hexagonais, medida referência: 4 a 17 mm, quantidade peças: 13 unidades"/>
    <s v="Unidade"/>
    <n v="2"/>
    <n v="99.06"/>
    <n v="198.12"/>
    <n v="270200"/>
    <s v="DEPARTAMENTO DE ENGENHARIA"/>
    <x v="3"/>
    <s v="DEPARTAMENTO E ENGENHARIA"/>
    <m/>
    <m/>
    <s v="23083.004284.2020-98"/>
    <m/>
  </r>
  <r>
    <s v="30.42"/>
    <x v="8"/>
    <m/>
    <n v="455523"/>
    <s v="Chave de fenda, material: aço cromo vanádio - dim 17200-50crv4, cabo: polipropileno, tamanho: 5,16 x 6 mm, características adicionais: haste niquelada e cromada, ponta fosfatizada,_x000a_tipo ponta: chata"/>
    <s v="Unidade"/>
    <n v="5"/>
    <n v="8.11"/>
    <n v="40.549999999999997"/>
    <n v="270200"/>
    <s v="DEPARTAMENTO DE ENGENHARIA"/>
    <x v="3"/>
    <s v="DEPARTAMENTO E ENGENHARIA"/>
    <m/>
    <m/>
    <s v="23083.004284.2020-98"/>
    <m/>
  </r>
  <r>
    <s v="30.42"/>
    <x v="8"/>
    <m/>
    <n v="238635"/>
    <s v="Chave fenda, material haste: carbono temperado, material cabo: polipropileno,_x000a_tipo ponta: chata, bitola: 1,4&quot; x 6&quot;"/>
    <s v="Unidade"/>
    <n v="5"/>
    <n v="3.99"/>
    <n v="19.950000000000003"/>
    <n v="270200"/>
    <s v="DEPARTAMENTO DE ENGENHARIA"/>
    <x v="3"/>
    <s v="DEPARTAMENTO E ENGENHARIA"/>
    <m/>
    <m/>
    <s v="23083.004284.2020-98"/>
    <m/>
  </r>
  <r>
    <s v="30.42"/>
    <x v="8"/>
    <m/>
    <n v="238627"/>
    <s v="Chave fenda, material haste: carbono_x000a_temperado, material cabo: polipropileno, tipo ponta: chata, bitola: 3,16&quot; x 6&quot;"/>
    <s v="Unidade"/>
    <n v="5"/>
    <n v="6.05"/>
    <n v="30.25"/>
    <n v="270200"/>
    <s v="DEPARTAMENTO DE ENGENHARIA"/>
    <x v="3"/>
    <s v="DEPARTAMENTO E ENGENHARIA"/>
    <m/>
    <m/>
    <s v="23083.004284.2020-98"/>
    <m/>
  </r>
  <r>
    <s v="30.42"/>
    <x v="8"/>
    <m/>
    <n v="238636"/>
    <s v="Chave fenda, material haste: carbono temperado, material cabo: polipropileno,_x000a_tipo ponta: Philips, bitola: 1,4&quot; x 6&quot;"/>
    <s v="Unidade"/>
    <n v="5"/>
    <n v="6.8"/>
    <n v="34"/>
    <n v="270200"/>
    <s v="DEPARTAMENTO DE ENGENHARIA"/>
    <x v="3"/>
    <s v="DEPARTAMENTO E ENGENHARIA"/>
    <m/>
    <m/>
    <s v="23083.004284.2020-98"/>
    <m/>
  </r>
  <r>
    <s v="30.42"/>
    <x v="8"/>
    <m/>
    <n v="312458"/>
    <s v="Chave fenda, material haste: carbono_x000a_temperado, material cabo: polipropileno, tipo ponta: Philips, bitola: 1,8 x 6 pol"/>
    <s v="Unidade"/>
    <n v="5"/>
    <n v="8.4499999999999993"/>
    <n v="42.25"/>
    <n v="270200"/>
    <s v="DEPARTAMENTO DE ENGENHARIA"/>
    <x v="3"/>
    <s v="DEPARTAMENTO E ENGENHARIA"/>
    <m/>
    <m/>
    <s v="23083.004284.2020-98"/>
    <m/>
  </r>
  <r>
    <s v="30.42"/>
    <x v="8"/>
    <m/>
    <n v="238630"/>
    <s v="Chave fenda, material haste: carbono temperado, material cabo: polipropileno,_x000a_tipo ponta: Philips, bitola: 3,16&quot; x 6&quot;"/>
    <s v="Unidade"/>
    <n v="5"/>
    <n v="5.4"/>
    <n v="27"/>
    <n v="270200"/>
    <s v="DEPARTAMENTO DE ENGENHARIA"/>
    <x v="3"/>
    <s v="DEPARTAMENTO E ENGENHARIA"/>
    <m/>
    <m/>
    <s v="23083.004284.2020-98"/>
    <m/>
  </r>
  <r>
    <s v="30.42"/>
    <x v="8"/>
    <m/>
    <n v="340198"/>
    <s v="Chave fixa, material: aço cromo vanádio,_x000a_acabamento: niquelado, bitola: 3,4 pol"/>
    <s v="Unidade"/>
    <n v="5"/>
    <n v="20.7"/>
    <n v="103.5"/>
    <n v="270200"/>
    <s v="DEPARTAMENTO DE ENGENHARIA"/>
    <x v="3"/>
    <s v="DEPARTAMENTO E ENGENHARIA"/>
    <m/>
    <m/>
    <s v="23083.004284.2020-98"/>
    <m/>
  </r>
  <r>
    <s v="30.42"/>
    <x v="8"/>
    <m/>
    <n v="249838"/>
    <s v="Chave fixa, tipo: duas bocas, material: aço carbono, acabamento: cromado, bitola: 1,2&quot; x 9,16&quot;"/>
    <s v="Unidade"/>
    <n v="5"/>
    <n v="7.76"/>
    <n v="38.799999999999997"/>
    <n v="270200"/>
    <s v="DEPARTAMENTO DE ENGENHARIA"/>
    <x v="3"/>
    <s v="DEPARTAMENTO E ENGENHARIA"/>
    <m/>
    <m/>
    <s v="23083.004284.2020-98"/>
    <m/>
  </r>
  <r>
    <s v="30.42"/>
    <x v="8"/>
    <m/>
    <n v="249836"/>
    <s v="Chave fixa, tipo: duas bocas, material: aço carbono, acabamento: cromado,_x000a_bitola: 1,4&quot; x 5,16&quot;"/>
    <s v="Unidade"/>
    <n v="5"/>
    <n v="4.9000000000000004"/>
    <n v="24.5"/>
    <n v="270200"/>
    <s v="DEPARTAMENTO DE ENGENHARIA"/>
    <x v="3"/>
    <s v="DEPARTAMENTO E ENGENHARIA"/>
    <m/>
    <m/>
    <s v="23083.004284.2020-98"/>
    <m/>
  </r>
  <r>
    <s v="30.42"/>
    <x v="8"/>
    <m/>
    <n v="288686"/>
    <s v="Chave fixa, tipo: duas bocas, material:_x000a_aço carbono, acabamento: cromado, bitola: 18 x 19 mm"/>
    <s v="Unidade"/>
    <n v="5"/>
    <n v="7.85"/>
    <n v="39.25"/>
    <n v="270200"/>
    <s v="DEPARTAMENTO DE ENGENHARIA"/>
    <x v="3"/>
    <s v="DEPARTAMENTO E ENGENHARIA"/>
    <m/>
    <m/>
    <s v="23083.004284.2020-98"/>
    <m/>
  </r>
  <r>
    <s v="30.42"/>
    <x v="8"/>
    <m/>
    <n v="301622"/>
    <s v="Chave fixa, tipo: duas bocas, material: aço carbono, acabamento: cromado,_x000a_bitola: 20 x 22 mm"/>
    <s v="Unidade"/>
    <n v="5"/>
    <n v="9.9700000000000006"/>
    <n v="49.85"/>
    <n v="270200"/>
    <s v="DEPARTAMENTO DE ENGENHARIA"/>
    <x v="3"/>
    <s v="DEPARTAMENTO E ENGENHARIA"/>
    <m/>
    <m/>
    <s v="23083.004284.2020-98"/>
    <m/>
  </r>
  <r>
    <s v="30.42"/>
    <x v="8"/>
    <m/>
    <n v="249837"/>
    <s v="Chave fixa, tipo: duas bocas, material: aço carbono, acabamento: cromado,_x000a_bitola: 3,8&quot; x 7,16&quot;"/>
    <s v="Unidade"/>
    <n v="5"/>
    <n v="7.81"/>
    <n v="39.049999999999997"/>
    <n v="270200"/>
    <s v="DEPARTAMENTO DE ENGENHARIA"/>
    <x v="3"/>
    <s v="DEPARTAMENTO E ENGENHARIA"/>
    <m/>
    <m/>
    <s v="23083.004284.2020-98"/>
    <m/>
  </r>
  <r>
    <s v="30.42"/>
    <x v="8"/>
    <m/>
    <n v="249839"/>
    <s v="Chave fixa, tipo: duas bocas, material:_x000a_aço carbono, acabamento: cromado, bitola: 5,8&quot; x 11,16&quot;"/>
    <s v="Unidade"/>
    <n v="5"/>
    <n v="8.32"/>
    <n v="41.6"/>
    <n v="270200"/>
    <s v="DEPARTAMENTO DE ENGENHARIA"/>
    <x v="3"/>
    <s v="DEPARTAMENTO E ENGENHARIA"/>
    <m/>
    <m/>
    <s v="23083.004284.2020-98"/>
    <m/>
  </r>
  <r>
    <s v="30.42"/>
    <x v="8"/>
    <m/>
    <n v="264905"/>
    <s v="Chave fixa, tipo: duas bocas, material: aço vanádio - 31crv3, acabamento:_x000a_niquelado e cromado, bitola: 10 x 11 mm"/>
    <s v="Unidade"/>
    <n v="5"/>
    <n v="8.01"/>
    <n v="40.049999999999997"/>
    <n v="270200"/>
    <s v="DEPARTAMENTO DE ENGENHARIA"/>
    <x v="3"/>
    <s v="DEPARTAMENTO E ENGENHARIA"/>
    <m/>
    <m/>
    <s v="23083.004284.2020-98"/>
    <m/>
  </r>
  <r>
    <s v="30.42"/>
    <x v="8"/>
    <m/>
    <n v="264904"/>
    <s v="Chave fixa, tipo: duas bocas, material:_x000a_aço vanádio - 31crv3, acabamento: niquelado e cromado, bitola: 12 x 13 mm"/>
    <s v="Unidade"/>
    <n v="5"/>
    <n v="5.58"/>
    <n v="27.9"/>
    <n v="270200"/>
    <s v="DEPARTAMENTO DE ENGENHARIA"/>
    <x v="3"/>
    <s v="DEPARTAMENTO E ENGENHARIA"/>
    <m/>
    <m/>
    <s v="23083.004284.2020-98"/>
    <m/>
  </r>
  <r>
    <s v="30.42"/>
    <x v="8"/>
    <m/>
    <n v="264906"/>
    <s v="Chave fixa, tipo: duas bocas, material: aço vanádio - 31crv3, acabamento:_x000a_niquelado e cromado, bitola: 14 x 15 mm"/>
    <s v="Unidade"/>
    <n v="5"/>
    <n v="6.5"/>
    <n v="32.5"/>
    <n v="270200"/>
    <s v="DEPARTAMENTO DE ENGENHARIA"/>
    <x v="3"/>
    <s v="DEPARTAMENTO E ENGENHARIA"/>
    <m/>
    <m/>
    <s v="23083.004284.2020-98"/>
    <m/>
  </r>
  <r>
    <s v="30.42"/>
    <x v="8"/>
    <m/>
    <n v="264907"/>
    <s v="Chave fixa, tipo: duas bocas, material:_x000a_aço vanádio - 31crv3, acabamento: niquelado e cromado, bitola: 16 x 17 mm"/>
    <s v="Unidade"/>
    <n v="5"/>
    <n v="9.4600000000000009"/>
    <n v="47.300000000000004"/>
    <n v="270200"/>
    <s v="DEPARTAMENTO DE ENGENHARIA"/>
    <x v="3"/>
    <s v="DEPARTAMENTO E ENGENHARIA"/>
    <m/>
    <m/>
    <s v="23083.004284.2020-98"/>
    <m/>
  </r>
  <r>
    <s v="30.42"/>
    <x v="8"/>
    <m/>
    <n v="264911"/>
    <s v="Chave fixa, tipo: duas bocas, material: aço vanádio - 31crv3, acabamento:_x000a_niquelado e cromado, bitola: 24 x 26 mm"/>
    <s v="Unidade"/>
    <n v="5"/>
    <n v="11.38"/>
    <n v="56.900000000000006"/>
    <n v="270200"/>
    <s v="DEPARTAMENTO DE ENGENHARIA"/>
    <x v="3"/>
    <s v="DEPARTAMENTO E ENGENHARIA"/>
    <m/>
    <m/>
    <s v="23083.004284.2020-98"/>
    <m/>
  </r>
  <r>
    <s v="30.42"/>
    <x v="8"/>
    <m/>
    <n v="264913"/>
    <s v="Chave fixa, tipo: duas bocas, material: aço vanádio - 31crv3, acabamento:_x000a_niquelado e cromado, bitola: 25 x 28 mm"/>
    <s v="Unidade"/>
    <n v="5"/>
    <n v="9.7200000000000006"/>
    <n v="48.6"/>
    <n v="270200"/>
    <s v="DEPARTAMENTO DE ENGENHARIA"/>
    <x v="3"/>
    <s v="DEPARTAMENTO E ENGENHARIA"/>
    <m/>
    <m/>
    <s v="23083.004284.2020-98"/>
    <m/>
  </r>
  <r>
    <s v="30.42"/>
    <x v="8"/>
    <m/>
    <n v="264914"/>
    <s v="Chave fixa, tipo: duas bocas, material:_x000a_aço vanádio - 31crv3, acabamento: niquelado e cromado, bitola: 27 x 32 mm"/>
    <s v="Unidade"/>
    <n v="5"/>
    <n v="26.52"/>
    <n v="132.6"/>
    <n v="270200"/>
    <s v="DEPARTAMENTO DE ENGENHARIA"/>
    <x v="3"/>
    <s v="DEPARTAMENTO E ENGENHARIA"/>
    <m/>
    <m/>
    <s v="23083.004284.2020-98"/>
    <m/>
  </r>
  <r>
    <s v="30.42"/>
    <x v="8"/>
    <m/>
    <n v="264903"/>
    <s v="Chave fixa, tipo: duas bocas, material: aço vanádio - 31crv3, acabamento:_x000a_niquelado e cromado, bitola: 6 x 7 mm"/>
    <s v="Unidade"/>
    <n v="5"/>
    <n v="8.01"/>
    <n v="40.049999999999997"/>
    <n v="270200"/>
    <s v="DEPARTAMENTO DE ENGENHARIA"/>
    <x v="3"/>
    <s v="DEPARTAMENTO E ENGENHARIA"/>
    <m/>
    <m/>
    <s v="23083.004284.2020-98"/>
    <m/>
  </r>
  <r>
    <s v="30.42"/>
    <x v="8"/>
    <m/>
    <n v="264902"/>
    <s v="Chave fixa, tipo: duas bocas, material:_x000a_aço vanádio - 31crv3, acabamento: niquelado e cromado, bitola: 8 x 9 mm"/>
    <s v="Unidade"/>
    <n v="5"/>
    <n v="5.9"/>
    <n v="29.5"/>
    <n v="270200"/>
    <s v="DEPARTAMENTO DE ENGENHARIA"/>
    <x v="3"/>
    <s v="DEPARTAMENTO E ENGENHARIA"/>
    <m/>
    <m/>
    <s v="23083.004284.2020-98"/>
    <m/>
  </r>
  <r>
    <s v="30.42"/>
    <x v="8"/>
    <m/>
    <n v="331136"/>
    <s v="Chave torx, material: aço cromo vanádio, formato: reta, acabamento: niquelado e cromado, com ponta fosfatizada, referência: t6, material cabo: polipropileno, bitola: 1,67 mm, comprimento haste: 50 mm,_x000a_comprimento: 130 mm"/>
    <s v="Unidade"/>
    <n v="5"/>
    <n v="29"/>
    <n v="145"/>
    <n v="270200"/>
    <s v="DEPARTAMENTO DE ENGENHARIA"/>
    <x v="3"/>
    <s v="DEPARTAMENTO E ENGENHARIA"/>
    <m/>
    <m/>
    <s v="23083.004284.2020-98"/>
    <m/>
  </r>
  <r>
    <s v="30.42"/>
    <x v="8"/>
    <m/>
    <n v="264954"/>
    <s v="Chibanca, material: aço carbono, material encaixe cabo: aço carbono, material cabo: madeira, largura: 10 cm, altura: 50 cm, peso: 2 kg, aplicação:_x000a_construção civil"/>
    <s v="Unidade"/>
    <n v="3"/>
    <n v="63.55"/>
    <n v="190.64999999999998"/>
    <n v="270200"/>
    <s v="DEPARTAMENTO DE ENGENHARIA"/>
    <x v="3"/>
    <s v="DEPARTAMENTO E ENGENHARIA"/>
    <m/>
    <m/>
    <s v="23083.004284.2020-98"/>
    <m/>
  </r>
  <r>
    <s v="30.42"/>
    <x v="8"/>
    <m/>
    <n v="376821"/>
    <s v="Chibanca, material: aço carbono, material encaixe cabo: aço carbono, material cabo: madeira, largura: 20 cm, altura: 100 cm, aplicação: construção_x000a_civil"/>
    <s v="Unidade"/>
    <n v="3"/>
    <n v="31"/>
    <n v="93"/>
    <n v="270200"/>
    <s v="DEPARTAMENTO DE ENGENHARIA"/>
    <x v="3"/>
    <s v="DEPARTAMENTO E ENGENHARIA"/>
    <m/>
    <m/>
    <s v="23083.004284.2020-98"/>
    <m/>
  </r>
  <r>
    <s v="30.42"/>
    <x v="8"/>
    <m/>
    <n v="393364"/>
    <s v="Conjunto chaves combinadas, material: aço, tamanho: 6 a 22 mm, características adicionais: com 17_x000a_peças, tipo: boca + estria"/>
    <s v="Conjunto"/>
    <n v="4"/>
    <n v="105.43"/>
    <n v="421.72"/>
    <n v="270200"/>
    <s v="DEPARTAMENTO DE ENGENHARIA"/>
    <x v="3"/>
    <s v="DEPARTAMENTO E ENGENHARIA"/>
    <m/>
    <m/>
    <s v="23083.004284.2020-98"/>
    <m/>
  </r>
  <r>
    <s v="30.42"/>
    <x v="8"/>
    <m/>
    <n v="438794"/>
    <s v="Disco corte, material: aço diamantado, diâmetro: 110 mm, diâmetro furo: 20 mm, aplicação: mármore, cerâmica, pedra, granito, características_x000a_adicionais: corte úmido"/>
    <s v="Unidade"/>
    <n v="10"/>
    <n v="13.75"/>
    <n v="137.5"/>
    <n v="270200"/>
    <s v="DEPARTAMENTO DE ENGENHARIA"/>
    <x v="3"/>
    <s v="DEPARTAMENTO E ENGENHARIA"/>
    <m/>
    <m/>
    <s v="23083.004284.2020-98"/>
    <m/>
  </r>
  <r>
    <s v="30.42"/>
    <x v="8"/>
    <m/>
    <n v="261604"/>
    <s v="Disco corte, material: aço, diâmetro: 180 mm, altura: 12 pol, diâmetro furo: 1,2 pol, velocidade máxima: 9.000 rpm, aplicação: corte de madeira, características adicionais: dentes 24 e_x000a_dentes 36"/>
    <s v="Unidade"/>
    <n v="10"/>
    <n v="8.1999999999999993"/>
    <n v="82"/>
    <n v="270200"/>
    <s v="DEPARTAMENTO DE ENGENHARIA"/>
    <x v="3"/>
    <s v="DEPARTAMENTO E ENGENHARIA"/>
    <m/>
    <m/>
    <s v="23083.004284.2020-98"/>
    <m/>
  </r>
  <r>
    <s v="30.42"/>
    <x v="8"/>
    <m/>
    <n v="251911"/>
    <s v="Disco corte, material: aço, diâmetro: 250 mm, diâmetro furo: 30 mm, aplicação: corte de madeira, tipo: circular, características adicionais: espessura 3_x000a_mm, quantidade dentes: 48"/>
    <s v="Unidade"/>
    <n v="10"/>
    <n v="9.5"/>
    <n v="95"/>
    <n v="270200"/>
    <s v="DEPARTAMENTO DE ENGENHARIA"/>
    <x v="3"/>
    <s v="DEPARTAMENTO E ENGENHARIA"/>
    <m/>
    <m/>
    <s v="23083.004284.2020-98"/>
    <m/>
  </r>
  <r>
    <s v="30.42"/>
    <x v="8"/>
    <m/>
    <n v="317027"/>
    <s v="Enxada, material: aço carbono, material encaixe cabo: aço carbono, largura: 20 cm, altura: 18 cm, peso: 0,810 kg, tipo: estampado (achatado), material cabo: madeira, comprimento cabo: 150 cm, características adicionais: pintura_x000a_eletrostática"/>
    <s v="Unidade"/>
    <n v="2"/>
    <n v="27.99"/>
    <n v="55.98"/>
    <n v="270200"/>
    <s v="DEPARTAMENTO DE ENGENHARIA"/>
    <x v="3"/>
    <s v="DEPARTAMENTO E ENGENHARIA"/>
    <m/>
    <m/>
    <s v="23083.004284.2020-98"/>
    <m/>
  </r>
  <r>
    <s v="30.42"/>
    <x v="8"/>
    <m/>
    <n v="314244"/>
    <s v="Enxadão, material: aço carbono, material encaixe cabo: ferro fundido, características adicionais: cabo madeira,_x000a_pintura eletrostática a pó, cor preta"/>
    <s v="Unidade"/>
    <n v="2"/>
    <n v="37"/>
    <n v="74"/>
    <n v="270200"/>
    <s v="DEPARTAMENTO DE ENGENHARIA"/>
    <x v="3"/>
    <s v="DEPARTAMENTO E ENGENHARIA"/>
    <m/>
    <m/>
    <s v="23083.004284.2020-98"/>
    <m/>
  </r>
  <r>
    <s v="30.42"/>
    <x v="8"/>
    <m/>
    <n v="452373"/>
    <s v="Facão, material lâmina: aço carbono,_x000a_material cabo: polietileno, comprimento: 18 pol, tipo: para mato"/>
    <s v="Unidade"/>
    <n v="3"/>
    <n v="13.23"/>
    <n v="39.69"/>
    <n v="270200"/>
    <s v="DEPARTAMENTO DE ENGENHARIA"/>
    <x v="3"/>
    <s v="DEPARTAMENTO E ENGENHARIA"/>
    <m/>
    <m/>
    <s v="23083.004284.2020-98"/>
    <m/>
  </r>
  <r>
    <s v="30.42"/>
    <x v="8"/>
    <m/>
    <n v="215169"/>
    <s v="Facão, material lâmina: aço, material cabo: madeira, comprimento: 14 pol,_x000a_tipo: para mato"/>
    <s v="Unidade"/>
    <n v="3"/>
    <n v="20"/>
    <n v="60"/>
    <n v="270200"/>
    <s v="DEPARTAMENTO DE ENGENHARIA"/>
    <x v="3"/>
    <s v="DEPARTAMENTO E ENGENHARIA"/>
    <m/>
    <m/>
    <s v="23083.004284.2020-98"/>
    <m/>
  </r>
  <r>
    <s v="30.42"/>
    <x v="8"/>
    <m/>
    <n v="215173"/>
    <s v="Facão, material lâmina: aço, material cabo: madeira, comprimento: 20 pol,_x000a_tipo: para mato"/>
    <s v="Unidade"/>
    <n v="3"/>
    <n v="15.89"/>
    <n v="47.67"/>
    <n v="270200"/>
    <s v="DEPARTAMENTO DE ENGENHARIA"/>
    <x v="3"/>
    <s v="DEPARTAMENTO E ENGENHARIA"/>
    <m/>
    <m/>
    <s v="23083.004284.2020-98"/>
    <m/>
  </r>
  <r>
    <s v="30.42"/>
    <x v="8"/>
    <m/>
    <n v="216741"/>
    <s v="Foice, material: aço, dureza: 42 a 46 rc, tratamento superficial: pintura envernizada, tipo: roçadeira, comprimento lâmina: 280 mm, comprimento olho: 95 mm, olho: 30 mm,_x000a_peso: 610 g"/>
    <s v="Unidade"/>
    <n v="2"/>
    <n v="21.23"/>
    <n v="42.46"/>
    <n v="270200"/>
    <s v="DEPARTAMENTO DE ENGENHARIA"/>
    <x v="3"/>
    <s v="DEPARTAMENTO E ENGENHARIA"/>
    <m/>
    <m/>
    <s v="23083.004284.2020-98"/>
    <m/>
  </r>
  <r>
    <s v="30.42"/>
    <x v="8"/>
    <m/>
    <n v="352256"/>
    <s v="Forcado, material: aço 1045, tipo: soldado, quantidade dentes: 12 un, material cabo: madeira tipo &quot;y&quot;, diâmetro_x000a_dentes: 5,16 pol"/>
    <s v="Unidade"/>
    <n v="2"/>
    <n v="27.5"/>
    <n v="55"/>
    <n v="270200"/>
    <s v="DEPARTAMENTO DE ENGENHARIA"/>
    <x v="3"/>
    <s v="DEPARTAMENTO E ENGENHARIA"/>
    <m/>
    <m/>
    <s v="23083.004284.2020-98"/>
    <m/>
  </r>
  <r>
    <s v="30.42"/>
    <x v="8"/>
    <m/>
    <n v="404536"/>
    <s v="Forcado, material: aço sae 1070, tipo: curvo, comprimento: 210 mm, largura:_x000a_180 mm, quantidade dentes: 4 unidades"/>
    <s v="Unidade"/>
    <n v="2"/>
    <n v="21.78"/>
    <n v="43.56"/>
    <n v="270200"/>
    <s v="DEPARTAMENTO DE ENGENHARIA"/>
    <x v="3"/>
    <s v="DEPARTAMENTO E ENGENHARIA"/>
    <m/>
    <m/>
    <s v="23083.004284.2020-98"/>
    <m/>
  </r>
  <r>
    <s v="30.42"/>
    <x v="8"/>
    <m/>
    <n v="447934"/>
    <s v="Fresa topo, material: metal duro, quantidade corte: 4 un, aplicação: fresamento, diâmetro fresa: 4 mm, diâmetro haste: 4 mm, altura parte fresável: 20 mm, tipo: topo reta,_x000a_comprimento: 100 mm"/>
    <s v="Unidade"/>
    <n v="10"/>
    <n v="49"/>
    <n v="490"/>
    <n v="270200"/>
    <s v="DEPARTAMENTO DE ENGENHARIA"/>
    <x v="3"/>
    <s v="DEPARTAMENTO E ENGENHARIA"/>
    <m/>
    <m/>
    <s v="23083.004284.2020-98"/>
    <m/>
  </r>
  <r>
    <s v="30.42"/>
    <x v="8"/>
    <m/>
    <n v="447933"/>
    <s v="Fresa topo, material: metal duro, quantidade corte: 4 un, aplicação: fresamento, diâmetro fresa: 6 mm, diâmetro haste: 6 mm, altura parte fresável: 25 mm, tipo: topo reta,_x000a_comprimento: 100 mm"/>
    <s v="Unidade"/>
    <n v="10"/>
    <n v="55.37"/>
    <n v="553.69999999999993"/>
    <n v="270200"/>
    <s v="DEPARTAMENTO DE ENGENHARIA"/>
    <x v="3"/>
    <s v="DEPARTAMENTO E ENGENHARIA"/>
    <m/>
    <m/>
    <s v="23083.004284.2020-98"/>
    <m/>
  </r>
  <r>
    <s v="30.42"/>
    <x v="8"/>
    <m/>
    <n v="261825"/>
    <s v="Jogo chave, material: aço cromo vanádio, tipo: allen, quantidade peças: 10, componentes: 0,7; 0,9; 1,27; 1,5; 2;_x000a_2,5; 3; 4; 5 e 6 mm, características_x000a_adicionais: modelo &quot;l&quot;"/>
    <s v="Jogo"/>
    <n v="5"/>
    <n v="37.35"/>
    <n v="186.75"/>
    <n v="270200"/>
    <s v="DEPARTAMENTO DE ENGENHARIA"/>
    <x v="3"/>
    <s v="DEPARTAMENTO E ENGENHARIA"/>
    <m/>
    <m/>
    <s v="23083.004284.2020-98"/>
    <m/>
  </r>
  <r>
    <s v="30.42"/>
    <x v="8"/>
    <m/>
    <n v="245026"/>
    <s v="Jogo chave, material: aço cromo vanádio, tipo: canhão, quantidade peças: 11, aplicação: manutenção equipamento mecânico, eletrônico, componentes: 3, 5, 6, 7, 8, 9, 10, 11, 12,_x000a_13 e 14 mm, material cabo: polipropileno, características adicionais: com sextavado interno, tamanho: curto"/>
    <s v="Jogo"/>
    <n v="4"/>
    <n v="209"/>
    <n v="836"/>
    <n v="270200"/>
    <s v="DEPARTAMENTO DE ENGENHARIA"/>
    <x v="3"/>
    <s v="DEPARTAMENTO E ENGENHARIA"/>
    <m/>
    <m/>
    <s v="23083.004284.2020-98"/>
    <m/>
  </r>
  <r>
    <s v="30.42"/>
    <x v="8"/>
    <m/>
    <n v="245021"/>
    <s v="Jogo chave, material: aço cromo vanádio, tipo: torx, quantidade peças: 11, aplicação: manutenção equipamento mecânico, eletrônico, componentes: t6, t7, t8, t9, t10, t15, t20, t25, t27, t30 e t40,_x000a_material cabo: polipropileno, tratamento_x000a_superficial ponta: fosfatizado"/>
    <s v="Jogo"/>
    <n v="4"/>
    <n v="102.59"/>
    <n v="410.36"/>
    <n v="270200"/>
    <s v="DEPARTAMENTO DE ENGENHARIA"/>
    <x v="3"/>
    <s v="DEPARTAMENTO E ENGENHARIA"/>
    <m/>
    <m/>
    <s v="23083.004284.2020-98"/>
    <m/>
  </r>
  <r>
    <s v="30.42"/>
    <x v="8"/>
    <m/>
    <n v="289849"/>
    <s v="Jogo chave, material: aço cromo vanádio, tipo: torx, quantidade peças: 12, aplicação: manutenção equipamento mecânico, componentes: t7, t8, t9, t10, t15, t20, t25, t30, t40, t45, t50, material cabo: polipropileno, tratamento_x000a_superficial ponta: fosfatizado"/>
    <s v="Unidade"/>
    <n v="4"/>
    <n v="150"/>
    <n v="600"/>
    <n v="270200"/>
    <s v="DEPARTAMENTO DE ENGENHARIA"/>
    <x v="3"/>
    <s v="DEPARTAMENTO E ENGENHARIA"/>
    <m/>
    <m/>
    <s v="23083.004284.2020-98"/>
    <m/>
  </r>
  <r>
    <s v="30.42"/>
    <x v="8"/>
    <m/>
    <n v="321033"/>
    <s v="Jogo chave, material: aço niquelado, tipo: soquete, quantidade peças: 20, aplicação: serviços gerais - oficina, componentes: 10 a 32 mm, características adicionais: com estojo plástico, acessórios: manivela, cabo t,_x000a_extensão de 5 e 10 pol, catraca"/>
    <s v="Jogo"/>
    <n v="10"/>
    <n v="4.84"/>
    <n v="48.4"/>
    <n v="270200"/>
    <s v="DEPARTAMENTO DE ENGENHARIA"/>
    <x v="3"/>
    <s v="DEPARTAMENTO E ENGENHARIA"/>
    <m/>
    <m/>
    <s v="23083.004284.2020-98"/>
    <m/>
  </r>
  <r>
    <s v="30.42"/>
    <x v="8"/>
    <m/>
    <n v="236585"/>
    <s v="Lâmina serra manual, material: aço flexível, quantidade dentes: 18 dentes por polegada, largura: 1,2&quot;,_x000a_comprimento: 12&quot;"/>
    <s v="Unidade"/>
    <n v="10"/>
    <n v="3.49"/>
    <n v="34.900000000000006"/>
    <n v="270200"/>
    <s v="DEPARTAMENTO DE ENGENHARIA"/>
    <x v="3"/>
    <s v="DEPARTAMENTO E ENGENHARIA"/>
    <m/>
    <m/>
    <s v="23083.004284.2020-98"/>
    <m/>
  </r>
  <r>
    <s v="30.42"/>
    <x v="8"/>
    <m/>
    <n v="399115"/>
    <s v="Lâmina serra manual, material: aço rápido, quantidade dentes: 18 dentes por polegada, comprimento: 300 mm,_x000a_espessura: 0,65 mm, características adicionais: flexível, resistente"/>
    <s v="Unidade"/>
    <n v="10"/>
    <n v="3.63"/>
    <n v="36.299999999999997"/>
    <n v="270200"/>
    <s v="DEPARTAMENTO DE ENGENHARIA"/>
    <x v="3"/>
    <s v="DEPARTAMENTO E ENGENHARIA"/>
    <m/>
    <m/>
    <s v="23083.004284.2020-98"/>
    <m/>
  </r>
  <r>
    <s v="30.42"/>
    <x v="8"/>
    <m/>
    <n v="358275"/>
    <s v="Lâmina serra manual, material: aço rápido, quantidade dentes: 24 dentes por polegada, largura: 13 mm, comprimento: 300 mm, aplicação: arco de serra, espessura: 0,65 mm, características adicionais: flexível,_x000a_resistente"/>
    <s v="Unidade"/>
    <n v="10"/>
    <n v="17.989999999999998"/>
    <n v="179.89999999999998"/>
    <n v="270200"/>
    <s v="DEPARTAMENTO DE ENGENHARIA"/>
    <x v="3"/>
    <s v="DEPARTAMENTO E ENGENHARIA"/>
    <m/>
    <m/>
    <s v="23083.004284.2020-98"/>
    <m/>
  </r>
  <r>
    <s v="30.42"/>
    <x v="8"/>
    <m/>
    <n v="225669"/>
    <s v="Lima chata, tipo: bastarda, comprimento: 4 pol, uso: desbaste rápido, materiais ferrosos, não ferrosos, aplicação: limagem ferramentas mecânicas e ferramentaria, características adicionais:_x000a_ambas as faces com picado duplo."/>
    <s v="Unidade"/>
    <n v="10"/>
    <n v="15.9"/>
    <n v="159"/>
    <n v="270200"/>
    <s v="DEPARTAMENTO DE ENGENHARIA"/>
    <x v="3"/>
    <s v="DEPARTAMENTO E ENGENHARIA"/>
    <m/>
    <m/>
    <s v="23083.004284.2020-98"/>
    <m/>
  </r>
  <r>
    <s v="30.42"/>
    <x v="8"/>
    <m/>
    <n v="404689"/>
    <s v="Lima chata, tipo: murça, comprimento:_x000a_12 pol"/>
    <s v="Unidade"/>
    <n v="10"/>
    <n v="16"/>
    <n v="160"/>
    <n v="270200"/>
    <s v="DEPARTAMENTO DE ENGENHARIA"/>
    <x v="3"/>
    <s v="DEPARTAMENTO E ENGENHARIA"/>
    <m/>
    <m/>
    <s v="23083.004284.2020-98"/>
    <m/>
  </r>
  <r>
    <s v="30.42"/>
    <x v="8"/>
    <m/>
    <n v="404688"/>
    <s v="Lima chata, tipo: murça, comprimento: 6_x000a_pol"/>
    <s v="Unidade"/>
    <n v="10"/>
    <n v="12"/>
    <n v="120"/>
    <n v="270200"/>
    <s v="DEPARTAMENTO DE ENGENHARIA"/>
    <x v="3"/>
    <s v="DEPARTAMENTO E ENGENHARIA"/>
    <m/>
    <m/>
    <s v="23083.004284.2020-98"/>
    <m/>
  </r>
  <r>
    <s v="30.42"/>
    <x v="8"/>
    <m/>
    <n v="234002"/>
    <s v="Lima chata, tipo: murça, comprimento: 8 pol, uso: acabamentos, aplicação: limagem ferramentas mecânicas e_x000a_ferramentaria"/>
    <s v="Unidade"/>
    <n v="10"/>
    <n v="20.81"/>
    <n v="208.1"/>
    <n v="270200"/>
    <s v="DEPARTAMENTO DE ENGENHARIA"/>
    <x v="3"/>
    <s v="DEPARTAMENTO E ENGENHARIA"/>
    <m/>
    <m/>
    <s v="23083.004284.2020-98"/>
    <m/>
  </r>
  <r>
    <s v="30.42"/>
    <x v="8"/>
    <m/>
    <n v="293962"/>
    <s v="Lima manual, formato: triangular,_x000a_comprimento: 3 pol, características adicionais: para serrote"/>
    <s v="Unidade"/>
    <n v="10"/>
    <n v="7.33"/>
    <n v="73.3"/>
    <n v="270200"/>
    <s v="DEPARTAMENTO DE ENGENHARIA"/>
    <x v="3"/>
    <s v="DEPARTAMENTO E ENGENHARIA"/>
    <m/>
    <m/>
    <s v="23083.004284.2020-98"/>
    <m/>
  </r>
  <r>
    <s v="30.42"/>
    <x v="8"/>
    <m/>
    <n v="279613"/>
    <s v="Lima manual, formato: triangular, comprimento: 6 pol, características adicionais: para serrote"/>
    <s v="Unidade"/>
    <n v="10"/>
    <n v="15"/>
    <n v="150"/>
    <n v="270200"/>
    <s v="DEPARTAMENTO DE ENGENHARIA"/>
    <x v="3"/>
    <s v="DEPARTAMENTO E ENGENHARIA"/>
    <m/>
    <m/>
    <s v="23083.004284.2020-98"/>
    <m/>
  </r>
  <r>
    <s v="30.42"/>
    <x v="8"/>
    <m/>
    <n v="447276"/>
    <s v="Lima manual, tipo: murça, formato:_x000a_chata, comprimento: 10 pol"/>
    <s v="Unidade"/>
    <n v="10"/>
    <n v="10.73"/>
    <n v="107.30000000000001"/>
    <n v="270200"/>
    <s v="DEPARTAMENTO DE ENGENHARIA"/>
    <x v="3"/>
    <s v="DEPARTAMENTO E ENGENHARIA"/>
    <m/>
    <m/>
    <s v="23083.004284.2020-98"/>
    <m/>
  </r>
  <r>
    <s v="30.42"/>
    <x v="8"/>
    <m/>
    <n v="237857"/>
    <s v="Machadinha carpinteiro, material: aço, material cabo: madeira, aplicação:_x000a_trabalhos carpintaria"/>
    <s v="Unidade"/>
    <n v="5"/>
    <n v="18.14"/>
    <n v="90.7"/>
    <n v="270200"/>
    <s v="DEPARTAMENTO DE ENGENHARIA"/>
    <x v="3"/>
    <s v="DEPARTAMENTO E ENGENHARIA"/>
    <m/>
    <m/>
    <s v="23083.004284.2020-98"/>
    <m/>
  </r>
  <r>
    <s v="30.42"/>
    <x v="8"/>
    <m/>
    <n v="247002"/>
    <s v="Machado, material: aço forjado, largura lâmina: 14 cm, peso: 2 lb, características adicionais: com cabo, material cabo:_x000a_madeira, comprimento cabo: 1 m"/>
    <s v="Unidade"/>
    <n v="3"/>
    <n v="35.020000000000003"/>
    <n v="105.06"/>
    <n v="270200"/>
    <s v="DEPARTAMENTO DE ENGENHARIA"/>
    <x v="3"/>
    <s v="DEPARTAMENTO E ENGENHARIA"/>
    <m/>
    <m/>
    <s v="23083.004284.2020-98"/>
    <m/>
  </r>
  <r>
    <s v="30.42"/>
    <x v="8"/>
    <m/>
    <n v="235888"/>
    <s v="Maleta ferramentas, material: polietileno alto impacto, comprimento: 480 mm, largura: 330 mm, altura: 100 mm, tipo caixa: comum, características adicionais: com divisão, chave e_x000a_segredo"/>
    <s v="Unidade"/>
    <n v="5"/>
    <n v="75"/>
    <n v="375"/>
    <n v="270200"/>
    <s v="DEPARTAMENTO DE ENGENHARIA"/>
    <x v="3"/>
    <s v="DEPARTAMENTO E ENGENHARIA"/>
    <m/>
    <m/>
    <s v="23083.004284.2020-98"/>
    <m/>
  </r>
  <r>
    <s v="30.42"/>
    <x v="8"/>
    <m/>
    <n v="240306"/>
    <s v="Marreta, material: ferro, material cabo:_x000a_madeira, peso: 2.000 g"/>
    <s v="Unidade"/>
    <n v="3"/>
    <n v="24.05"/>
    <n v="72.150000000000006"/>
    <n v="270200"/>
    <s v="DEPARTAMENTO DE ENGENHARIA"/>
    <x v="3"/>
    <s v="DEPARTAMENTO E ENGENHARIA"/>
    <m/>
    <m/>
    <s v="23083.004284.2020-98"/>
    <m/>
  </r>
  <r>
    <s v="30.42"/>
    <x v="8"/>
    <m/>
    <n v="250428"/>
    <s v="Martelo, material: aço forjado, material cabo: madeira marfim, peso: 370 g, tipo:_x000a_unha, tamanho: 23 mm"/>
    <s v="Unidade"/>
    <n v="5"/>
    <n v="13.03"/>
    <n v="65.149999999999991"/>
    <n v="270200"/>
    <s v="DEPARTAMENTO DE ENGENHARIA"/>
    <x v="3"/>
    <s v="DEPARTAMENTO E ENGENHARIA"/>
    <m/>
    <m/>
    <s v="23083.004284.2020-98"/>
    <m/>
  </r>
  <r>
    <s v="30.42"/>
    <x v="8"/>
    <m/>
    <n v="395918"/>
    <s v="Martelo, material: aço, material cabo:_x000a_aço tubular, tipo: picareta, tamanho: 300 mm"/>
    <s v="Unidade"/>
    <n v="5"/>
    <n v="32.65"/>
    <n v="163.25"/>
    <n v="270200"/>
    <s v="DEPARTAMENTO DE ENGENHARIA"/>
    <x v="3"/>
    <s v="DEPARTAMENTO E ENGENHARIA"/>
    <m/>
    <m/>
    <s v="23083.004284.2020-98"/>
    <m/>
  </r>
  <r>
    <s v="30.42"/>
    <x v="8"/>
    <m/>
    <n v="345798"/>
    <s v="Martelo, material: borracha, material cabo: madeira, tamanho: 40 cm"/>
    <s v="Unidade"/>
    <n v="5"/>
    <n v="6.11"/>
    <n v="30.55"/>
    <n v="270200"/>
    <s v="DEPARTAMENTO DE ENGENHARIA"/>
    <x v="3"/>
    <s v="DEPARTAMENTO E ENGENHARIA"/>
    <m/>
    <m/>
    <s v="23083.004284.2020-98"/>
    <m/>
  </r>
  <r>
    <s v="30.42"/>
    <x v="8"/>
    <m/>
    <n v="217681"/>
    <s v="Metro dobrável, material: madeira, tipo graduação: simples, comprimento: 2 m,_x000a_tipo sistema medição: decimal"/>
    <s v="Unidade"/>
    <n v="5"/>
    <n v="18.38"/>
    <n v="91.899999999999991"/>
    <n v="270200"/>
    <s v="DEPARTAMENTO DE ENGENHARIA"/>
    <x v="3"/>
    <s v="DEPARTAMENTO E ENGENHARIA"/>
    <m/>
    <m/>
    <s v="23083.004284.2020-98"/>
    <m/>
  </r>
  <r>
    <s v="30.42"/>
    <x v="8"/>
    <m/>
    <n v="266875"/>
    <s v="Pá, material cabo: madeira, aplicação: construção civil, material: aço, formato: de bico, tamanho: 10 pol, comprimento_x000a_cabo: 1,30 m"/>
    <s v="Unidade"/>
    <n v="3"/>
    <n v="19.64"/>
    <n v="58.92"/>
    <n v="270200"/>
    <s v="DEPARTAMENTO DE ENGENHARIA"/>
    <x v="3"/>
    <s v="DEPARTAMENTO E ENGENHARIA"/>
    <m/>
    <m/>
    <s v="23083.004284.2020-98"/>
    <m/>
  </r>
  <r>
    <s v="30.42"/>
    <x v="8"/>
    <m/>
    <n v="231314"/>
    <s v="Pulverizador costal manual, material tanque: polietileno, capacidade tanque: 20 l, peso bruto máximo: 31,50 kg, aplicação: pulverização de gases e_x000a_líquidos"/>
    <s v="Unidade"/>
    <n v="4"/>
    <n v="136.19"/>
    <n v="544.76"/>
    <n v="270200"/>
    <s v="DEPARTAMENTO DE ENGENHARIA"/>
    <x v="3"/>
    <s v="DEPARTAMENTO E ENGENHARIA"/>
    <m/>
    <m/>
    <s v="23083.004284.2020-98"/>
    <m/>
  </r>
  <r>
    <s v="30.42"/>
    <x v="8"/>
    <m/>
    <n v="310853"/>
    <s v="Sacho, material sacho: aço carbono, material cabo: madeira, acabamento sacho: pintura eletrostática, cor sacho: laranja, formato: coração, quantidade pontas: 1 un, comprimento cabo: 110_x000a_cm, comprimento sacho: 267 mm, largura sacho: 95 mm, peso: 400 g, aplicação: jardinagem, características_x000a_adicionais: com luva soldada"/>
    <s v="Unidade"/>
    <n v="5"/>
    <n v="22.81"/>
    <n v="114.05"/>
    <n v="270200"/>
    <s v="DEPARTAMENTO DE ENGENHARIA"/>
    <x v="3"/>
    <s v="DEPARTAMENTO E ENGENHARIA"/>
    <m/>
    <m/>
    <s v="23083.004284.2020-98"/>
    <m/>
  </r>
  <r>
    <s v="30.42"/>
    <x v="8"/>
    <m/>
    <n v="323874"/>
    <s v="Serra copo, material: aço rápido bimetal, diâmetro: 19mm, 22mm, 29mm, 35mm, 38mm, 44mm, 51mm, 57mm, 64 mm, características adicionais: suporte fixação completo, brocas piloto e_x000a_extensão"/>
    <s v="Unidade"/>
    <n v="20"/>
    <n v="15.29"/>
    <n v="305.79999999999995"/>
    <n v="270200"/>
    <s v="DEPARTAMENTO DE ENGENHARIA"/>
    <x v="3"/>
    <s v="DEPARTAMENTO E ENGENHARIA"/>
    <m/>
    <m/>
    <s v="23083.004284.2020-98"/>
    <m/>
  </r>
  <r>
    <s v="30.42"/>
    <x v="8"/>
    <m/>
    <n v="441628"/>
    <s v="Serra copo, material: diamantada, diâmetro: 65 mm, características adicionais: haste 3,8 pol com 150mm,_x000a_guia para centralizar furo"/>
    <s v="Unidade"/>
    <n v="10"/>
    <n v="80"/>
    <n v="800"/>
    <n v="270200"/>
    <s v="DEPARTAMENTO DE ENGENHARIA"/>
    <x v="3"/>
    <s v="DEPARTAMENTO E ENGENHARIA"/>
    <m/>
    <m/>
    <s v="23083.004284.2020-98"/>
    <m/>
  </r>
  <r>
    <s v="30.42"/>
    <x v="8"/>
    <m/>
    <n v="286720"/>
    <s v="Tarraxa, dimensão: 1 1,2 pol, uso:_x000a_abertura rosca"/>
    <s v="Unidade"/>
    <n v="10"/>
    <n v="48.1"/>
    <n v="481"/>
    <n v="270200"/>
    <s v="DEPARTAMENTO DE ENGENHARIA"/>
    <x v="3"/>
    <s v="DEPARTAMENTO E ENGENHARIA"/>
    <m/>
    <m/>
    <s v="23083.004284.2020-98"/>
    <m/>
  </r>
  <r>
    <s v="30.42"/>
    <x v="8"/>
    <m/>
    <n v="286721"/>
    <s v="Tarraxa, dimensão: 1 1,4 pol, uso:_x000a_abertura rosca"/>
    <s v="Unidade"/>
    <n v="10"/>
    <n v="31.12"/>
    <n v="311.2"/>
    <n v="270200"/>
    <s v="DEPARTAMENTO DE ENGENHARIA"/>
    <x v="3"/>
    <s v="DEPARTAMENTO E ENGENHARIA"/>
    <m/>
    <m/>
    <s v="23083.004284.2020-98"/>
    <m/>
  </r>
  <r>
    <s v="30.42"/>
    <x v="8"/>
    <m/>
    <n v="286722"/>
    <s v="Tarraxa, dimensão: 1 pol, uso: abertura_x000a_rosca"/>
    <s v="Unidade"/>
    <n v="10"/>
    <n v="25.69"/>
    <n v="256.90000000000003"/>
    <n v="270200"/>
    <s v="DEPARTAMENTO DE ENGENHARIA"/>
    <x v="3"/>
    <s v="DEPARTAMENTO E ENGENHARIA"/>
    <m/>
    <m/>
    <s v="23083.004284.2020-98"/>
    <m/>
  </r>
  <r>
    <s v="30.42"/>
    <x v="8"/>
    <m/>
    <n v="339737"/>
    <s v="Tarraxa, dimensão: 1,2 a 2 pol, uso: tubos ferro, tipo: manual, características adicionais: cossinetes retrocedentes e_x000a_peso 12 kg"/>
    <s v="Unidade"/>
    <n v="10"/>
    <n v="22.99"/>
    <n v="229.89999999999998"/>
    <n v="270200"/>
    <s v="DEPARTAMENTO DE ENGENHARIA"/>
    <x v="3"/>
    <s v="DEPARTAMENTO E ENGENHARIA"/>
    <m/>
    <m/>
    <s v="23083.004284.2020-98"/>
    <m/>
  </r>
  <r>
    <s v="30.42"/>
    <x v="8"/>
    <m/>
    <n v="286718"/>
    <s v="Tarraxa, dimensão: 1,2 pol, uso:_x000a_abertura rosca"/>
    <s v="Unidade"/>
    <n v="10"/>
    <n v="15.96"/>
    <n v="159.60000000000002"/>
    <n v="270200"/>
    <s v="DEPARTAMENTO DE ENGENHARIA"/>
    <x v="3"/>
    <s v="DEPARTAMENTO E ENGENHARIA"/>
    <m/>
    <m/>
    <s v="23083.004284.2020-98"/>
    <m/>
  </r>
  <r>
    <s v="30.42"/>
    <x v="8"/>
    <m/>
    <n v="286723"/>
    <s v="Tarraxa, dimensão: 2 pol, uso: abertura_x000a_rosca"/>
    <s v="Unidade"/>
    <n v="10"/>
    <n v="59.51"/>
    <n v="595.1"/>
    <n v="270200"/>
    <s v="DEPARTAMENTO DE ENGENHARIA"/>
    <x v="3"/>
    <s v="DEPARTAMENTO E ENGENHARIA"/>
    <m/>
    <m/>
    <s v="23083.004284.2020-98"/>
    <m/>
  </r>
  <r>
    <s v="30.42"/>
    <x v="8"/>
    <m/>
    <n v="286724"/>
    <s v="Tarraxa, dimensão: 3 pol, uso: abertura_x000a_rosca"/>
    <s v="Unidade"/>
    <n v="10"/>
    <n v="61.88"/>
    <n v="618.80000000000007"/>
    <n v="270200"/>
    <s v="DEPARTAMENTO DE ENGENHARIA"/>
    <x v="3"/>
    <s v="DEPARTAMENTO E ENGENHARIA"/>
    <m/>
    <m/>
    <s v="23083.004284.2020-98"/>
    <m/>
  </r>
  <r>
    <s v="30.42"/>
    <x v="8"/>
    <m/>
    <n v="286719"/>
    <s v="Tarraxa, dimensão: 3,4 pol, uso:_x000a_abertura rosca"/>
    <s v="Unidade"/>
    <n v="10"/>
    <n v="25.99"/>
    <n v="259.89999999999998"/>
    <n v="270200"/>
    <s v="DEPARTAMENTO DE ENGENHARIA"/>
    <x v="3"/>
    <s v="DEPARTAMENTO E ENGENHARIA"/>
    <m/>
    <m/>
    <s v="23083.004284.2020-98"/>
    <m/>
  </r>
  <r>
    <s v="30.42"/>
    <x v="8"/>
    <m/>
    <n v="297297"/>
    <s v="Tesoura funilaria, material estrutura:  aço, material cabo: pvc injetado, tipo corte: reto e curvas amplas, características adicionais: para chapa de_x000a_até 1mm, tamanho: 10 pol"/>
    <s v="Unidade"/>
    <n v="3"/>
    <n v="65.400000000000006"/>
    <n v="196.20000000000002"/>
    <n v="270200"/>
    <s v="DEPARTAMENTO DE ENGENHARIA"/>
    <x v="3"/>
    <s v="DEPARTAMENTO E ENGENHARIA"/>
    <m/>
    <m/>
    <s v="23083.004284.2020-98"/>
    <m/>
  </r>
  <r>
    <s v="30.42"/>
    <x v="8"/>
    <m/>
    <n v="329229"/>
    <s v="Torquês, material corpo: aço cromo vanádio, tipo: armador, tipo acabamento: plastificado, tamanho: 14 pol, características adicionais: cabo_x000a_longo, comprimento: mínimo 350 mm"/>
    <s v="Unidade"/>
    <n v="5"/>
    <n v="27.82"/>
    <n v="139.1"/>
    <n v="270200"/>
    <s v="DEPARTAMENTO DE ENGENHARIA"/>
    <x v="3"/>
    <s v="DEPARTAMENTO E ENGENHARIA"/>
    <m/>
    <m/>
    <s v="23083.004284.2020-98"/>
    <m/>
  </r>
  <r>
    <s v="30.42"/>
    <x v="8"/>
    <m/>
    <n v="310497"/>
    <s v="Torquês, material corpo: aço forjado,_x000a_tipo: alicate, tamanho: 12 pol, características adicionais: cabo pintado"/>
    <s v="Unidade"/>
    <n v="5"/>
    <n v="21.23"/>
    <n v="106.15"/>
    <n v="270200"/>
    <s v="DEPARTAMENTO DE ENGENHARIA"/>
    <x v="3"/>
    <s v="DEPARTAMENTO E ENGENHARIA"/>
    <m/>
    <m/>
    <s v="23083.004284.2020-98"/>
    <m/>
  </r>
  <r>
    <s v="30.42"/>
    <x v="8"/>
    <m/>
    <n v="244683"/>
    <s v="Trado, material: aço, tipo: helicoidal, diâmetro: 8 pol, aplicação: perfuração do solo, características adicionais: haste em tubo galvanizado de 1m x 3,4&quot; de_x000a_diâmetro"/>
    <s v="Unidade"/>
    <n v="5"/>
    <n v="119.88"/>
    <n v="599.4"/>
    <n v="270200"/>
    <s v="DEPARTAMENTO DE ENGENHARIA"/>
    <x v="3"/>
    <s v="DEPARTAMENTO E ENGENHARIA"/>
    <m/>
    <m/>
    <s v="23083.004284.2020-98"/>
    <m/>
  </r>
  <r>
    <s v="30.42"/>
    <x v="8"/>
    <m/>
    <n v="234031"/>
    <s v="Trena, material: aço, comprimento: 5 m,_x000a_características adicionais: caixa em abs, trava"/>
    <s v="Unidade"/>
    <n v="10"/>
    <n v="12.27"/>
    <n v="122.69999999999999"/>
    <n v="270200"/>
    <s v="DEPARTAMENTO DE ENGENHARIA"/>
    <x v="3"/>
    <s v="DEPARTAMENTO E ENGENHARIA"/>
    <m/>
    <m/>
    <s v="23083.004284.2020-98"/>
    <m/>
  </r>
  <r>
    <s v="30.42"/>
    <x v="8"/>
    <m/>
    <n v="234033"/>
    <s v="Trena, material: fibra vidro, comprimento: 50 m, características adicionais: estojo anatômico com_x000a_manivela dobrável"/>
    <s v="Unidade"/>
    <n v="10"/>
    <n v="29"/>
    <n v="290"/>
    <n v="270200"/>
    <s v="DEPARTAMENTO DE ENGENHARIA"/>
    <x v="3"/>
    <s v="DEPARTAMENTO E ENGENHARIA"/>
    <m/>
    <m/>
    <s v="23083.004284.2020-98"/>
    <m/>
  </r>
  <r>
    <s v="30.42"/>
    <x v="8"/>
    <m/>
    <n v="262781"/>
    <s v="Arco serra, lâmina serra: 10 e 12 pol, material cabo: polipropileno, tratamento superficial: niquelado, tamanho: 12 pol,_x000a_tipo: regulável"/>
    <s v="Unidade"/>
    <n v="10"/>
    <n v="21.36"/>
    <n v="213.6"/>
    <n v="270200"/>
    <s v="DEPARTAMENTO DE ENGENHARIA"/>
    <x v="3"/>
    <s v="DEPARTAMENTO E ENGENHARIA"/>
    <m/>
    <m/>
    <s v="23083.004284.2020-98"/>
    <m/>
  </r>
  <r>
    <s v="30.42"/>
    <x v="8"/>
    <m/>
    <n v="215154"/>
    <s v="Arco serra, lâmina serra: standard 12 polegadas, material cabo: polipropileno, cor: preta, tratamento superficial:_x000a_cromado, tamanho: 12 pol"/>
    <s v="Unidade"/>
    <n v="10"/>
    <n v="14.02"/>
    <n v="140.19999999999999"/>
    <n v="270200"/>
    <s v="DEPARTAMENTO DE ENGENHARIA"/>
    <x v="3"/>
    <s v="DEPARTAMENTO E ENGENHARIA"/>
    <m/>
    <m/>
    <s v="23083.004284.2020-98"/>
    <m/>
  </r>
  <r>
    <s v="30.42"/>
    <x v="8"/>
    <m/>
    <n v="460122"/>
    <s v="Multímetro, tensão ac: 200,600 v, corrente dc: 10 a, resistência: 0-2 kohm a 0-20 mohm, características adicionais: display 3 1,2 dígitos, 2.000 contagens, tensão dc: 200mv,2v,20v,200v,600 v,_x000a_tipo: digital, funcionamento: bateria 9v"/>
    <s v="Unidade"/>
    <n v="5"/>
    <n v="134.03"/>
    <n v="670.15"/>
    <n v="270200"/>
    <s v="DEPARTAMENTO DE ENGENHARIA"/>
    <x v="3"/>
    <s v="DEPARTAMENTO E ENGENHARIA"/>
    <m/>
    <m/>
    <s v="23083.004284.2020-98"/>
    <m/>
  </r>
  <r>
    <s v="30.42"/>
    <x v="8"/>
    <m/>
    <n v="450110"/>
    <s v="Alicate descascar fio, material: aço, comprimento: 112 mm, acabamento: revestimento isolado, características adicionais: cabo utp, ftp, cftv rg58, rg59,_x000a_rg62, cabos elétricos."/>
    <s v="Unidade"/>
    <n v="5"/>
    <n v="45.29"/>
    <n v="226.45"/>
    <n v="270200"/>
    <s v="DEPARTAMENTO DE ENGENHARIA"/>
    <x v="3"/>
    <s v="DEPARTAMENTO E ENGENHARIA"/>
    <m/>
    <m/>
    <s v="23083.004284.2020-98"/>
    <m/>
  </r>
  <r>
    <s v="30.42"/>
    <x v="8"/>
    <m/>
    <n v="354551"/>
    <s v="Alicate bico meia cana, material: aço cromo vanádio, tipo cabo: isolado, tipo: reto, comprimento: 6 pol, características_x000a_adicionais: longo, fostatizado"/>
    <s v="Unidade"/>
    <n v="2"/>
    <n v="19.09"/>
    <n v="38.18"/>
    <n v="220000"/>
    <s v="INSTITUTO DE BIOLOGIA"/>
    <x v="21"/>
    <s v="INSTITUTO DE BIOLOGIA"/>
    <m/>
    <m/>
    <s v="23083.004284.2020-98"/>
    <m/>
  </r>
  <r>
    <s v="30.42"/>
    <x v="8"/>
    <m/>
    <n v="328217"/>
    <s v="Alicate universal, material: forjado em aço cromo vanádio, tipo: profissional, material cabo: plástico, tipo cabo: reforçado, isolado, anti-deslizante, comprimento: 8 pol, aplicação: corte de arame duro, instalações em geral, características adicionais: classe de_x000a_aplicação h"/>
    <s v="Unidade"/>
    <n v="2"/>
    <n v="18.059999999999999"/>
    <n v="36.119999999999997"/>
    <n v="220000"/>
    <s v="INSTITUTO DE BIOLOGIA"/>
    <x v="21"/>
    <s v="INSTITUTO DE BIOLOGIA"/>
    <m/>
    <m/>
    <s v="23083.004284.2020-98"/>
    <m/>
  </r>
  <r>
    <s v="30.42"/>
    <x v="8"/>
    <m/>
    <n v="452395"/>
    <s v="Carrinho mão, material caçamba: chapa aço, quantidade roda: 1 un, tipo roda: pneu com câmara de 3,25 cm, capacidade caçamba: 60 l, características adicionais: dimensões_x000a_aproximadas:610 x 620 x 1.600 mm"/>
    <s v="Unidade"/>
    <n v="1"/>
    <n v="162.44"/>
    <n v="162.44"/>
    <n v="220000"/>
    <s v="INSTITUTO DE BIOLOGIA"/>
    <x v="21"/>
    <s v="INSTITUTO DE BIOLOGIA"/>
    <m/>
    <m/>
    <s v="23083.004284.2020-98"/>
    <m/>
  </r>
  <r>
    <s v="30.42"/>
    <x v="8"/>
    <m/>
    <n v="216740"/>
    <s v="Cavadeira goiva, material: aço, dureza: 42 a 46 rc, tratamento superficial: pintura, cor: cinza, comprimento: 337 mm, altura: 114 mm, peso: 960 g, olho:_x000a_35 mm"/>
    <s v="Unidade"/>
    <n v="2"/>
    <n v="33"/>
    <n v="66"/>
    <n v="220000"/>
    <s v="INSTITUTO DE BIOLOGIA"/>
    <x v="21"/>
    <s v="INSTITUTO DE BIOLOGIA"/>
    <m/>
    <m/>
    <s v="23083.004284.2020-98"/>
    <m/>
  </r>
  <r>
    <s v="30.42"/>
    <x v="8"/>
    <m/>
    <n v="270716"/>
    <s v="Cavadeira tipo alavanca, material: aço carbono, material cabo: ferro, largura: 80_x000a_mm, altura: 250 mm"/>
    <s v="Unidade"/>
    <n v="2"/>
    <n v="47.93"/>
    <n v="95.86"/>
    <n v="220000"/>
    <s v="INSTITUTO DE BIOLOGIA"/>
    <x v="21"/>
    <s v="INSTITUTO DE BIOLOGIA"/>
    <m/>
    <m/>
    <s v="23083.004284.2020-98"/>
    <m/>
  </r>
  <r>
    <s v="30.42"/>
    <x v="8"/>
    <m/>
    <n v="238635"/>
    <s v="Chave fenda, material haste: carbono temperado, material cabo: polipropileno,_x000a_tipo ponta: chata, bitola: 1,4&quot; x 6&quot;"/>
    <s v="Unidade"/>
    <n v="2"/>
    <n v="3.99"/>
    <n v="7.98"/>
    <n v="220000"/>
    <s v="INSTITUTO DE BIOLOGIA"/>
    <x v="21"/>
    <s v="INSTITUTO DE BIOLOGIA"/>
    <m/>
    <m/>
    <s v="23083.004284.2020-98"/>
    <m/>
  </r>
  <r>
    <s v="30.42"/>
    <x v="8"/>
    <m/>
    <n v="238636"/>
    <s v="Chave fenda, material haste: carbono temperado, material cabo: polipropileno,_x000a_tipo ponta: Philips, bitola: 1,4&quot; x 6&quot;"/>
    <s v="Unidade"/>
    <n v="2"/>
    <n v="6.8"/>
    <n v="13.6"/>
    <n v="220000"/>
    <s v="INSTITUTO DE BIOLOGIA"/>
    <x v="21"/>
    <s v="INSTITUTO DE BIOLOGIA"/>
    <m/>
    <m/>
    <s v="23083.004284.2020-98"/>
    <m/>
  </r>
  <r>
    <s v="30.42"/>
    <x v="8"/>
    <m/>
    <n v="264954"/>
    <s v="Chibanca, material: aço carbono, material encaixe cabo: aço carbono, material cabo: madeira, largura: 10 cm, altura: 50 cm, peso: 2 kg, aplicação:_x000a_construção civil"/>
    <s v="Unidade"/>
    <n v="3"/>
    <n v="63.55"/>
    <n v="190.64999999999998"/>
    <n v="220000"/>
    <s v="INSTITUTO DE BIOLOGIA"/>
    <x v="21"/>
    <s v="INSTITUTO DE BIOLOGIA"/>
    <m/>
    <m/>
    <s v="23083.004284.2020-98"/>
    <m/>
  </r>
  <r>
    <s v="30.42"/>
    <x v="8"/>
    <m/>
    <n v="246966"/>
    <s v="Enxada, material: aço carbono, material encaixe cabo: ferro fundido, largura: 30 cm, altura: 18 cm, peso: 1 kg, tipo: estampado (achatado), material cabo:_x000a_madeira, comprimento cabo: 150 cm"/>
    <s v="Unidade"/>
    <n v="7"/>
    <n v="21.02"/>
    <n v="147.13999999999999"/>
    <n v="220000"/>
    <s v="INSTITUTO DE BIOLOGIA"/>
    <x v="21"/>
    <s v="INSTITUTO DE BIOLOGIA"/>
    <m/>
    <m/>
    <s v="23083.004284.2020-98"/>
    <m/>
  </r>
  <r>
    <s v="30.42"/>
    <x v="8"/>
    <m/>
    <n v="314244"/>
    <s v="Enxadão, material: aço carbono, material encaixe cabo: ferro fundido, características adicionais: cabo madeira,_x000a_pintura eletrostática a pó, cor preta"/>
    <s v="Unidade"/>
    <n v="2"/>
    <n v="37"/>
    <n v="74"/>
    <n v="220000"/>
    <s v="INSTITUTO DE BIOLOGIA"/>
    <x v="21"/>
    <s v="INSTITUTO DE BIOLOGIA"/>
    <m/>
    <m/>
    <s v="23083.004284.2020-98"/>
    <m/>
  </r>
  <r>
    <s v="30.42"/>
    <x v="8"/>
    <m/>
    <n v="452373"/>
    <s v="Facão, material lâmina: aço carbono,_x000a_material cabo: polietileno, comprimento: 18 pol, tipo: para mato"/>
    <s v="Unidade"/>
    <n v="2"/>
    <n v="13.23"/>
    <n v="26.46"/>
    <n v="220000"/>
    <s v="INSTITUTO DE BIOLOGIA"/>
    <x v="21"/>
    <s v="INSTITUTO DE BIOLOGIA"/>
    <m/>
    <m/>
    <s v="23083.004284.2020-98"/>
    <m/>
  </r>
  <r>
    <s v="30.42"/>
    <x v="8"/>
    <m/>
    <n v="216741"/>
    <s v="Foice, material: aço, dureza: 42 a 46 rc, tratamento superficial: pintura envernizada, tipo: roçadeira, comprimento lâmina: 280 mm, comprimento olho: 95 mm, olho: 30 mm,_x000a_peso: 610 g"/>
    <s v="Unidade"/>
    <n v="2"/>
    <n v="21.23"/>
    <n v="42.46"/>
    <n v="220000"/>
    <s v="INSTITUTO DE BIOLOGIA"/>
    <x v="21"/>
    <s v="INSTITUTO DE BIOLOGIA"/>
    <m/>
    <m/>
    <s v="23083.004284.2020-98"/>
    <m/>
  </r>
  <r>
    <s v="30.42"/>
    <x v="8"/>
    <m/>
    <n v="250428"/>
    <s v="Martelo, material: aço forjado, material cabo: madeira marfim, peso: 370 g, tipo:_x000a_unha, tamanho: 23 mm"/>
    <s v="Unidade"/>
    <n v="2"/>
    <n v="13.03"/>
    <n v="26.06"/>
    <n v="220000"/>
    <s v="INSTITUTO DE BIOLOGIA"/>
    <x v="21"/>
    <s v="INSTITUTO DE BIOLOGIA"/>
    <m/>
    <m/>
    <s v="23083.004284.2020-98"/>
    <m/>
  </r>
  <r>
    <s v="30.42"/>
    <x v="8"/>
    <m/>
    <n v="217681"/>
    <s v="Metro dobrável, material: madeira, tipo graduação: simples, comprimento: 2 m,_x000a_tipo sistema medição: decimal"/>
    <s v="Unidade"/>
    <n v="1"/>
    <n v="18.38"/>
    <n v="18.38"/>
    <n v="220000"/>
    <s v="INSTITUTO DE BIOLOGIA"/>
    <x v="21"/>
    <s v="INSTITUTO DE BIOLOGIA"/>
    <m/>
    <m/>
    <s v="23083.004284.2020-98"/>
    <m/>
  </r>
  <r>
    <s v="30.42"/>
    <x v="8"/>
    <m/>
    <n v="324655"/>
    <s v="Pá, material cabo: madeira, aplicação: jardinagem, material: aço carbono, formato: de bico, tamanho: 320 x 270 mm, características adicionais: terminal_x000a_d em plástico, pintura eletrostática a pó"/>
    <s v="Unidade"/>
    <n v="2"/>
    <n v="32.19"/>
    <n v="64.38"/>
    <n v="220000"/>
    <s v="INSTITUTO DE BIOLOGIA"/>
    <x v="21"/>
    <s v="INSTITUTO DE BIOLOGIA"/>
    <m/>
    <m/>
    <s v="23083.004284.2020-98"/>
    <m/>
  </r>
  <r>
    <s v="30.42"/>
    <x v="8"/>
    <m/>
    <n v="224603"/>
    <s v="Peneira, material: aço, material borda: madeira, formato: redondo, tipo malha: média, diâmetro: 55 cm, aplicação: areia grossa, café em grãos, areia média,_x000a_feijão"/>
    <s v="Unidade"/>
    <n v="2"/>
    <n v="14.49"/>
    <n v="28.98"/>
    <n v="220000"/>
    <s v="INSTITUTO DE BIOLOGIA"/>
    <x v="21"/>
    <s v="INSTITUTO DE BIOLOGIA"/>
    <m/>
    <m/>
    <s v="23083.004284.2020-98"/>
    <m/>
  </r>
  <r>
    <s v="30.42"/>
    <x v="8"/>
    <m/>
    <n v="310853"/>
    <s v="Sacho, material sacho: aço carbono, material cabo: madeira, acabamento sacho: pintura eletrostática, cor sacho: laranja, formato: coração, quantidade pontas: 1 un, comprimento cabo: 110_x000a_cm, comprimento sacho: 267 mm, largura sacho: 95 mm, peso: 400 g, aplicação: jardinagem, características_x000a_adicionais: com luva soldada"/>
    <s v="Unidade"/>
    <n v="2"/>
    <n v="22.81"/>
    <n v="45.62"/>
    <n v="220000"/>
    <s v="INSTITUTO DE BIOLOGIA"/>
    <x v="21"/>
    <s v="INSTITUTO DE BIOLOGIA"/>
    <m/>
    <m/>
    <s v="23083.004284.2020-98"/>
    <m/>
  </r>
  <r>
    <s v="30.42"/>
    <x v="8"/>
    <m/>
    <n v="214062"/>
    <s v="Serrote poda, material tubo: aço, formato tubo: redondo, comprimento_x000a_lâmina: 24 pol, aplicação: citricultura"/>
    <s v="Unidade"/>
    <n v="2"/>
    <n v="31.03"/>
    <n v="62.06"/>
    <n v="220000"/>
    <s v="INSTITUTO DE BIOLOGIA"/>
    <x v="21"/>
    <s v="INSTITUTO DE BIOLOGIA"/>
    <m/>
    <m/>
    <s v="23083.004284.2020-98"/>
    <m/>
  </r>
  <r>
    <s v="30.42"/>
    <x v="8"/>
    <m/>
    <n v="239588"/>
    <s v="Tesoura poda, material lâmina: chapa galvanizada, material cabo: madeira, características adicionais: com guilhotina de mola, formato: bico de_x000a_gavião, comprimento lâmina: 30 cm"/>
    <s v="Unidade"/>
    <n v="3"/>
    <n v="48.5"/>
    <n v="145.5"/>
    <n v="220000"/>
    <s v="INSTITUTO DE BIOLOGIA"/>
    <x v="21"/>
    <s v="INSTITUTO DE BIOLOGIA"/>
    <m/>
    <m/>
    <s v="23083.004284.2020-98"/>
    <m/>
  </r>
  <r>
    <s v="30.42"/>
    <x v="8"/>
    <m/>
    <n v="244868"/>
    <s v="Alicate bico, material: aço cromo vanádio, tipo: fino e longo, tipo cabo: isolado, comprimento: 200 mm, aplicação: manutenção equipamentos_x000a_eletrônicos"/>
    <s v="Unidade"/>
    <n v="4"/>
    <n v="13.99"/>
    <n v="55.96"/>
    <n v="250000"/>
    <s v="INSTITUTO DE EDUCAÇÃO"/>
    <x v="13"/>
    <s v="IINSTITUTO DE EDUCAÇÃO"/>
    <m/>
    <m/>
    <s v="23083.004284.2020-98"/>
    <m/>
  </r>
  <r>
    <s v="30.42"/>
    <x v="8"/>
    <m/>
    <n v="245570"/>
    <s v="Alicate de corte, material: forjado em_x000a_aço cromo vanádio, tipo corte: diagonal, material cabo: plástico, tipo cabo: isolado, uso: industrial, tipo: profissional,_x000a_comprimento: 6 pol"/>
    <s v="Unidade"/>
    <n v="4"/>
    <n v="23.22"/>
    <n v="92.88"/>
    <n v="250000"/>
    <s v="INSTITUTO DE EDUCAÇÃO"/>
    <x v="13"/>
    <s v="IINSTITUTO DE EDUCAÇÃO"/>
    <m/>
    <m/>
    <s v="23083.004284.2020-98"/>
    <m/>
  </r>
  <r>
    <s v="30.42"/>
    <x v="8"/>
    <m/>
    <n v="213884"/>
    <s v="Ancinho jardinagem, material: chapa ferro, quantidade dentes: 16 un, altura dentes: 430 mm, largura total: 38 mm,_x000a_espessura dentes: 3,50 mm"/>
    <s v="Unidade"/>
    <n v="10"/>
    <n v="8.98"/>
    <n v="89.800000000000011"/>
    <n v="250000"/>
    <s v="INSTITUTO DE EDUCAÇÃO"/>
    <x v="13"/>
    <s v="IINSTITUTO DE EDUCAÇÃO"/>
    <m/>
    <m/>
    <s v="23083.004284.2020-98"/>
    <m/>
  </r>
  <r>
    <s v="30.42"/>
    <x v="8"/>
    <m/>
    <n v="268235"/>
    <s v="Carrinho mão, material caçamba: chapa aço galvanizado, material chassi: ferro, material pés: ferro, tipo travessa: suporte dianteiro caçamba, quantidade roda: 1, tipo roda: pneu maciço, com 3,2 pol de diâmetro, espessura caçamba: 5 mm, comprimento eixo: 25 cm, comprimento: 80 cm, largura: 62 cm,_x000a_altura: 20 cm"/>
    <s v="Unidade"/>
    <n v="8"/>
    <n v="122"/>
    <n v="976"/>
    <n v="250000"/>
    <s v="INSTITUTO DE EDUCAÇÃO"/>
    <x v="13"/>
    <s v="IINSTITUTO DE EDUCAÇÃO"/>
    <m/>
    <m/>
    <s v="23083.004284.2020-98"/>
    <m/>
  </r>
  <r>
    <s v="30.42"/>
    <x v="8"/>
    <m/>
    <n v="452395"/>
    <s v="Carrinho mão, material caçamba: chapa aço, quantidade roda: 1 un, tipo roda: pneu com câmara de 3,25 cm, capacidade caçamba: 60 l, características adicionais: dimensões_x000a_aproximadas:610 x 620 x 1.600 mm"/>
    <s v="Unidade"/>
    <n v="1"/>
    <n v="162.44"/>
    <n v="162.44"/>
    <n v="250000"/>
    <s v="INSTITUTO DE EDUCAÇÃO"/>
    <x v="13"/>
    <s v="IINSTITUTO DE EDUCAÇÃO"/>
    <m/>
    <m/>
    <s v="23083.004284.2020-98"/>
    <m/>
  </r>
  <r>
    <s v="30.42"/>
    <x v="8"/>
    <m/>
    <n v="270716"/>
    <s v="Cavadeira tipo alavanca, material: aço carbono, material cabo: ferro, largura: 80_x000a_mm, altura: 250 mm"/>
    <s v="Unidade"/>
    <n v="4"/>
    <n v="47.93"/>
    <n v="191.72"/>
    <n v="250000"/>
    <s v="INSTITUTO DE EDUCAÇÃO"/>
    <x v="13"/>
    <s v="IINSTITUTO DE EDUCAÇÃO"/>
    <m/>
    <m/>
    <s v="23083.004284.2020-98"/>
    <m/>
  </r>
  <r>
    <s v="30.42"/>
    <x v="8"/>
    <m/>
    <n v="409621"/>
    <s v="Chave ajustável, material: aço cromo_x000a_vanádio, tamanho: 10 pol, abertura: 1 3,8 pol, tipo: grifo"/>
    <s v="Unidade"/>
    <n v="5"/>
    <n v="38.44"/>
    <n v="192.2"/>
    <n v="250000"/>
    <s v="INSTITUTO DE EDUCAÇÃO"/>
    <x v="13"/>
    <s v="IINSTITUTO DE EDUCAÇÃO"/>
    <m/>
    <m/>
    <s v="23083.004284.2020-98"/>
    <m/>
  </r>
  <r>
    <s v="30.42"/>
    <x v="8"/>
    <m/>
    <n v="455523"/>
    <s v="Chave de fenda, material: aço cromo vanádio - dim 17200-50crv4, cabo: polipropileno, tamanho: 5,16 x 6 mm, características adicionais: haste niquelada e cromada, ponta fosfatizada,_x000a_tipo ponta: chata"/>
    <s v="Unidade"/>
    <n v="10"/>
    <n v="8.11"/>
    <n v="81.099999999999994"/>
    <n v="250000"/>
    <s v="INSTITUTO DE EDUCAÇÃO"/>
    <x v="13"/>
    <s v="IINSTITUTO DE EDUCAÇÃO"/>
    <m/>
    <m/>
    <s v="23083.004284.2020-98"/>
    <m/>
  </r>
  <r>
    <s v="30.42"/>
    <x v="8"/>
    <m/>
    <n v="238635"/>
    <s v="Chave fenda, material haste: carbono temperado, material cabo: polipropileno,_x000a_tipo ponta: chata, bitola: 1,4&quot; x 6&quot;"/>
    <s v="Unidade"/>
    <n v="10"/>
    <n v="3.99"/>
    <n v="39.900000000000006"/>
    <n v="250000"/>
    <s v="INSTITUTO DE EDUCAÇÃO"/>
    <x v="13"/>
    <s v="IINSTITUTO DE EDUCAÇÃO"/>
    <m/>
    <m/>
    <s v="23083.004284.2020-98"/>
    <m/>
  </r>
  <r>
    <s v="30.42"/>
    <x v="8"/>
    <m/>
    <n v="413906"/>
    <s v="Colher pedreiro, material: aço sae 1010, tamanho: 7 pol, material cabo: madeira, características adicionais: canto_x000a_arredondado"/>
    <s v="Unidade"/>
    <n v="10"/>
    <n v="10"/>
    <n v="100"/>
    <n v="250000"/>
    <s v="INSTITUTO DE EDUCAÇÃO"/>
    <x v="13"/>
    <s v="IINSTITUTO DE EDUCAÇÃO"/>
    <m/>
    <m/>
    <s v="23083.004284.2020-98"/>
    <m/>
  </r>
  <r>
    <s v="30.42"/>
    <x v="8"/>
    <m/>
    <n v="317027"/>
    <s v="Enxada, material: aço carbono, material encaixe cabo: aço carbono, largura: 20 cm, altura: 18 cm, peso: 0,810 kg, tipo: estampado (achatado), material cabo: madeira, comprimento cabo: 150 cm, características adicionais: pintura_x000a_eletrostática"/>
    <s v="Unidade"/>
    <n v="8"/>
    <n v="27.99"/>
    <n v="223.92"/>
    <n v="250000"/>
    <s v="INSTITUTO DE EDUCAÇÃO"/>
    <x v="13"/>
    <s v="IINSTITUTO DE EDUCAÇÃO"/>
    <m/>
    <m/>
    <s v="23083.004284.2020-98"/>
    <m/>
  </r>
  <r>
    <s v="30.42"/>
    <x v="8"/>
    <m/>
    <n v="314244"/>
    <s v="Enxadão, material: aço carbono, material encaixe cabo: ferro fundido, características adicionais: cabo madeira,_x000a_pintura eletrostática a pó, cor preta"/>
    <s v="Unidade"/>
    <n v="8"/>
    <n v="37"/>
    <n v="296"/>
    <n v="250000"/>
    <s v="INSTITUTO DE EDUCAÇÃO"/>
    <x v="13"/>
    <s v="IINSTITUTO DE EDUCAÇÃO"/>
    <m/>
    <m/>
    <s v="23083.004284.2020-98"/>
    <m/>
  </r>
  <r>
    <s v="30.42"/>
    <x v="8"/>
    <m/>
    <n v="452373"/>
    <s v="Facão, material lâmina: aço carbono,_x000a_material cabo: polietileno, comprimento: 18 pol, tipo: para mato"/>
    <s v="Unidade"/>
    <n v="6"/>
    <n v="13.23"/>
    <n v="79.38"/>
    <n v="250000"/>
    <s v="INSTITUTO DE EDUCAÇÃO"/>
    <x v="13"/>
    <s v="IINSTITUTO DE EDUCAÇÃO"/>
    <m/>
    <m/>
    <s v="23083.004284.2020-98"/>
    <m/>
  </r>
  <r>
    <s v="30.42"/>
    <x v="8"/>
    <m/>
    <n v="358275"/>
    <s v="Lâmina serra manual, material: aço rápido, quantidade dentes: 24 dentes por polegada, largura: 13 mm, comprimento: 300 mm, aplicação: arco de serra, espessura: 0,65 mm, características adicionais: flexível,_x000a_resistente"/>
    <s v="Unidade"/>
    <n v="2"/>
    <n v="17.989999999999998"/>
    <n v="35.979999999999997"/>
    <n v="250000"/>
    <s v="INSTITUTO DE EDUCAÇÃO"/>
    <x v="13"/>
    <s v="IINSTITUTO DE EDUCAÇÃO"/>
    <m/>
    <m/>
    <s v="23083.004284.2020-98"/>
    <m/>
  </r>
  <r>
    <s v="30.42"/>
    <x v="8"/>
    <m/>
    <n v="237857"/>
    <s v="Machadinha carpinteiro, material: aço, material cabo: madeira, aplicação:_x000a_trabalhos carpintaria"/>
    <s v="Unidade"/>
    <n v="2"/>
    <n v="18.14"/>
    <n v="36.28"/>
    <n v="250000"/>
    <s v="INSTITUTO DE EDUCAÇÃO"/>
    <x v="13"/>
    <s v="IINSTITUTO DE EDUCAÇÃO"/>
    <m/>
    <m/>
    <s v="23083.004284.2020-98"/>
    <m/>
  </r>
  <r>
    <s v="30.42"/>
    <x v="8"/>
    <m/>
    <n v="395918"/>
    <s v="Martelo, material: aço, material cabo:_x000a_aço tubular, tipo: picareta, tamanho: 300 mm"/>
    <s v="Unidade"/>
    <n v="4"/>
    <n v="32.65"/>
    <n v="130.6"/>
    <n v="250000"/>
    <s v="INSTITUTO DE EDUCAÇÃO"/>
    <x v="13"/>
    <s v="IINSTITUTO DE EDUCAÇÃO"/>
    <m/>
    <m/>
    <s v="23083.004284.2020-98"/>
    <m/>
  </r>
  <r>
    <s v="30.42"/>
    <x v="8"/>
    <m/>
    <n v="217681"/>
    <s v="Metro dobrável, material: madeira, tipo graduação: simples, comprimento: 2 m,_x000a_tipo sistema medição: decimal"/>
    <s v="Unidade"/>
    <n v="8"/>
    <n v="18.38"/>
    <n v="147.04"/>
    <n v="250000"/>
    <s v="INSTITUTO DE EDUCAÇÃO"/>
    <x v="13"/>
    <s v="IINSTITUTO DE EDUCAÇÃO"/>
    <m/>
    <m/>
    <s v="23083.004284.2020-98"/>
    <m/>
  </r>
  <r>
    <s v="30.42"/>
    <x v="8"/>
    <m/>
    <n v="217695"/>
    <s v="Nível bolha, material corpo: alumínio, tipo bolha: retificada, comprimento: 450 mm, quantidade posição bolha: 2 de prumo,1 de nível,1 de 45°,_x000a_características adicionais: não aplicável"/>
    <s v="Unidade"/>
    <n v="6"/>
    <n v="14.24"/>
    <n v="85.44"/>
    <n v="250000"/>
    <s v="INSTITUTO DE EDUCAÇÃO"/>
    <x v="13"/>
    <s v="IINSTITUTO DE EDUCAÇÃO"/>
    <m/>
    <m/>
    <s v="23083.004284.2020-98"/>
    <m/>
  </r>
  <r>
    <s v="30.42"/>
    <x v="8"/>
    <m/>
    <n v="266875"/>
    <s v="Pá, material cabo: madeira, aplicação: construção civil, material: aço, formato: de bico, tamanho: 10 pol, comprimento_x000a_cabo: 1,30 m"/>
    <s v="Unidade"/>
    <n v="5"/>
    <n v="19.64"/>
    <n v="98.2"/>
    <n v="250000"/>
    <s v="INSTITUTO DE EDUCAÇÃO"/>
    <x v="13"/>
    <s v="IINSTITUTO DE EDUCAÇÃO"/>
    <m/>
    <m/>
    <s v="23083.004284.2020-98"/>
    <m/>
  </r>
  <r>
    <s v="30.42"/>
    <x v="8"/>
    <m/>
    <n v="214224"/>
    <s v="Serrote carpinteiro, material lâmina: aço especial temperado, dureza: alta dureza, material cabo: plástico, quantidade  furos: 3 un, tipo: travado, comprimento:_x000a_24 pol, espessura: 0,90 m"/>
    <s v="Unidade"/>
    <n v="2"/>
    <n v="28.93"/>
    <n v="57.86"/>
    <n v="250000"/>
    <s v="INSTITUTO DE EDUCAÇÃO"/>
    <x v="13"/>
    <s v="IINSTITUTO DE EDUCAÇÃO"/>
    <m/>
    <m/>
    <s v="23083.004284.2020-98"/>
    <m/>
  </r>
  <r>
    <s v="30.42"/>
    <x v="8"/>
    <m/>
    <n v="329229"/>
    <s v="Torquês, material corpo: aço cromo vanádio, tipo: armador, tipo acabamento: plastificado, tamanho: 14 pol, características adicionais: cabo_x000a_longo, comprimento: mínimo 350 mm"/>
    <s v="Unidade"/>
    <n v="3"/>
    <n v="27.82"/>
    <n v="83.460000000000008"/>
    <n v="250000"/>
    <s v="INSTITUTO DE EDUCAÇÃO"/>
    <x v="13"/>
    <s v="IINSTITUTO DE EDUCAÇÃO"/>
    <m/>
    <m/>
    <s v="23083.004284.2020-98"/>
    <m/>
  </r>
  <r>
    <s v="30.42"/>
    <x v="8"/>
    <m/>
    <n v="244683"/>
    <s v="Trado, material: aço, tipo: helicoidal, diâmetro: 8 pol, aplicação: perfuração do solo, características adicionais: haste em tubo galvanizado de 1m x 3,4&quot; de_x000a_diâmetro"/>
    <s v="Unidade"/>
    <n v="1"/>
    <n v="119.88"/>
    <n v="119.88"/>
    <n v="250000"/>
    <s v="INSTITUTO DE EDUCAÇÃO"/>
    <x v="13"/>
    <s v="IINSTITUTO DE EDUCAÇÃO"/>
    <m/>
    <m/>
    <s v="23083.004284.2020-98"/>
    <m/>
  </r>
  <r>
    <s v="30.42"/>
    <x v="8"/>
    <m/>
    <n v="311040"/>
    <s v="Arco serra, lâmina serra: standard 12 polegadas, material cabo: polipropileno, tratamento superficial: niquelado, tamanho: 12 pol, tipo: regulável, características adicionais: profundidade_x000a_de corte de 90 mm"/>
    <s v="Unidade"/>
    <n v="3"/>
    <n v="23.06"/>
    <n v="69.179999999999993"/>
    <n v="250000"/>
    <s v="INSTITUTO DE EDUCAÇÃO"/>
    <x v="13"/>
    <s v="IINSTITUTO DE EDUCAÇÃO"/>
    <m/>
    <m/>
    <s v="23083.004284.2020-98"/>
    <m/>
  </r>
  <r>
    <s v="30.42"/>
    <x v="8"/>
    <m/>
    <n v="213884"/>
    <s v="Ancinho jardinagem, material: chapa ferro, quantidade dentes: 16 un, altura dentes: 430 mm, largura total: 38 mm,_x000a_espessura dentes: 3,50 mm"/>
    <s v="Unidade"/>
    <n v="2"/>
    <n v="8.98"/>
    <n v="17.96"/>
    <n v="280000"/>
    <s v="INSTITUTO DE VETERINÁRIA"/>
    <x v="17"/>
    <s v="INSTITUTO DE VETERINÁRIA"/>
    <m/>
    <m/>
    <s v="23083.004284.2020-98"/>
    <m/>
  </r>
  <r>
    <s v="30.42"/>
    <x v="8"/>
    <m/>
    <n v="225160"/>
    <s v="Carrinho mão, material caçamba: chapa aço, material chassi: tudo aço com luva para proteção das mãos, material pés: chapa aço repuxada, material travessa: chapa aço, tipo travessa: suporte dianteiro caçamba, material eixo: aço, material arruela fixação: aço, material braçadeira: aço, quantidade roda: 1, tipo roda: pneu com câmara, medida: 3,25 x 8, espessura caçamba: 0,60 mm, capacidade caçamba: 55 l, comprimento eixo: 1 pol, espessura chapa reforço eixo: 2 mm, diâmetro tubo chassi: 1 1,4 pol, espessura chapa pé: 2 mm, espessura travessa: 2 mm, material reforço eixo: chapa aço"/>
    <s v="Unidade"/>
    <n v="1"/>
    <n v="97.23"/>
    <n v="97.23"/>
    <n v="280000"/>
    <s v="INSTITUTO DE VETERINÁRIA"/>
    <x v="17"/>
    <s v="INSTITUTO DE VETERINÁRIA"/>
    <m/>
    <m/>
    <s v="23083.004284.2020-98"/>
    <m/>
  </r>
  <r>
    <s v="30.42"/>
    <x v="8"/>
    <m/>
    <n v="436575"/>
    <s v="Enxada, material: aço alto carbono_x000a_1070, largura: 30 cm, material cabo: madeira, comprimento cabo: 180 cm"/>
    <s v="Unidade"/>
    <n v="2"/>
    <n v="27.59"/>
    <n v="55.18"/>
    <n v="280000"/>
    <s v="INSTITUTO DE VETERINÁRIA"/>
    <x v="17"/>
    <s v="INSTITUTO DE VETERINÁRIA"/>
    <m/>
    <m/>
    <s v="23083.004284.2020-98"/>
    <m/>
  </r>
  <r>
    <s v="30.42"/>
    <x v="8"/>
    <m/>
    <n v="244868"/>
    <s v="Alicate bico, material: aço cromo vanádio, tipo: fino e longo, tipo cabo: isolado, comprimento: 200 mm, aplicação: manutenção equipamentos_x000a_eletrônicos"/>
    <s v="Unidade"/>
    <n v="2"/>
    <n v="13.99"/>
    <n v="27.98"/>
    <n v="100300"/>
    <s v="PREFEITURA UNIVERSITÁRIA"/>
    <x v="6"/>
    <s v="SETOR DE CONSERVAÇÃO DE PARQUES E JARDINS"/>
    <m/>
    <m/>
    <s v="23083.004284.2020-98"/>
    <m/>
  </r>
  <r>
    <s v="30.42"/>
    <x v="8"/>
    <m/>
    <n v="245570"/>
    <s v="Alicate de corte, material: forjado em_x000a_aço cromo vanádio, tipo corte: diagonal, material cabo: plástico, tipo cabo: isolado, uso: industrial, tipo: profissional,_x000a_comprimento: 6 pol"/>
    <s v="Unidade"/>
    <n v="2"/>
    <n v="23.22"/>
    <n v="46.44"/>
    <n v="100300"/>
    <s v="PREFEITURA UNIVERSITÁRIA"/>
    <x v="6"/>
    <s v="SETOR DE CONSERVAÇÃO DE PARQUES E JARDINS"/>
    <m/>
    <m/>
    <s v="23083.004284.2020-98"/>
    <m/>
  </r>
  <r>
    <s v="30.42"/>
    <x v="8"/>
    <m/>
    <n v="288117"/>
    <s v="Alicate de pressão, material: ferro, tratamento superficial: aço vanádio, mordente inferior: curvo, ajuste: uma posição, características adicionais:_x000a_isolamento no cabo, tamanho: 10 pol"/>
    <s v="Unidade"/>
    <n v="2"/>
    <n v="24.62"/>
    <n v="49.24"/>
    <n v="100300"/>
    <s v="PREFEITURA UNIVERSITÁRIA"/>
    <x v="6"/>
    <s v="SETOR DE CONSERVAÇÃO DE PARQUES E JARDINS"/>
    <m/>
    <m/>
    <s v="23083.004284.2020-98"/>
    <m/>
  </r>
  <r>
    <s v="30.42"/>
    <x v="8"/>
    <m/>
    <n v="328217"/>
    <s v="Alicate universal, material: forjado em aço cromo vanádio, tipo: profissional, material cabo: plástico, tipo cabo: reforçado, isolado, anti-deslizante, comprimento: 8 pol, aplicação: corte de arame duro, instalações em geral, características adicionais: classe de_x000a_aplicação h"/>
    <s v="Unidade"/>
    <n v="2"/>
    <n v="18.059999999999999"/>
    <n v="36.119999999999997"/>
    <n v="100300"/>
    <s v="PREFEITURA UNIVERSITÁRIA"/>
    <x v="6"/>
    <s v="SETOR DE CONSERVAÇÃO DE PARQUES E JARDINS"/>
    <m/>
    <m/>
    <s v="23083.004284.2020-98"/>
    <m/>
  </r>
  <r>
    <s v="30.42"/>
    <x v="8"/>
    <m/>
    <n v="213884"/>
    <s v="Ancinho jardinagem, material: chapa ferro, quantidade dentes: 16 un, altura dentes: 430 mm, largura total: 38 mm,_x000a_espessura dentes: 3,50 mm"/>
    <s v="Unidade"/>
    <n v="10"/>
    <n v="8.98"/>
    <n v="89.800000000000011"/>
    <n v="100300"/>
    <s v="PREFEITURA UNIVERSITÁRIA"/>
    <x v="6"/>
    <s v="SETOR DE CONSERVAÇÃO DE PARQUES E JARDINS"/>
    <m/>
    <m/>
    <s v="23083.004284.2020-98"/>
    <m/>
  </r>
  <r>
    <s v="30.42"/>
    <x v="8"/>
    <m/>
    <n v="218945"/>
    <s v="Canivete, material estrutura: aço inoxidável temperado, material lâmina: aço inoxidável, material bainha exterior: náilon, tipo lâmina: lisa, comprimento: 11 cm, peso: 250 g, aplicação: trabalho pesado, função: 15 un, características_x000a_adicionais: trava segurança"/>
    <s v="Unidade"/>
    <n v="2"/>
    <n v="40"/>
    <n v="80"/>
    <n v="100300"/>
    <s v="PREFEITURA UNIVERSITÁRIA"/>
    <x v="6"/>
    <s v="SETOR DE CONSERVAÇÃO DE PARQUES E JARDINS"/>
    <m/>
    <m/>
    <s v="23083.004284.2020-98"/>
    <m/>
  </r>
  <r>
    <s v="30.42"/>
    <x v="8"/>
    <m/>
    <n v="225160"/>
    <s v="Carrinho mão, material caçamba: chapa aço, material chassi: tudo aço com luva para proteção das mãos, material pés: chapa aço repuxada, material travessa: chapa aço, tipo travessa: suporte dianteiro caçamba, material eixo: aço, material arruela fixação: aço, material braçadeira: aço, quantidade roda: 1, tipo roda: pneu com câmara, medida: 3,25 x 8, espessura caçamba: 0,60 mm, capacidade caçamba: 55 l, comprimento eixo: 1 pol, espessura chapa reforço eixo: 2 mm, diâmetro tubo chassi: 1 1,4 pol, espessura chapa pé: 2 mm, espessura travessa: 2 mm, material reforço eixo: chapa aço"/>
    <s v="Unidade"/>
    <n v="4"/>
    <n v="97.23"/>
    <n v="388.92"/>
    <n v="100300"/>
    <s v="PREFEITURA UNIVERSITÁRIA"/>
    <x v="6"/>
    <s v="SETOR DE CONSERVAÇÃO DE PARQUES E JARDINS"/>
    <m/>
    <m/>
    <s v="23083.004284.2020-98"/>
    <m/>
  </r>
  <r>
    <s v="30.42"/>
    <x v="8"/>
    <m/>
    <n v="216740"/>
    <s v="Cavadeira goiva, material: aço, dureza: 42 a 46 rc, tratamento superficial: pintura, cor: cinza, comprimento: 337 mm, altura: 114 mm, peso: 960 g, olho:_x000a_35 mm"/>
    <s v="Unidade"/>
    <n v="2"/>
    <n v="33"/>
    <n v="66"/>
    <n v="100300"/>
    <s v="PREFEITURA UNIVERSITÁRIA"/>
    <x v="6"/>
    <s v="SETOR DE CONSERVAÇÃO DE PARQUES E JARDINS"/>
    <m/>
    <m/>
    <s v="23083.004284.2020-98"/>
    <m/>
  </r>
  <r>
    <s v="30.42"/>
    <x v="8"/>
    <m/>
    <n v="264901"/>
    <s v="Cavadeira tipo alavanca, material: aço carbono, material cabo: madeira, largura: 80 mm, altura: 250 mm, peso: 1_x000a_kg"/>
    <s v="Unidade"/>
    <n v="2"/>
    <n v="21.58"/>
    <n v="43.16"/>
    <n v="100300"/>
    <s v="PREFEITURA UNIVERSITÁRIA"/>
    <x v="6"/>
    <s v="SETOR DE CONSERVAÇÃO DE PARQUES E JARDINS"/>
    <m/>
    <m/>
    <s v="23083.004284.2020-98"/>
    <m/>
  </r>
  <r>
    <s v="30.42"/>
    <x v="8"/>
    <m/>
    <n v="439066"/>
    <s v="Chave ajustável, material: aço carbono,_x000a_tamanho: 8 a 32 mm, tipo: inglesa"/>
    <s v="Unidade"/>
    <n v="2"/>
    <n v="32.5"/>
    <n v="65"/>
    <n v="100300"/>
    <s v="PREFEITURA UNIVERSITÁRIA"/>
    <x v="6"/>
    <s v="SETOR DE CONSERVAÇÃO DE PARQUES E JARDINS"/>
    <m/>
    <m/>
    <s v="23083.004284.2020-98"/>
    <m/>
  </r>
  <r>
    <s v="30.42"/>
    <x v="8"/>
    <m/>
    <n v="259732"/>
    <s v="Chave allen, material: aço, formato:_x000a_hexagonais, medida referência: 4 a 17 mm, quantidade peças: 13 unidades"/>
    <s v="Unidade"/>
    <n v="1"/>
    <n v="99.06"/>
    <n v="99.06"/>
    <n v="100300"/>
    <s v="PREFEITURA UNIVERSITÁRIA"/>
    <x v="6"/>
    <s v="SETOR DE CONSERVAÇÃO DE PARQUES E JARDINS"/>
    <m/>
    <m/>
    <s v="23083.004284.2020-98"/>
    <m/>
  </r>
  <r>
    <s v="30.42"/>
    <x v="8"/>
    <m/>
    <n v="455523"/>
    <s v="Chave de fenda, material: aço cromo vanádio - dim 17200-50crv4, cabo: polipropileno, tamanho: 5,16 x 6 mm, características adicionais: haste niquelada e cromada, ponta fosfatizada,_x000a_tipo ponta: chata"/>
    <s v="Unidade"/>
    <n v="5"/>
    <n v="8.11"/>
    <n v="40.549999999999997"/>
    <n v="100300"/>
    <s v="PREFEITURA UNIVERSITÁRIA"/>
    <x v="6"/>
    <s v="SETOR DE CONSERVAÇÃO DE PARQUES E JARDINS"/>
    <m/>
    <m/>
    <s v="23083.004284.2020-98"/>
    <m/>
  </r>
  <r>
    <s v="30.42"/>
    <x v="8"/>
    <m/>
    <n v="238636"/>
    <s v="Chave fenda, material haste: carbono temperado, material cabo: polipropileno,_x000a_tipo ponta: Philips, bitola: 1,4&quot; x 6&quot;"/>
    <s v="Unidade"/>
    <n v="5"/>
    <n v="6.8"/>
    <n v="34"/>
    <n v="100300"/>
    <s v="PREFEITURA UNIVERSITÁRIA"/>
    <x v="6"/>
    <s v="SETOR DE CONSERVAÇÃO DE PARQUES E JARDINS"/>
    <m/>
    <m/>
    <s v="23083.004284.2020-98"/>
    <m/>
  </r>
  <r>
    <s v="30.42"/>
    <x v="8"/>
    <m/>
    <n v="288686"/>
    <s v="Chave fixa, tipo: duas bocas, material:_x000a_aço carbono, acabamento: cromado, bitola: 18 x 19 mm"/>
    <s v="Unidade"/>
    <n v="5"/>
    <n v="7.85"/>
    <n v="39.25"/>
    <n v="100300"/>
    <s v="PREFEITURA UNIVERSITÁRIA"/>
    <x v="6"/>
    <s v="SETOR DE CONSERVAÇÃO DE PARQUES E JARDINS"/>
    <m/>
    <m/>
    <s v="23083.004284.2020-98"/>
    <m/>
  </r>
  <r>
    <s v="30.42"/>
    <x v="8"/>
    <m/>
    <n v="376821"/>
    <s v="Chibanca, material: aço carbono, material encaixe cabo: aço carbono, material cabo: madeira, largura: 20 cm, altura: 100 cm, aplicação: construção_x000a_civil"/>
    <s v="Unidade"/>
    <n v="2"/>
    <n v="31"/>
    <n v="62"/>
    <n v="100300"/>
    <s v="PREFEITURA UNIVERSITÁRIA"/>
    <x v="6"/>
    <s v="SETOR DE CONSERVAÇÃO DE PARQUES E JARDINS"/>
    <m/>
    <m/>
    <s v="23083.004284.2020-98"/>
    <m/>
  </r>
  <r>
    <s v="30.42"/>
    <x v="8"/>
    <m/>
    <n v="402072"/>
    <s v="Corrente cortante, material: aço, aplicação: moto-poda 1.1, características adicionais: tamanho elos_x000a_3,8 pol, para sabre de 10 polegadas"/>
    <s v="Unidade"/>
    <n v="10"/>
    <n v="44.07"/>
    <n v="440.7"/>
    <n v="100300"/>
    <s v="PREFEITURA UNIVERSITÁRIA"/>
    <x v="6"/>
    <s v="SETOR DE CONSERVAÇÃO DE PARQUES E JARDINS"/>
    <m/>
    <m/>
    <s v="23083.004284.2020-98"/>
    <m/>
  </r>
  <r>
    <s v="30.42"/>
    <x v="8"/>
    <m/>
    <n v="387671"/>
    <s v="Corrente cortante, material: aço, aplicação: motosserra stihl, características adicionais: referência_x000a_3519-000-00072, passo 3,8&quot;, 36 dentes"/>
    <s v="Unidade"/>
    <n v="10"/>
    <n v="48.59"/>
    <n v="485.90000000000003"/>
    <n v="100300"/>
    <s v="PREFEITURA UNIVERSITÁRIA"/>
    <x v="6"/>
    <s v="SETOR DE CONSERVAÇÃO DE PARQUES E JARDINS"/>
    <m/>
    <m/>
    <s v="23083.004284.2020-98"/>
    <m/>
  </r>
  <r>
    <s v="30.42"/>
    <x v="8"/>
    <m/>
    <n v="376676"/>
    <s v="Corrente cortante, material: aço, aplicação: motosserra, características_x000a_adicionais: 42 dentes e 02 guias"/>
    <s v="Unidade"/>
    <n v="5"/>
    <n v="49.99"/>
    <n v="249.95000000000002"/>
    <n v="100300"/>
    <s v="PREFEITURA UNIVERSITÁRIA"/>
    <x v="6"/>
    <s v="SETOR DE CONSERVAÇÃO DE PARQUES E JARDINS"/>
    <m/>
    <m/>
    <s v="23083.004284.2020-98"/>
    <m/>
  </r>
  <r>
    <s v="30.42"/>
    <x v="8"/>
    <m/>
    <n v="246966"/>
    <s v="Enxada, material: aço carbono, material encaixe cabo: ferro fundido, largura: 30 cm, altura: 18 cm, peso: 1 kg, tipo: estampado (achatado), material cabo:_x000a_madeira, comprimento cabo: 150 cm"/>
    <s v="Unidade"/>
    <n v="5"/>
    <n v="21.02"/>
    <n v="105.1"/>
    <n v="100300"/>
    <s v="PREFEITURA UNIVERSITÁRIA"/>
    <x v="6"/>
    <s v="SETOR DE CONSERVAÇÃO DE PARQUES E JARDINS"/>
    <m/>
    <m/>
    <s v="23083.004284.2020-98"/>
    <m/>
  </r>
  <r>
    <s v="30.42"/>
    <x v="8"/>
    <m/>
    <n v="314244"/>
    <s v="Enxadão, material: aço carbono, material encaixe cabo: ferro fundido, características adicionais: cabo madeira,_x000a_pintura eletrostática a pó, cor preta"/>
    <s v="Unidade"/>
    <n v="2"/>
    <n v="37"/>
    <n v="74"/>
    <n v="100300"/>
    <s v="PREFEITURA UNIVERSITÁRIA"/>
    <x v="6"/>
    <s v="SETOR DE CONSERVAÇÃO DE PARQUES E JARDINS"/>
    <m/>
    <m/>
    <s v="23083.004284.2020-98"/>
    <m/>
  </r>
  <r>
    <s v="30.42"/>
    <x v="8"/>
    <m/>
    <n v="215191"/>
    <s v="Facão, material lâmina: aço, material cabo: madeira, comprimento: 15 pol,_x000a_tipo: para cana"/>
    <s v="Unidade"/>
    <n v="5"/>
    <n v="22.31"/>
    <n v="111.55"/>
    <n v="100300"/>
    <s v="PREFEITURA UNIVERSITÁRIA"/>
    <x v="6"/>
    <s v="SETOR DE CONSERVAÇÃO DE PARQUES E JARDINS"/>
    <m/>
    <m/>
    <s v="23083.004284.2020-98"/>
    <m/>
  </r>
  <r>
    <s v="30.42"/>
    <x v="8"/>
    <m/>
    <n v="216741"/>
    <s v="Foice, material: aço, dureza: 42 a 46 rc, tratamento superficial: pintura envernizada, tipo: roçadeira, comprimento lâmina: 280 mm, comprimento olho: 95 mm, olho: 30 mm,_x000a_peso: 610 g"/>
    <s v="Unidade"/>
    <n v="5"/>
    <n v="21.23"/>
    <n v="106.15"/>
    <n v="100300"/>
    <s v="PREFEITURA UNIVERSITÁRIA"/>
    <x v="6"/>
    <s v="SETOR DE CONSERVAÇÃO DE PARQUES E JARDINS"/>
    <m/>
    <m/>
    <s v="23083.004284.2020-98"/>
    <m/>
  </r>
  <r>
    <s v="30.42"/>
    <x v="8"/>
    <m/>
    <n v="389668"/>
    <s v="Garfo jardinagem, material garfo: aço, material cabo: madeira plastificada, comprimento cabo: 71 cm, largura garfo: 240 mm, características adicionais:_x000a_forcado para cascalho,10 dentes"/>
    <s v="Unidade"/>
    <n v="5"/>
    <n v="57.1"/>
    <n v="285.5"/>
    <n v="100300"/>
    <s v="PREFEITURA UNIVERSITÁRIA"/>
    <x v="6"/>
    <s v="SETOR DE CONSERVAÇÃO DE PARQUES E JARDINS"/>
    <m/>
    <m/>
    <s v="23083.004284.2020-98"/>
    <m/>
  </r>
  <r>
    <s v="30.42"/>
    <x v="8"/>
    <m/>
    <n v="245021"/>
    <s v="Jogo chave, material: aço cromo vanádio, tipo: torx, quantidade peças: 11, aplicação: manutenção equipamento mecânico, eletrônico, componentes: t6, t7, t8, t9, t10, t15, t20, t25, t27, t30 e t40,_x000a_material cabo: polipropileno, tratamento_x000a_superficial ponta: fosfatizado"/>
    <s v="Jogo"/>
    <n v="1"/>
    <n v="102.59"/>
    <n v="102.59"/>
    <n v="100300"/>
    <s v="PREFEITURA UNIVERSITÁRIA"/>
    <x v="6"/>
    <s v="SETOR DE CONSERVAÇÃO DE PARQUES E JARDINS"/>
    <m/>
    <m/>
    <s v="23083.004284.2020-98"/>
    <m/>
  </r>
  <r>
    <s v="30.42"/>
    <x v="8"/>
    <m/>
    <n v="404689"/>
    <s v="Lima chata, tipo: murça, comprimento:_x000a_12 pol"/>
    <s v="Unidade"/>
    <n v="5"/>
    <n v="16"/>
    <n v="80"/>
    <n v="100300"/>
    <s v="PREFEITURA UNIVERSITÁRIA"/>
    <x v="6"/>
    <s v="SETOR DE CONSERVAÇÃO DE PARQUES E JARDINS"/>
    <m/>
    <m/>
    <s v="23083.004284.2020-98"/>
    <m/>
  </r>
  <r>
    <s v="30.42"/>
    <x v="8"/>
    <m/>
    <n v="298341"/>
    <s v="Lima manual, tipo: murça, formato:_x000a_redonda, comprimento: 6 pol"/>
    <s v="Unidade"/>
    <n v="10"/>
    <n v="18.18"/>
    <n v="181.8"/>
    <n v="100300"/>
    <s v="PREFEITURA UNIVERSITÁRIA"/>
    <x v="6"/>
    <s v="SETOR DE CONSERVAÇÃO DE PARQUES E JARDINS"/>
    <m/>
    <m/>
    <s v="23083.004284.2020-98"/>
    <m/>
  </r>
  <r>
    <s v="30.42"/>
    <x v="8"/>
    <m/>
    <n v="235888"/>
    <s v="Maleta ferramentas, material: polietileno alto impacto, comprimento: 480 mm, largura: 330 mm, altura: 100 mm, tipo caixa: comum, características adicionais: com divisão, chave e_x000a_segredo"/>
    <s v="Unidade"/>
    <n v="1"/>
    <n v="75"/>
    <n v="75"/>
    <n v="100300"/>
    <s v="PREFEITURA UNIVERSITÁRIA"/>
    <x v="6"/>
    <s v="SETOR DE CONSERVAÇÃO DE PARQUES E JARDINS"/>
    <m/>
    <m/>
    <s v="23083.004284.2020-98"/>
    <m/>
  </r>
  <r>
    <s v="30.42"/>
    <x v="8"/>
    <m/>
    <n v="345798"/>
    <s v="Martelo, material: borracha, material cabo: madeira, tamanho: 40 cm"/>
    <s v="Unidade"/>
    <n v="5"/>
    <n v="6.11"/>
    <n v="30.55"/>
    <n v="100300"/>
    <s v="PREFEITURA UNIVERSITÁRIA"/>
    <x v="6"/>
    <s v="SETOR DE CONSERVAÇÃO DE PARQUES E JARDINS"/>
    <m/>
    <m/>
    <s v="23083.004284.2020-98"/>
    <m/>
  </r>
  <r>
    <s v="30.42"/>
    <x v="8"/>
    <m/>
    <n v="217681"/>
    <s v="Metro dobrável, material: madeira, tipo graduação: simples, comprimento: 2 m,_x000a_tipo sistema medição: decimal"/>
    <s v="Unidade"/>
    <n v="1"/>
    <n v="18.38"/>
    <n v="18.38"/>
    <n v="100300"/>
    <s v="PREFEITURA UNIVERSITÁRIA"/>
    <x v="6"/>
    <s v="SETOR DE CONSERVAÇÃO DE PARQUES E JARDINS"/>
    <m/>
    <m/>
    <s v="23083.004284.2020-98"/>
    <m/>
  </r>
  <r>
    <s v="30.42"/>
    <x v="8"/>
    <m/>
    <n v="266875"/>
    <s v="Pá, material cabo: madeira, aplicação: construção civil, material: aço, formato: de bico, tamanho: 10 pol, comprimento_x000a_cabo: 1,30 m"/>
    <s v="Unidade"/>
    <n v="10"/>
    <n v="19.64"/>
    <n v="196.4"/>
    <n v="100300"/>
    <s v="PREFEITURA UNIVERSITÁRIA"/>
    <x v="6"/>
    <s v="SETOR DE CONSERVAÇÃO DE PARQUES E JARDINS"/>
    <m/>
    <m/>
    <s v="23083.004284.2020-98"/>
    <m/>
  </r>
  <r>
    <s v="30.42"/>
    <x v="8"/>
    <m/>
    <n v="237936"/>
    <s v="Sabre, material: aço carbono,_x000a_comprimento: 500 mm, uso: motosserra stihl"/>
    <s v="Unidade"/>
    <n v="5"/>
    <n v="135"/>
    <n v="675"/>
    <n v="100300"/>
    <s v="PREFEITURA UNIVERSITÁRIA"/>
    <x v="6"/>
    <s v="SETOR DE CONSERVAÇÃO DE PARQUES E JARDINS"/>
    <m/>
    <m/>
    <s v="23083.004284.2020-98"/>
    <m/>
  </r>
  <r>
    <s v="30.42"/>
    <x v="8"/>
    <m/>
    <n v="312587"/>
    <s v="Sabre, material: aço carbono, comprimento: 630 mm, uso: motosserra_x000a_stihl"/>
    <s v="Unidade"/>
    <n v="5"/>
    <n v="170"/>
    <n v="850"/>
    <n v="100300"/>
    <s v="PREFEITURA UNIVERSITÁRIA"/>
    <x v="6"/>
    <s v="SETOR DE CONSERVAÇÃO DE PARQUES E JARDINS"/>
    <m/>
    <m/>
    <s v="23083.004284.2020-98"/>
    <m/>
  </r>
  <r>
    <s v="30.42"/>
    <x v="8"/>
    <m/>
    <n v="239588"/>
    <s v="Tesoura poda, material lâmina: chapa galvanizada, material cabo: madeira, características adicionais: com guilhotina de mola, formato: bico de_x000a_gavião, comprimento lâmina: 30 cm"/>
    <s v="Unidade"/>
    <n v="2"/>
    <n v="48.5"/>
    <n v="97"/>
    <n v="100300"/>
    <s v="PREFEITURA UNIVERSITÁRIA"/>
    <x v="6"/>
    <s v="SETOR DE CONSERVAÇÃO DE PARQUES E JARDINS"/>
    <m/>
    <m/>
    <s v="23083.004284.2020-98"/>
    <m/>
  </r>
  <r>
    <s v="30.42"/>
    <x v="8"/>
    <m/>
    <n v="234033"/>
    <s v="Trena, material: fibra vidro, comprimento: 50 m, características adicionais: estojo anatômico com_x000a_manivela dobrável"/>
    <s v="Unidade"/>
    <n v="3"/>
    <n v="29"/>
    <n v="87"/>
    <n v="100300"/>
    <s v="PREFEITURA UNIVERSITÁRIA"/>
    <x v="6"/>
    <s v="SETOR DE CONSERVAÇÃO DE PARQUES E JARDINS"/>
    <m/>
    <m/>
    <s v="23083.004284.2020-98"/>
    <m/>
  </r>
  <r>
    <s v="30.42"/>
    <x v="8"/>
    <m/>
    <n v="311040"/>
    <s v="Arco serra, lâmina serra: standard 12 polegadas, material cabo: polipropileno, tratamento superficial: niquelado, tamanho: 12 pol, tipo: regulável, características adicionais: profundidade_x000a_de corte de 90 mm"/>
    <s v="Unidade"/>
    <n v="2"/>
    <n v="23.06"/>
    <n v="46.12"/>
    <n v="100300"/>
    <s v="PREFEITURA UNIVERSITÁRIA"/>
    <x v="6"/>
    <s v="SETOR DE CONSERVAÇÃO DE PARQUES E JARDINS"/>
    <m/>
    <m/>
    <s v="23083.004284.2020-98"/>
    <m/>
  </r>
  <r>
    <s v="30.42"/>
    <x v="8"/>
    <m/>
    <n v="450110"/>
    <s v="Alicate descascar fio, material: aço, comprimento: 112 mm, acabamento: revestimento isolado, características adicionais: cabo utp, ftp, cftv rg58, rg59,_x000a_rg62, cabos elétricos."/>
    <s v="Unidade"/>
    <n v="2"/>
    <n v="45.29"/>
    <n v="90.58"/>
    <n v="100300"/>
    <s v="PREFEITURA UNIVERSITÁRIA"/>
    <x v="6"/>
    <s v="SETOR DE CONSERVAÇÃO DE PARQUES E JARDINS"/>
    <m/>
    <m/>
    <s v="23083.004284.2020-98"/>
    <m/>
  </r>
  <r>
    <s v="30.42"/>
    <x v="8"/>
    <m/>
    <n v="354551"/>
    <s v="Alicate bico meia cana, material: aço cromo vanádio, tipo cabo: isolado, tipo: reto, comprimento: 6 pol, características_x000a_adicionais: longo, fostatizado"/>
    <s v="Unidade"/>
    <n v="1"/>
    <n v="19.09"/>
    <n v="19.09"/>
    <n v="400000"/>
    <s v="CAMPUS DA UFRRJ EM TRÊS RIOS"/>
    <x v="15"/>
    <s v="CAMPUS DA UFRRJ EM TRÊS RIOS"/>
    <m/>
    <m/>
    <s v="23083.004284.2020-98"/>
    <m/>
  </r>
  <r>
    <s v="30.42"/>
    <x v="8"/>
    <m/>
    <n v="245570"/>
    <s v="Alicate de corte, material: forjado em_x000a_aço cromo vanádio, tipo corte: diagonal, material cabo: plástico, tipo cabo: isolado, uso: industrial, tipo: profissional,_x000a_comprimento: 6 pol"/>
    <s v="Unidade"/>
    <n v="1"/>
    <n v="23.22"/>
    <n v="23.22"/>
    <n v="400000"/>
    <s v="CAMPUS DA UFRRJ EM TRÊS RIOS"/>
    <x v="15"/>
    <s v="CAMPUS DA UFRRJ EM TRÊS RIOS"/>
    <m/>
    <m/>
    <s v="23083.004284.2020-98"/>
    <m/>
  </r>
  <r>
    <s v="30.42"/>
    <x v="8"/>
    <m/>
    <n v="288117"/>
    <s v="Alicate de pressão, material: ferro, tratamento superficial: aço vanádio, mordente inferior: curvo, ajuste: uma posição, características adicionais:_x000a_isolamento no cabo, tamanho: 10 pol"/>
    <s v="Unidade"/>
    <n v="1"/>
    <n v="24.62"/>
    <n v="24.62"/>
    <n v="400000"/>
    <s v="CAMPUS DA UFRRJ EM TRÊS RIOS"/>
    <x v="15"/>
    <s v="CAMPUS DA UFRRJ EM TRÊS RIOS"/>
    <m/>
    <m/>
    <s v="23083.004284.2020-98"/>
    <m/>
  </r>
  <r>
    <s v="30.42"/>
    <x v="8"/>
    <m/>
    <n v="328217"/>
    <s v="Alicate universal, material: forjado em aço cromo vanádio, tipo: profissional, material cabo: plástico, tipo cabo: reforçado, isolado, anti-deslizante, comprimento: 8 pol, aplicação: corte de arame duro, instalações em geral, características adicionais: classe de_x000a_aplicação h"/>
    <s v="Unidade"/>
    <n v="1"/>
    <n v="18.059999999999999"/>
    <n v="18.059999999999999"/>
    <n v="400000"/>
    <s v="CAMPUS DA UFRRJ EM TRÊS RIOS"/>
    <x v="15"/>
    <s v="CAMPUS DA UFRRJ EM TRÊS RIOS"/>
    <m/>
    <m/>
    <s v="23083.004284.2020-98"/>
    <m/>
  </r>
  <r>
    <s v="30.42"/>
    <x v="8"/>
    <m/>
    <n v="213884"/>
    <s v="Ancinho jardinagem, material: chapa ferro, quantidade dentes: 16 un, altura dentes: 430 mm, largura total: 38 mm,_x000a_espessura dentes: 3,50 mm"/>
    <s v="Unidade"/>
    <n v="2"/>
    <n v="8.98"/>
    <n v="17.96"/>
    <n v="400000"/>
    <s v="CAMPUS DA UFRRJ EM TRÊS RIOS"/>
    <x v="15"/>
    <s v="CAMPUS DA UFRRJ EM TRÊS RIOS"/>
    <m/>
    <m/>
    <s v="23083.004284.2020-98"/>
    <m/>
  </r>
  <r>
    <s v="30.42"/>
    <x v="8"/>
    <m/>
    <n v="454302"/>
    <s v="Broca, material: aço rápido, diâmetro: 10_x000a_mm, tipo haste: cilíndrica, comprimento: 133 mm"/>
    <s v="Unidade"/>
    <n v="5"/>
    <n v="25.15"/>
    <n v="125.75"/>
    <n v="400000"/>
    <s v="CAMPUS DA UFRRJ EM TRÊS RIOS"/>
    <x v="15"/>
    <s v="CAMPUS DA UFRRJ EM TRÊS RIOS"/>
    <m/>
    <m/>
    <s v="23083.004284.2020-98"/>
    <m/>
  </r>
  <r>
    <s v="30.42"/>
    <x v="8"/>
    <m/>
    <n v="454297"/>
    <s v="Broca, material: aço rápido, diâmetro: 6 mm, tipo haste: cilíndrica, comprimento:_x000a_93 mm"/>
    <s v="Unidade"/>
    <n v="5"/>
    <n v="2.2799999999999998"/>
    <n v="11.399999999999999"/>
    <n v="400000"/>
    <s v="CAMPUS DA UFRRJ EM TRÊS RIOS"/>
    <x v="15"/>
    <s v="CAMPUS DA UFRRJ EM TRÊS RIOS"/>
    <m/>
    <m/>
    <s v="23083.004284.2020-98"/>
    <m/>
  </r>
  <r>
    <s v="30.42"/>
    <x v="8"/>
    <m/>
    <n v="454298"/>
    <s v="Broca, material: aço rápido, diâmetro: 8_x000a_mm, tipo haste: cilíndrica, comprimento: 117 mm"/>
    <s v="Unidade"/>
    <n v="5"/>
    <n v="7.24"/>
    <n v="36.200000000000003"/>
    <n v="400000"/>
    <s v="CAMPUS DA UFRRJ EM TRÊS RIOS"/>
    <x v="15"/>
    <s v="CAMPUS DA UFRRJ EM TRÊS RIOS"/>
    <m/>
    <m/>
    <s v="23083.004284.2020-98"/>
    <m/>
  </r>
  <r>
    <s v="30.42"/>
    <x v="8"/>
    <m/>
    <n v="216740"/>
    <s v="Cavadeira goiva, material: aço, dureza: 42 a 46 rc, tratamento superficial: pintura, cor: cinza, comprimento: 337 mm, altura: 114 mm, peso: 960 g, olho:_x000a_35 mm"/>
    <s v="Unidade"/>
    <n v="1"/>
    <n v="33"/>
    <n v="33"/>
    <n v="400000"/>
    <s v="CAMPUS DA UFRRJ EM TRÊS RIOS"/>
    <x v="15"/>
    <s v="CAMPUS DA UFRRJ EM TRÊS RIOS"/>
    <m/>
    <m/>
    <s v="23083.004284.2020-98"/>
    <m/>
  </r>
  <r>
    <s v="30.42"/>
    <x v="8"/>
    <m/>
    <n v="270716"/>
    <s v="Cavadeira tipo alavanca, material: aço carbono, material cabo: ferro, largura: 80_x000a_mm, altura: 250 mm"/>
    <s v="Unidade"/>
    <n v="1"/>
    <n v="47.93"/>
    <n v="47.93"/>
    <n v="400000"/>
    <s v="CAMPUS DA UFRRJ EM TRÊS RIOS"/>
    <x v="15"/>
    <s v="CAMPUS DA UFRRJ EM TRÊS RIOS"/>
    <m/>
    <m/>
    <s v="23083.004284.2020-98"/>
    <m/>
  </r>
  <r>
    <s v="30.42"/>
    <x v="8"/>
    <m/>
    <n v="238635"/>
    <s v="Chave fenda, material haste: carbono temperado, material cabo: polipropileno,_x000a_tipo ponta: chata, bitola: 1,4&quot; x 6&quot;"/>
    <s v="Unidade"/>
    <n v="1"/>
    <n v="3.99"/>
    <n v="3.99"/>
    <n v="400000"/>
    <s v="CAMPUS DA UFRRJ EM TRÊS RIOS"/>
    <x v="15"/>
    <s v="CAMPUS DA UFRRJ EM TRÊS RIOS"/>
    <m/>
    <m/>
    <s v="23083.004284.2020-98"/>
    <m/>
  </r>
  <r>
    <s v="30.42"/>
    <x v="8"/>
    <m/>
    <n v="238627"/>
    <s v="Chave fenda, material haste: carbono_x000a_temperado, material cabo: polipropileno, tipo ponta: chata, bitola: 3,16&quot; x 6&quot;"/>
    <s v="Unidade"/>
    <n v="1"/>
    <n v="6.05"/>
    <n v="6.05"/>
    <n v="400000"/>
    <s v="CAMPUS DA UFRRJ EM TRÊS RIOS"/>
    <x v="15"/>
    <s v="CAMPUS DA UFRRJ EM TRÊS RIOS"/>
    <m/>
    <m/>
    <s v="23083.004284.2020-98"/>
    <m/>
  </r>
  <r>
    <s v="30.42"/>
    <x v="8"/>
    <m/>
    <n v="238636"/>
    <s v="Chave fenda, material haste: carbono temperado, material cabo: polipropileno,_x000a_tipo ponta: Philips, bitola: 1,4&quot; x 6&quot;"/>
    <s v="Unidade"/>
    <n v="1"/>
    <n v="6.8"/>
    <n v="6.8"/>
    <n v="400000"/>
    <s v="CAMPUS DA UFRRJ EM TRÊS RIOS"/>
    <x v="15"/>
    <s v="CAMPUS DA UFRRJ EM TRÊS RIOS"/>
    <m/>
    <m/>
    <s v="23083.004284.2020-98"/>
    <m/>
  </r>
  <r>
    <s v="30.42"/>
    <x v="8"/>
    <m/>
    <n v="312458"/>
    <s v="Chave fenda, material haste: carbono_x000a_temperado, material cabo: polipropileno, tipo ponta: Philips, bitola: 1,8 x 6 pol"/>
    <s v="Unidade"/>
    <n v="1"/>
    <n v="8.4499999999999993"/>
    <n v="8.4499999999999993"/>
    <n v="400000"/>
    <s v="CAMPUS DA UFRRJ EM TRÊS RIOS"/>
    <x v="15"/>
    <s v="CAMPUS DA UFRRJ EM TRÊS RIOS"/>
    <m/>
    <m/>
    <s v="23083.004284.2020-98"/>
    <m/>
  </r>
  <r>
    <s v="30.42"/>
    <x v="8"/>
    <m/>
    <n v="238630"/>
    <s v="Chave fenda, material haste: carbono temperado, material cabo: polipropileno,_x000a_tipo ponta: Philips, bitola: 3,16&quot; x 6&quot;"/>
    <s v="Unidade"/>
    <n v="1"/>
    <n v="5.4"/>
    <n v="5.4"/>
    <n v="400000"/>
    <s v="CAMPUS DA UFRRJ EM TRÊS RIOS"/>
    <x v="15"/>
    <s v="CAMPUS DA UFRRJ EM TRÊS RIOS"/>
    <m/>
    <m/>
    <s v="23083.004284.2020-98"/>
    <m/>
  </r>
  <r>
    <s v="30.42"/>
    <x v="8"/>
    <m/>
    <n v="264954"/>
    <s v="Chibanca, material: aço carbono, material encaixe cabo: aço carbono, material cabo: madeira, largura: 10 cm, altura: 50 cm, peso: 2 kg, aplicação:_x000a_construção civil"/>
    <s v="Unidade"/>
    <n v="1"/>
    <n v="63.55"/>
    <n v="63.55"/>
    <n v="400000"/>
    <s v="CAMPUS DA UFRRJ EM TRÊS RIOS"/>
    <x v="15"/>
    <s v="CAMPUS DA UFRRJ EM TRÊS RIOS"/>
    <m/>
    <m/>
    <s v="23083.004284.2020-98"/>
    <m/>
  </r>
  <r>
    <s v="30.42"/>
    <x v="8"/>
    <m/>
    <n v="413906"/>
    <s v="Colher pedreiro, material: aço sae 1010, tamanho: 7 pol, material cabo: madeira, características adicionais: canto_x000a_arredondado"/>
    <s v="Unidade"/>
    <n v="2"/>
    <n v="10"/>
    <n v="20"/>
    <n v="400000"/>
    <s v="CAMPUS DA UFRRJ EM TRÊS RIOS"/>
    <x v="15"/>
    <s v="CAMPUS DA UFRRJ EM TRÊS RIOS"/>
    <m/>
    <m/>
    <s v="23083.004284.2020-98"/>
    <m/>
  </r>
  <r>
    <s v="30.42"/>
    <x v="8"/>
    <m/>
    <n v="393364"/>
    <s v="Conjunto chaves combinadas, material: aço, tamanho: 6 a 22 mm, características adicionais: com 17_x000a_peças, tipo: boca + estria"/>
    <s v="Conjunto"/>
    <n v="1"/>
    <n v="105.43"/>
    <n v="105.43"/>
    <n v="400000"/>
    <s v="CAMPUS DA UFRRJ EM TRÊS RIOS"/>
    <x v="15"/>
    <s v="CAMPUS DA UFRRJ EM TRÊS RIOS"/>
    <m/>
    <m/>
    <s v="23083.004284.2020-98"/>
    <m/>
  </r>
  <r>
    <s v="30.42"/>
    <x v="8"/>
    <m/>
    <n v="317027"/>
    <s v="Enxada, material: aço carbono, material encaixe cabo: aço carbono, largura: 20 cm, altura: 18 cm, peso: 0,810 kg, tipo: estampado (achatado), material cabo: madeira, comprimento cabo: 150 cm, características adicionais: pintura_x000a_eletrostática"/>
    <s v="Unidade"/>
    <n v="1"/>
    <n v="27.99"/>
    <n v="27.99"/>
    <n v="400000"/>
    <s v="CAMPUS DA UFRRJ EM TRÊS RIOS"/>
    <x v="15"/>
    <s v="CAMPUS DA UFRRJ EM TRÊS RIOS"/>
    <m/>
    <m/>
    <s v="23083.004284.2020-98"/>
    <m/>
  </r>
  <r>
    <s v="30.42"/>
    <x v="8"/>
    <m/>
    <n v="314244"/>
    <s v="Enxadão, material: aço carbono, material encaixe cabo: ferro fundido, características adicionais: cabo madeira,_x000a_pintura eletrostática a pó, cor preta"/>
    <s v="Unidade"/>
    <n v="1"/>
    <n v="37"/>
    <n v="37"/>
    <n v="400000"/>
    <s v="CAMPUS DA UFRRJ EM TRÊS RIOS"/>
    <x v="15"/>
    <s v="CAMPUS DA UFRRJ EM TRÊS RIOS"/>
    <m/>
    <m/>
    <s v="23083.004284.2020-98"/>
    <m/>
  </r>
  <r>
    <s v="30.42"/>
    <x v="8"/>
    <m/>
    <n v="389668"/>
    <s v="Garfo jardinagem, material garfo: aço, material cabo: madeira plastificada, comprimento cabo: 71 cm, largura garfo: 240 mm, características adicionais:_x000a_forcado para cascalho,10 dentes"/>
    <s v="Unidade"/>
    <n v="1"/>
    <n v="57.1"/>
    <n v="57.1"/>
    <n v="400000"/>
    <s v="CAMPUS DA UFRRJ EM TRÊS RIOS"/>
    <x v="15"/>
    <s v="CAMPUS DA UFRRJ EM TRÊS RIOS"/>
    <m/>
    <m/>
    <s v="23083.004284.2020-98"/>
    <m/>
  </r>
  <r>
    <s v="30.42"/>
    <x v="8"/>
    <m/>
    <n v="261825"/>
    <s v="Jogo chave, material: aço cromo vanádio, tipo: allen, quantidade peças: 10, componentes: 0,7; 0,9; 1,27; 1,5; 2;_x000a_2,5; 3; 4; 5 e 6 mm, características_x000a_adicionais: modelo &quot;l&quot;"/>
    <s v="Jogo"/>
    <n v="1"/>
    <n v="37.35"/>
    <n v="37.35"/>
    <n v="400000"/>
    <s v="CAMPUS DA UFRRJ EM TRÊS RIOS"/>
    <x v="15"/>
    <s v="CAMPUS DA UFRRJ EM TRÊS RIOS"/>
    <m/>
    <m/>
    <s v="23083.004284.2020-98"/>
    <m/>
  </r>
  <r>
    <s v="30.42"/>
    <x v="8"/>
    <m/>
    <n v="236585"/>
    <s v="Lâmina serra manual, material: aço flexível, quantidade dentes: 18 dentes por polegada, largura: 1,2&quot;,_x000a_comprimento: 12&quot;"/>
    <s v="Unidade"/>
    <n v="5"/>
    <n v="3.49"/>
    <n v="17.450000000000003"/>
    <n v="400000"/>
    <s v="CAMPUS DA UFRRJ EM TRÊS RIOS"/>
    <x v="15"/>
    <s v="CAMPUS DA UFRRJ EM TRÊS RIOS"/>
    <m/>
    <m/>
    <s v="23083.004284.2020-98"/>
    <m/>
  </r>
  <r>
    <s v="30.42"/>
    <x v="8"/>
    <m/>
    <n v="404689"/>
    <s v="Lima chata, tipo: murça, comprimento:_x000a_12 pol"/>
    <s v="Unidade"/>
    <n v="1"/>
    <n v="16"/>
    <n v="16"/>
    <n v="400000"/>
    <s v="CAMPUS DA UFRRJ EM TRÊS RIOS"/>
    <x v="15"/>
    <s v="CAMPUS DA UFRRJ EM TRÊS RIOS"/>
    <m/>
    <m/>
    <s v="23083.004284.2020-98"/>
    <m/>
  </r>
  <r>
    <s v="30.42"/>
    <x v="8"/>
    <m/>
    <n v="262706"/>
    <s v="Linha pedreiro, tipo: trançada, tamanho:_x000a_100 m"/>
    <s v="Unidade"/>
    <n v="1"/>
    <n v="5.51"/>
    <n v="5.51"/>
    <n v="400000"/>
    <s v="CAMPUS DA UFRRJ EM TRÊS RIOS"/>
    <x v="15"/>
    <s v="CAMPUS DA UFRRJ EM TRÊS RIOS"/>
    <m/>
    <m/>
    <s v="23083.004284.2020-98"/>
    <m/>
  </r>
  <r>
    <s v="30.42"/>
    <x v="8"/>
    <m/>
    <n v="250428"/>
    <s v="Martelo, material: aço forjado, material cabo: madeira marfim, peso: 370 g, tipo:_x000a_unha, tamanho: 23 mm"/>
    <s v="Unidade"/>
    <n v="1"/>
    <n v="13.03"/>
    <n v="13.03"/>
    <n v="400000"/>
    <s v="CAMPUS DA UFRRJ EM TRÊS RIOS"/>
    <x v="15"/>
    <s v="CAMPUS DA UFRRJ EM TRÊS RIOS"/>
    <m/>
    <m/>
    <s v="23083.004284.2020-98"/>
    <m/>
  </r>
  <r>
    <s v="30.42"/>
    <x v="8"/>
    <m/>
    <n v="345798"/>
    <s v="Martelo, material: borracha, material cabo: madeira, tamanho: 40 cm"/>
    <s v="Unidade"/>
    <n v="1"/>
    <n v="6.11"/>
    <n v="6.11"/>
    <n v="400000"/>
    <s v="CAMPUS DA UFRRJ EM TRÊS RIOS"/>
    <x v="15"/>
    <s v="CAMPUS DA UFRRJ EM TRÊS RIOS"/>
    <m/>
    <m/>
    <s v="23083.004284.2020-98"/>
    <m/>
  </r>
  <r>
    <s v="30.42"/>
    <x v="8"/>
    <m/>
    <n v="217695"/>
    <s v="Nível bolha, material corpo: alumínio, tipo bolha: retificada, comprimento: 450 mm, quantidade posição bolha: 2 de prumo,1 de nível,1 de 45°,_x000a_características adicionais: não aplicável"/>
    <s v="Unidade"/>
    <n v="1"/>
    <n v="14.24"/>
    <n v="14.24"/>
    <n v="400000"/>
    <s v="CAMPUS DA UFRRJ EM TRÊS RIOS"/>
    <x v="15"/>
    <s v="CAMPUS DA UFRRJ EM TRÊS RIOS"/>
    <m/>
    <m/>
    <s v="23083.004284.2020-98"/>
    <m/>
  </r>
  <r>
    <s v="30.42"/>
    <x v="8"/>
    <m/>
    <n v="324655"/>
    <s v="Pá, material cabo: madeira, aplicação: jardinagem, material: aço carbono, formato: de bico, tamanho: 320 x 270 mm, características adicionais: terminal_x000a_d em plástico, pintura eletrostática a pó"/>
    <s v="Unidade"/>
    <n v="1"/>
    <n v="32.19"/>
    <n v="32.19"/>
    <n v="400000"/>
    <s v="CAMPUS DA UFRRJ EM TRÊS RIOS"/>
    <x v="15"/>
    <s v="CAMPUS DA UFRRJ EM TRÊS RIOS"/>
    <m/>
    <m/>
    <s v="23083.004284.2020-98"/>
    <m/>
  </r>
  <r>
    <s v="30.42"/>
    <x v="8"/>
    <m/>
    <n v="313744"/>
    <s v="Prumo, material: latão, tamanho: 80 cm, características adicionais: cordão nylon_x000a_e calço guia madeira, aplicação: verificação prumo de parede, peso: 500 g"/>
    <s v="Unidade"/>
    <n v="1"/>
    <n v="15.54"/>
    <n v="15.54"/>
    <n v="400000"/>
    <s v="CAMPUS DA UFRRJ EM TRÊS RIOS"/>
    <x v="15"/>
    <s v="CAMPUS DA UFRRJ EM TRÊS RIOS"/>
    <m/>
    <m/>
    <s v="23083.004284.2020-98"/>
    <m/>
  </r>
  <r>
    <s v="30.42"/>
    <x v="8"/>
    <m/>
    <n v="373514"/>
    <s v="Régua pedreiro, material: alumínio,_x000a_comprimento: 3 m"/>
    <s v="Unidade"/>
    <n v="1"/>
    <n v="25.63"/>
    <n v="25.63"/>
    <n v="400000"/>
    <s v="CAMPUS DA UFRRJ EM TRÊS RIOS"/>
    <x v="15"/>
    <s v="CAMPUS DA UFRRJ EM TRÊS RIOS"/>
    <m/>
    <m/>
    <s v="23083.004284.2020-98"/>
    <m/>
  </r>
  <r>
    <s v="30.42"/>
    <x v="8"/>
    <m/>
    <n v="231858"/>
    <s v="Rolo pintura predial, material: lã de carneiro, altura: 15 cm, material tubo: plástico, aplicação: superfície lisa,_x000a_rugosa, acrílica e látex"/>
    <s v="Unidade"/>
    <n v="3"/>
    <n v="6.81"/>
    <n v="20.43"/>
    <n v="400000"/>
    <s v="CAMPUS DA UFRRJ EM TRÊS RIOS"/>
    <x v="15"/>
    <s v="CAMPUS DA UFRRJ EM TRÊS RIOS"/>
    <m/>
    <m/>
    <s v="23083.004284.2020-98"/>
    <m/>
  </r>
  <r>
    <s v="30.42"/>
    <x v="8"/>
    <m/>
    <n v="323874"/>
    <s v="Serra copo, material: aço rápido bimetal, diâmetro: 19mm, 22mm, 29mm, 35mm, 38mm, 44mm, 51mm, 57mm, 64 mm, características adicionais: suporte fixação completo, brocas piloto e_x000a_extensão"/>
    <s v="Unidade"/>
    <n v="1"/>
    <n v="15.29"/>
    <n v="15.29"/>
    <n v="400000"/>
    <s v="CAMPUS DA UFRRJ EM TRÊS RIOS"/>
    <x v="15"/>
    <s v="CAMPUS DA UFRRJ EM TRÊS RIOS"/>
    <m/>
    <m/>
    <s v="23083.004284.2020-98"/>
    <m/>
  </r>
  <r>
    <s v="30.42"/>
    <x v="8"/>
    <m/>
    <n v="214228"/>
    <s v="Talhadeira, material: aço, tipo: plano, comprimento total: 250 mm, comprimento ponta: 25 mm, altura: 23_x000a_mm, espessura: 13 mm, peso: 0,60 kg, aplicação: não aplicável, acabamento superficial: não aplicável, cor: não aplicável, características adicionais: com_x000a_apunhadura"/>
    <s v="Unidade"/>
    <n v="1"/>
    <n v="12.83"/>
    <n v="12.83"/>
    <n v="400000"/>
    <s v="CAMPUS DA UFRRJ EM TRÊS RIOS"/>
    <x v="15"/>
    <s v="CAMPUS DA UFRRJ EM TRÊS RIOS"/>
    <m/>
    <m/>
    <s v="23083.004284.2020-98"/>
    <m/>
  </r>
  <r>
    <s v="30.42"/>
    <x v="8"/>
    <m/>
    <n v="239588"/>
    <s v="Tesoura poda, material lâmina: chapa galvanizada, material cabo: madeira, características adicionais: com guilhotina de mola, formato: bico de_x000a_gavião, comprimento lâmina: 30 cm"/>
    <s v="Unidade"/>
    <n v="1"/>
    <n v="48.5"/>
    <n v="48.5"/>
    <n v="400000"/>
    <s v="CAMPUS DA UFRRJ EM TRÊS RIOS"/>
    <x v="15"/>
    <s v="CAMPUS DA UFRRJ EM TRÊS RIOS"/>
    <m/>
    <m/>
    <s v="23083.004284.2020-98"/>
    <m/>
  </r>
  <r>
    <s v="30.42"/>
    <x v="8"/>
    <m/>
    <n v="234031"/>
    <s v="Trena, material: aço, comprimento: 5 m,_x000a_características adicionais: caixa em abs, trava"/>
    <s v="Unidade"/>
    <n v="1"/>
    <n v="12.27"/>
    <n v="12.27"/>
    <n v="400000"/>
    <s v="CAMPUS DA UFRRJ EM TRÊS RIOS"/>
    <x v="15"/>
    <s v="CAMPUS DA UFRRJ EM TRÊS RIOS"/>
    <m/>
    <m/>
    <s v="23083.004284.2020-98"/>
    <m/>
  </r>
  <r>
    <s v="30.42"/>
    <x v="8"/>
    <m/>
    <n v="234033"/>
    <s v="Trena, material: fibra vidro, comprimento: 50 m, características adicionais: estojo anatômico com_x000a_manivela dobrável"/>
    <s v="Unidade"/>
    <n v="1"/>
    <n v="29"/>
    <n v="29"/>
    <n v="400000"/>
    <s v="CAMPUS DA UFRRJ EM TRÊS RIOS"/>
    <x v="15"/>
    <s v="CAMPUS DA UFRRJ EM TRÊS RIOS"/>
    <m/>
    <m/>
    <s v="23083.004284.2020-98"/>
    <m/>
  </r>
  <r>
    <s v="30.42"/>
    <x v="8"/>
    <m/>
    <n v="239398"/>
    <s v="Trincha, material cabo: madeira envernizada, material cerdas: gris dupla,_x000a_tamanho: 2 pol, tipo cabo: anatômico"/>
    <s v="Unidade"/>
    <n v="5"/>
    <n v="2.78"/>
    <n v="13.899999999999999"/>
    <n v="400000"/>
    <s v="CAMPUS DA UFRRJ EM TRÊS RIOS"/>
    <x v="15"/>
    <s v="CAMPUS DA UFRRJ EM TRÊS RIOS"/>
    <m/>
    <m/>
    <s v="23083.004284.2020-98"/>
    <m/>
  </r>
  <r>
    <s v="30.42"/>
    <x v="8"/>
    <m/>
    <n v="239399"/>
    <s v="Trincha, material cabo: madeira_x000a_envernizada, material cerdas: gris dupla, tamanho: 3 pol, tipo cabo: anatômico"/>
    <s v="Unidade"/>
    <n v="5"/>
    <n v="6.1"/>
    <n v="30.5"/>
    <n v="400000"/>
    <s v="CAMPUS DA UFRRJ EM TRÊS RIOS"/>
    <x v="15"/>
    <s v="CAMPUS DA UFRRJ EM TRÊS RIOS"/>
    <m/>
    <m/>
    <s v="23083.004284.2020-98"/>
    <m/>
  </r>
  <r>
    <s v="30.42"/>
    <x v="8"/>
    <m/>
    <n v="262781"/>
    <s v="Arco serra, lâmina serra: 10 e 12 pol, material cabo: polipropileno, tratamento superficial: niquelado, tamanho: 12 pol,_x000a_tipo: regulável"/>
    <s v="Unidade"/>
    <n v="1"/>
    <n v="21.36"/>
    <n v="21.36"/>
    <n v="400000"/>
    <s v="CAMPUS DA UFRRJ EM TRÊS RIOS"/>
    <x v="15"/>
    <s v="CAMPUS DA UFRRJ EM TRÊS RIOS"/>
    <m/>
    <m/>
    <s v="23083.004284.2020-98"/>
    <m/>
  </r>
  <r>
    <s v="30.42"/>
    <x v="8"/>
    <m/>
    <n v="460122"/>
    <s v="Multímetro, tensão ac: 200,600 v, corrente dc: 10 a, resistência: 0-2 kohm a 0-20 mohm, características adicionais: display 3 1,2 dígitos, 2.000 contagens, tensão dc: 200mv,2v,20v,200v,600 v,_x000a_tipo: digital, funcionamento: bateria 9v"/>
    <s v="Unidade"/>
    <n v="1"/>
    <n v="134.03"/>
    <n v="134.03"/>
    <n v="400000"/>
    <s v="CAMPUS DA UFRRJ EM TRÊS RIOS"/>
    <x v="15"/>
    <s v="CAMPUS DA UFRRJ EM TRÊS RIOS"/>
    <m/>
    <m/>
    <s v="23083.004284.2020-98"/>
    <m/>
  </r>
  <r>
    <s v="39.41"/>
    <x v="9"/>
    <m/>
    <n v="3697"/>
    <s v="Fornecimento de refeições, lanches, salgados, doces &quot;Tipo lanche&quot; Cardápio: café, chá, biscoito salgado (gergelim, pizza, amanteigado tipo água e sal); biscoito doce (maisena, maria e wafer)"/>
    <s v="UNIDADE"/>
    <n v="200"/>
    <n v="3.5"/>
    <n v="700"/>
    <n v="250000"/>
    <s v="INSTITUTO DE EDUCAÇÃO"/>
    <x v="13"/>
    <s v="INSTITUTO DE EDUCAÇÃO"/>
    <s v="Alta"/>
    <s v="05/02/2020"/>
    <s v="23083.004479/2020-38"/>
    <m/>
  </r>
  <r>
    <s v="39.41"/>
    <x v="9"/>
    <m/>
    <n v="3697"/>
    <s v="Fornecimento de refeições, lanches, salgados, doces “Tipo Coffee Break” Cardápio: Café, chá, refrigerantes de primeira linha, néctar de frutas naturais variados de primeira linha (abacaxi, manga, uva, goiaba, laranja, pêssego, caju, maçã); bolo caseiro com ou sem cobertura (laranja, coco, chocolate, abacaxi, fubá, cenoura, formigueiro); petit fours doces, biscoitos amanteigados; mini salgados assados variados (quiche, folhado, pastel de forno, empada, mini pizza, esfiha); mini salgados fritos variados (coxinha, risole, bolinha de queijo); canapés (ricota, azeitonas, atum, ervas finas, tomate seco); torradas com patê, e geléias variadas (patês: ricota, azeitonas, atum, ervas finas, tomate seco. Geléias: morango, uva, damasco); mini sanduíches com antepastos variados, tipo pão de forma (queijo, ricota, ervas finas, presunto, peito de peru, frango, atum); sanduíches a metro com recheios variados, pão tipo baguete (queijo branco, queijos amarelos, presunto, tomate seco, alface, salame, peito de peru; frutas da estação"/>
    <s v="UNIDADE"/>
    <n v="400"/>
    <n v="13.1"/>
    <n v="5240"/>
    <n v="250000"/>
    <s v="INSTITUTO DE EDUCAÇÃO"/>
    <x v="13"/>
    <s v="INSTITUTO DE EDUCAÇÃO"/>
    <s v="Alta"/>
    <s v="05/02/2020"/>
    <s v="23083.004479/2020-38"/>
    <m/>
  </r>
  <r>
    <s v="39.41"/>
    <x v="9"/>
    <m/>
    <n v="3697"/>
    <s v="Fornecimento de refeições, lanches, salgados, doces “Tipo Coffee Break” Cardápio: Café, chá, refrigerantes de primeira linha, néctar de frutas naturais variados de primeira linha (abacaxi, manga, uva, goiaba, laranja, pêssego, caju, maçã); bolo caseiro com ou sem cobertura (laranja, coco, chocolate, abacaxi, fubá, cenoura, formigueiro); petit fours doces, biscoitos amanteigados; mini salgados assados variados (quiche, folhado, pastel de forno, empada, mini pizza, esfiha); mini salgados fritos variados (coxinha, risole, bolinha de queijo); canapés (ricota, azeitonas, atum, ervas finas, tomate seco); torradas com patê, e geléias variadas (patês: ricota, azeitonas, atum, ervas finas, tomate seco. Geléias: morango, uva, damasco); mini sanduíches com antepastos variados, tipo pão de forma (queijo, ricota, ervas finas, presunto, peito de peru, frango, atum); sanduíches a metro com recheios variados, pão tipo baguete (queijo branco, queijos amarelos, presunto, tomate seco, alface, salame, peito de peru; frutas da estação"/>
    <s v="UNIDADE"/>
    <n v="200"/>
    <n v="13.1"/>
    <n v="2620"/>
    <n v="300000"/>
    <s v="CAMPUS DA UFRRJ EM NOVA IGUAÇU"/>
    <x v="26"/>
    <s v="INSTITUTO MULTIDISCIPLINAR"/>
    <s v="Média"/>
    <s v="10/12/2021"/>
    <s v="23083.004479/2020-38"/>
    <m/>
  </r>
  <r>
    <s v="39.41"/>
    <x v="9"/>
    <m/>
    <n v="3697"/>
    <s v="Fornecimento de refeições, lanches, salgados, doces “Tipo Coffee Break” Cardápio: Café, chá, refrigerantes de primeira linha, néctar de frutas naturais variados de primeira linha (abacaxi, manga, uva, goiaba, laranja, pêssego, caju, maçã); bolo caseiro com ou sem cobertura (laranja, coco, chocolate, abacaxi, fubá, cenoura, formigueiro); petit fours doces, biscoitos amanteigados; mini salgados assados variados (quiche, folhado, pastel de forno, empada, mini pizza, esfiha); mini salgados fritos variados (coxinha, risole, bolinha de queijo); canapés (ricota, azeitonas, atum, ervas finas, tomate seco); torradas com patê, e geléias variadas (patês: ricota, azeitonas, atum, ervas finas, tomate seco. Geléias: morango, uva, damasco); mini sanduíches com antepastos variados, tipo pão de forma (queijo, ricota, ervas finas, presunto, peito de peru, frango, atum); sanduíches a metro com recheios variados, pão tipo baguete (queijo branco, queijos amarelos, presunto, tomate seco, alface, salame, peito de peru; frutas da estação"/>
    <s v="UNIDADE"/>
    <n v="300"/>
    <n v="13.1"/>
    <n v="3930"/>
    <n v="710000"/>
    <s v="INSTITUTO DE QUÍMICA"/>
    <x v="24"/>
    <s v="INSTITUTO DE QUÍMICA"/>
    <s v="Média"/>
    <s v="04/01/2021"/>
    <s v="23083.004479/2020-38"/>
    <m/>
  </r>
  <r>
    <s v="39.41"/>
    <x v="9"/>
    <m/>
    <n v="3697"/>
    <s v="Fornecimento de refeições, lanches, salgados, doces “Tipo Coffee Break” Cardápio: Café, chá, refrigerantes de primeira linha, néctar de frutas naturais variados de primeira linha (abacaxi, manga, uva, goiaba, laranja, pêssego, caju, maçã); bolo caseiro com ou sem cobertura (laranja, coco, chocolate, abacaxi, fubá, cenoura, formigueiro); petit fours doces, biscoitos amanteigados; mini salgados assados variados (quiche, folhado, pastel de forno, empada, mini pizza, esfiha); mini salgados fritos variados (coxinha, risole, bolinha de queijo); canapés (ricota, azeitonas, atum, ervas finas, tomate seco); torradas com patê, e geléias variadas (patês: ricota, azeitonas, atum, ervas finas, tomate seco. Geléias: morango, uva, damasco); mini sanduíches com antepastos variados, tipo pão de forma (queijo, ricota, ervas finas, presunto, peito de peru, frango, atum); sanduíches a metro com recheios variados, pão tipo baguete (queijo branco, queijos amarelos, presunto, tomate seco, alface, salame, peito de peru; frutas da estação"/>
    <s v="UNIDADE"/>
    <n v="250"/>
    <n v="13.1"/>
    <n v="3275"/>
    <n v="220000"/>
    <s v="INSTITUTO DE BIOLOGIA"/>
    <x v="21"/>
    <s v="INSTITUTO DE CIÊNCIAS BIOLÓGICAS E DA SAÚDE"/>
    <s v="Alta"/>
    <s v="01/07/2021"/>
    <s v="23083.004479/2020-38"/>
    <m/>
  </r>
  <r>
    <s v="39.41"/>
    <x v="9"/>
    <m/>
    <n v="3697"/>
    <s v="Fornecimento de refeições, lanches, salgados, doces “Tipo Coquetel” Cardápio: Café, chá, refrigerantes de primeira linha, néctar de frutas naturais variados de primeira linha (abacaxi, manga, uva, goiaba, laranja, pêssego, caju, maçã); mini salgados assados variados (quiche, folhado, pastel de forno, empada, mini pizza, esfiha); mini salgados fritos variados (coxinha, rissole, bolinha de queijo); petit fours doces, biscoitos amanteigados"/>
    <s v="UNIDADE"/>
    <n v="1000"/>
    <n v="26.39"/>
    <n v="26390"/>
    <n v="190000"/>
    <s v="CAMPUS DR. LEONEL MIRANDA"/>
    <x v="0"/>
    <s v="CÂMPUS CAMPOS DOS GOYTACAZES-UFRRJ"/>
    <s v="Média"/>
    <s v="04/01/2021"/>
    <s v="23083.004479/2020-38"/>
    <m/>
  </r>
  <r>
    <s v="39.41"/>
    <x v="9"/>
    <m/>
    <n v="3697"/>
    <s v="Fornecimento de refeições, lanches, salgados, doces “Tipo Coffee Break” Cardápio: Café, chá, refrigerantes de primeira linha, néctar de frutas naturais variados de primeira linha (abacaxi, manga, uva, goiaba, laranja, pêssego, caju, maçã); bolo caseiro com ou sem cobertura (laranja, coco, chocolate, abacaxi, fubá, cenoura, formigueiro); petit fours doces, biscoitos amanteigados; mini salgados assados variados (quiche, folhado, pastel de forno, empada, mini pizza, esfiha); mini salgados fritos variados (coxinha, risole, bolinha de queijo); canapés (ricota, azeitonas, atum, ervas finas, tomate seco); torradas com patê, e geléias variadas (patês: ricota, azeitonas, atum, ervas finas, tomate seco. Geléias: morango, uva, damasco); mini sanduíches com antepastos variados, tipo pão de forma (queijo, ricota, ervas finas, presunto, peito de peru, frango, atum); sanduíches a metro com recheios variados, pão tipo baguete (queijo branco, queijos amarelos, presunto, tomate seco, alface, salame, peito de peru; frutas da estação"/>
    <s v="UNIDADE"/>
    <n v="1000"/>
    <n v="13.1"/>
    <n v="13100"/>
    <n v="190000"/>
    <s v="CAMPUS DR. LEONEL MIRANDA"/>
    <x v="0"/>
    <s v="CÂMPUS CAMPOS DOS GOYTACAZES-UFRRJ"/>
    <s v="Média"/>
    <s v="04/01/2021"/>
    <s v="23083.004479/2020-38"/>
    <m/>
  </r>
  <r>
    <s v="39.41"/>
    <x v="9"/>
    <m/>
    <n v="3697"/>
    <s v="Fornecimento de refeições, lanches, salgados, doces &quot;Tipo lanche&quot; Cardápio: café, chá, biscoito salgado (gergelim, pizza, amanteigado tipo água e sal); biscoito doce (maisena, maria e wafer)"/>
    <s v="UNIDADE"/>
    <n v="3"/>
    <n v="3.5"/>
    <n v="10.5"/>
    <n v="180000"/>
    <s v="CTUR"/>
    <x v="2"/>
    <s v="COLÉGIO TÉCNICO DA UFRRJ"/>
    <s v="BAIXA"/>
    <s v="01/02/2021"/>
    <s v="23083.004479/2020-38"/>
    <m/>
  </r>
  <r>
    <s v="39.41"/>
    <x v="9"/>
    <m/>
    <n v="3697"/>
    <s v="Fornecimento de refeições, lanches, salgados, doces “Tipo Coquetel” Cardápio: Café, chá, refrigerantes de primeira linha, néctar de frutas naturais variados de primeira linha (abacaxi, manga, uva, goiaba, laranja, pêssego, caju, maçã); mini salgados assados variados (quiche, folhado, pastel de forno, empada, mini pizza, esfiha); mini salgados fritos variados (coxinha, rissole, bolinha de queijo); petit fours doces, biscoitos amanteigados"/>
    <s v="UNIDADE"/>
    <n v="3"/>
    <n v="26.39"/>
    <n v="79.17"/>
    <n v="180000"/>
    <s v="CTUR"/>
    <x v="2"/>
    <s v="COLÉGIO TÉCNICO DA UFRRJ"/>
    <s v="BAIXA"/>
    <s v="01/02/2021"/>
    <s v="23083.004479/2020-38"/>
    <m/>
  </r>
  <r>
    <s v="39.41"/>
    <x v="9"/>
    <m/>
    <n v="3697"/>
    <s v="Fornecimento de refeições, lanches, salgados, doces “Tipo Coffee Break” Cardápio: Café, chá, refrigerantes de primeira linha, néctar de frutas naturais variados de primeira linha (abacaxi, manga, uva, goiaba, laranja, pêssego, caju, maçã); bolo caseiro com ou sem cobertura (laranja, coco, chocolate, abacaxi, fubá, cenoura, formigueiro); petit fours doces, biscoitos amanteigados; mini salgados assados variados (quiche, folhado, pastel de forno, empada, mini pizza, esfiha); mini salgados fritos variados (coxinha, risole, bolinha de queijo); canapés (ricota, azeitonas, atum, ervas finas, tomate seco); torradas com patê, e geléias variadas (patês: ricota, azeitonas, atum, ervas finas, tomate seco. Geléias: morango, uva, damasco); mini sanduíches com antepastos variados, tipo pão de forma (queijo, ricota, ervas finas, presunto, peito de peru, frango, atum); sanduíches a metro com recheios variados, pão tipo baguete (queijo branco, queijos amarelos, presunto, tomate seco, alface, salame, peito de peru; frutas da estação"/>
    <s v="UNIDADE"/>
    <n v="3"/>
    <n v="13.1"/>
    <n v="39.299999999999997"/>
    <n v="180000"/>
    <s v="CTUR"/>
    <x v="2"/>
    <s v="COLÉGIO TÉCNICO DA UFRRJ"/>
    <s v="BAIXA"/>
    <s v="01/02/2021"/>
    <s v="23083.004479/2020-38"/>
    <m/>
  </r>
  <r>
    <s v="39.41"/>
    <x v="9"/>
    <m/>
    <n v="3697"/>
    <s v="Fornecimento de refeições, lanches, salgados, doces “Tipo Coffee Break” Cardápio: Café, chá, refrigerantes de primeira linha, néctar de frutas naturais variados de primeira linha (abacaxi, manga, uva, goiaba, laranja, pêssego, caju, maçã); bolo caseiro com ou sem cobertura (laranja, coco, chocolate, abacaxi, fubá, cenoura, formigueiro); petit fours doces, biscoitos amanteigados; mini salgados assados variados (quiche, folhado, pastel de forno, empada, mini pizza, esfiha); mini salgados fritos variados (coxinha, risole, bolinha de queijo); canapés (ricota, azeitonas, atum, ervas finas, tomate seco); torradas com patê, e geléias variadas (patês: ricota, azeitonas, atum, ervas finas, tomate seco. Geléias: morango, uva, damasco); mini sanduíches com antepastos variados, tipo pão de forma (queijo, ricota, ervas finas, presunto, peito de peru, frango, atum); sanduíches a metro com recheios variados, pão tipo baguete (queijo branco, queijos amarelos, presunto, tomate seco, alface, salame, peito de peru; frutas da estação"/>
    <s v="UNIDADE"/>
    <n v="1800"/>
    <n v="13.1"/>
    <n v="23580"/>
    <n v="260000"/>
    <s v="INSTITUTO DE FLORESTAS"/>
    <x v="5"/>
    <s v="INSTITUTO DE FLORESTA"/>
    <s v="Média"/>
    <s v="20/09/2021"/>
    <s v="23083.004479/2020-38"/>
    <m/>
  </r>
  <r>
    <s v="52.08"/>
    <x v="10"/>
    <m/>
    <n v="259240"/>
    <s v="Carrinho transporte, material: aço, tratamento superficial: pintura epóxi, capacidade: 150 kg, altura: 94 cm, largura: 57 cm, quantidade rodas: 4, material rodas: borracha, tipo: plataforma, características adicionais: com 3 bandejas, comprimento: 90 cm, aplicação: movimentação material "/>
    <s v="Unidade"/>
    <n v="1"/>
    <s v="560,00"/>
    <n v="560"/>
    <n v="100070"/>
    <s v="POSTO MÉDICO"/>
    <x v="16"/>
    <s v="DIVISÃO DE SAÚDE"/>
    <s v="Média"/>
    <s v="11/01/2021"/>
    <s v="23083.004297/2020-67"/>
    <m/>
  </r>
  <r>
    <s v="52.08"/>
    <x v="10"/>
    <m/>
    <n v="405840"/>
    <s v="Biombo hospitalar, material: aço inoxidável polido tubular, acabamento da estrutura: pintura em epóxi, tipo: triplo dobrável, altura: 1,80 cm, comprimento: comprimento 2,00 aproximadamente, aberto cm, tipo de rodízio: ponteiras giratórias"/>
    <s v="Unidade"/>
    <n v="2"/>
    <n v="518.30999999999995"/>
    <n v="1036.6199999999999"/>
    <n v="110000"/>
    <s v="PRÓ-REITORIA DE ASSUNTOS ADMINISTRATIVOS"/>
    <x v="27"/>
    <s v="COORDENAÇÃO DE ATENÇÃO Â SAÚDE E SEGURANÇA DO TRABALHO"/>
    <m/>
    <m/>
    <m/>
    <m/>
  </r>
  <r>
    <s v="52.08"/>
    <x v="10"/>
    <m/>
    <n v="442497"/>
    <s v="Dispositivo para medidas antropométricas, tipo: tipo balança com régua, modelo: mecânica, material: aço com pintura eletrostática, escala graduação: com escala métrica - mm e cm, faixa medição: cerca de 2,0 m, componente ii: tapete de borracha, componente iii: pés reguláveis, capacidade máxima carga: até 200 kg"/>
    <s v="Unidade"/>
    <n v="2"/>
    <n v="954"/>
    <n v="1908"/>
    <n v="110000"/>
    <s v="PRÓ-REITORIA DE ASSUNTOS ADMINISTRATIVOS"/>
    <x v="27"/>
    <s v="COORDENAÇÃO DE ATENÇÃO Â SAÚDE E SEGURANÇA DO TRABALHO"/>
    <m/>
    <m/>
    <m/>
    <m/>
  </r>
  <r>
    <s v="52.08"/>
    <x v="10"/>
    <m/>
    <n v="432468"/>
    <s v="Esfigmomanômetro, ajuste: analógico, aneróide, tipo: de braço, faixa de operação: até 300 mmhg, material braçadeira: braçadeira em nylon, tipo fecho: fecho em velcro, tamanho: adulto"/>
    <s v="Unidade"/>
    <n v="4"/>
    <n v="192.27"/>
    <n v="769.08"/>
    <n v="110000"/>
    <s v="PRÓ-REITORIA DE ASSUNTOS ADMINISTRATIVOS"/>
    <x v="27"/>
    <s v="COORDENAÇÃO DE ATENÇÃO Â SAÚDE E SEGURANÇA DO TRABALHO"/>
    <m/>
    <m/>
    <m/>
    <m/>
  </r>
  <r>
    <s v="52.08"/>
    <x v="10"/>
    <m/>
    <n v="438922"/>
    <s v="Estetoscópio, tipo: biauricular, acessórios: olivas anatômicas pvc, haste: haste aço inox, tubo: tubo &quot;y&quot; pvc, auscultador: auscultador aço inox com anel de borracha, tamanho: adulto"/>
    <s v="Unidade"/>
    <n v="4"/>
    <n v="55.03"/>
    <n v="220.12"/>
    <n v="110000"/>
    <s v="PRÓ-REITORIA DE ASSUNTOS ADMINISTRATIVOS"/>
    <x v="27"/>
    <s v="COORDENAÇÃO DE ATENÇÃO Â SAÚDE E SEGURANÇA DO TRABALHO"/>
    <m/>
    <m/>
    <m/>
    <m/>
  </r>
  <r>
    <s v="52.08"/>
    <x v="10"/>
    <m/>
    <n v="442253"/>
    <s v="Maca clínica, material: aço inoxidável, acabamento da superfície: esmaltado, rodas: sem rodízios, pés fixos, comprimento: até 2,00 m, largura: cerca de 0,90 m, altura: cerca de 1,00 m, capacidade de carca: até 250 kg, componentes: c, suporte para lençol descartável, características adicionais: cabeceira regulável por cremalheira, acessórios: leito fixo c, colchão, courvin"/>
    <s v="Unidade"/>
    <n v="1"/>
    <n v="650"/>
    <n v="650"/>
    <n v="110000"/>
    <s v="PRÓ-REITORIA DE ASSUNTOS ADMINISTRATIVOS"/>
    <x v="27"/>
    <s v="COORDENAÇÃO DE ATENÇÃO Â SAÚDE E SEGURANÇA DO TRABALHO"/>
    <m/>
    <m/>
    <m/>
    <m/>
  </r>
  <r>
    <s v="52.08"/>
    <x v="10"/>
    <m/>
    <n v="434476"/>
    <s v="Capela exaustão, tipo: de gases, material: fibra de vidro, dimensões: cerca de 150 x 80 x 150 cm, componentes: janela corrediça com contra peso, adicional: forma de guilhotina, vazão: até 1500 m3/h"/>
    <s v="Unidade"/>
    <n v="2"/>
    <n v="3355.71"/>
    <n v="6711.42"/>
    <n v="260200"/>
    <s v="DEPARTAMENTO DE PRODUTOS FLORESTAIS"/>
    <x v="4"/>
    <s v="DEPARTAMENTO DE PRODUTOS FLORESTAIS"/>
    <m/>
    <m/>
    <m/>
    <m/>
  </r>
  <r>
    <s v="52.08"/>
    <x v="10"/>
    <m/>
    <n v="436807"/>
    <s v="Estufa laboratório, material: gabinete aço inox, ajuste: ajuste mecânico, botão controle temperatura, capacidade: cerca de 150 l, temperatura: até 200 °C, componentes: com até 3 bandejas, adicional: com vedação"/>
    <s v="Unidade"/>
    <n v="2"/>
    <n v="2300"/>
    <n v="4600"/>
    <n v="260200"/>
    <s v="DEPARTAMENTO DE PRODUTOS FLORESTAIS"/>
    <x v="4"/>
    <s v="DEPARTAMENTO DE PRODUTOS FLORESTAIS"/>
    <m/>
    <m/>
    <m/>
    <m/>
  </r>
  <r>
    <s v="52.08"/>
    <x v="10"/>
    <m/>
    <n v="440308"/>
    <s v="Extrator laboratório, tipo: soxhlet, material: vidro, dimensões: cerca de 45 cm, componentes: com cerca de 5 extratores de junta cônica, acessórios: com cerca de 5 condensadores serpentina, reboileres, capacidade: até 200 ml"/>
    <s v="Unidade"/>
    <n v="6"/>
    <n v="290"/>
    <n v="1740"/>
    <n v="260200"/>
    <s v="DEPARTAMENTO DE PRODUTOS FLORESTAIS"/>
    <x v="4"/>
    <s v="DEPARTAMENTO DE PRODUTOS FLORESTAIS"/>
    <m/>
    <m/>
    <m/>
    <m/>
  </r>
  <r>
    <s v="52.08"/>
    <x v="10"/>
    <m/>
    <n v="433247"/>
    <s v="Liofilizador, material: gabinete aço inox, campânula acrílica, ajuste: ajuste digital, com painel de controle, temperatura: até -55 °C, entrada: até 8 válvulas, outros componentes: com frascos vidro, adaptadores, acessórios: com bomba vácuo"/>
    <s v="Unidade"/>
    <n v="1"/>
    <n v="20798.02"/>
    <n v="20798.02"/>
    <n v="260200"/>
    <s v="DEPARTAMENTO DE PRODUTOS FLORESTAIS"/>
    <x v="4"/>
    <s v="DEPARTAMENTO DE PRODUTOS FLORESTAIS"/>
    <m/>
    <m/>
    <m/>
    <m/>
  </r>
  <r>
    <s v="52.08"/>
    <x v="10"/>
    <m/>
    <n v="416189"/>
    <s v="Manta aquecedora, tipo: para balão, ajuste: ajuste mecânico, botão controle, capacidade: 1000 ml, temperatura: até 300 °C"/>
    <s v="Unidade"/>
    <n v="6"/>
    <n v="423.98"/>
    <n v="2543.88"/>
    <n v="260200"/>
    <s v="DEPARTAMENTO DE PRODUTOS FLORESTAIS"/>
    <x v="4"/>
    <s v="DEPARTAMENTO DE PRODUTOS FLORESTAIS"/>
    <m/>
    <m/>
    <m/>
    <m/>
  </r>
  <r>
    <s v="52.08"/>
    <x v="10"/>
    <m/>
    <n v="416187"/>
    <s v="Manta aquecedora, tipo: para balão, ajuste: ajuste mecânico, botão controle, capacidade: 500 ml, temperatura: até 300 °C"/>
    <s v="Unidade"/>
    <n v="12"/>
    <n v="272.95"/>
    <n v="3275.3999999999996"/>
    <n v="260200"/>
    <s v="DEPARTAMENTO DE PRODUTOS FLORESTAIS"/>
    <x v="4"/>
    <s v="DEPARTAMENTO DE PRODUTOS FLORESTAIS"/>
    <m/>
    <m/>
    <m/>
    <m/>
  </r>
  <r>
    <s v="52.08"/>
    <x v="10"/>
    <m/>
    <n v="410319"/>
    <s v="Moinho, material gabinete: aço, material tampa: ferro fundido e aço inox aisi 304, tipo: faca, componentes: 4 facas móveis e 2 fixas, voltagem: 220 v, potência: 1.600 w, potência motor: 2 cv, rotação: 1.720 rpm, características adicionais: sistema de segurança"/>
    <s v="Unidade"/>
    <n v="1"/>
    <n v="5722.66"/>
    <n v="5722.66"/>
    <n v="260200"/>
    <s v="DEPARTAMENTO DE PRODUTOS FLORESTAIS"/>
    <x v="4"/>
    <s v="DEPARTAMENTO DE PRODUTOS FLORESTAIS"/>
    <m/>
    <m/>
    <m/>
    <m/>
  </r>
  <r>
    <s v="52.08"/>
    <x v="10"/>
    <m/>
    <n v="408754"/>
    <s v="Agitador magnético, material: gabinete metálico, anticorrosivo, ajuste: ajuste digital, capacidade: até 2 l, rotação: até 2000 rpm, temperatura: controle temperatura até 300 °C, temporização: com temporizador até 1000 min"/>
    <s v="Unidade"/>
    <n v="4"/>
    <n v="850"/>
    <n v="3400"/>
    <n v="220000"/>
    <s v="INSTITUTO DE BIOLOGIA"/>
    <x v="21"/>
    <s v="INSTITUTO DE CIÊNCIAS BIOLÓGICAS E DA SAÚDE"/>
    <m/>
    <m/>
    <m/>
    <m/>
  </r>
  <r>
    <s v="52.08"/>
    <x v="10"/>
    <m/>
    <n v="415320"/>
    <s v="Agitador mecânico, tipo: tipo vortex, ajuste: ajuste mecânico, rotação: até 3500 rpm, adicional: operação contínua e pulso, componentes: pés ventosas em borracha"/>
    <s v="Unidade"/>
    <n v="4"/>
    <n v="429.99"/>
    <n v="1719.96"/>
    <n v="220000"/>
    <s v="INSTITUTO DE BIOLOGIA"/>
    <x v="21"/>
    <s v="INSTITUTO DE CIÊNCIAS BIOLÓGICAS E DA SAÚDE"/>
    <m/>
    <m/>
    <m/>
    <m/>
  </r>
  <r>
    <s v="52.08"/>
    <x v="10"/>
    <m/>
    <n v="274602"/>
    <s v="Aparelho purificador de água, tipo: osmose reversa, eletrodeionização ou destilação, peso: 17,4 kg, voltagem: 110,220 v, largura: 25,50 cm, altura: 45,50 cm, profundidade: 35,50 cm, características adicionais: lâmpada ultra violeta (254 a 185 nm), filtro micro, vazão: 1,5 l/min"/>
    <s v="Unidade"/>
    <n v="1"/>
    <n v="1714"/>
    <n v="1714"/>
    <n v="220000"/>
    <s v="INSTITUTO DE BIOLOGIA"/>
    <x v="21"/>
    <s v="INSTITUTO DE CIÊNCIAS BIOLÓGICAS E DA SAÚDE"/>
    <m/>
    <m/>
    <m/>
    <m/>
  </r>
  <r>
    <s v="52.08"/>
    <x v="10"/>
    <m/>
    <n v="414334"/>
    <s v="Aparelho purificador de água, tipo: osmose reversa, eletrodeionização ou destilação, voltagem: 110,220 v, vazão: 20 l/h, características adicionais: lâmpada ultravioleta, micro filtro"/>
    <s v="Unidade"/>
    <n v="1"/>
    <n v="1155"/>
    <n v="1155"/>
    <n v="220000"/>
    <s v="INSTITUTO DE BIOLOGIA"/>
    <x v="21"/>
    <s v="INSTITUTO DE CIÊNCIAS BIOLÓGICAS E DA SAÚDE"/>
    <m/>
    <m/>
    <m/>
    <m/>
  </r>
  <r>
    <s v="52.08"/>
    <x v="10"/>
    <m/>
    <n v="389683"/>
    <s v="Autoclave, material: aço inox, tipo: horizontal, modelo: pré-vácuo, operação: automática, digital, característica adicional: sistemas de secagem e segurança, volume câmara: cerca de 75 l, composição: sensores temperatura e pressão, alarmes, outros componentes: 1 porta"/>
    <s v="Unidade"/>
    <n v="2"/>
    <n v="5920"/>
    <n v="11840"/>
    <n v="220000"/>
    <s v="INSTITUTO DE BIOLOGIA"/>
    <x v="21"/>
    <s v="INSTITUTO DE CIÊNCIAS BIOLÓGICAS E DA SAÚDE"/>
    <m/>
    <m/>
    <m/>
    <m/>
  </r>
  <r>
    <s v="52.08"/>
    <x v="10"/>
    <m/>
    <n v="230076"/>
    <s v="Balança precisão, capacidade máxima: 6,10 kg, resolução: 0,01 g, comprimento: 172 mm, largura: 172 mm, altura: 120 mm, quantidade dígitos: 6 un, comprimento prato: 172 mm, largura prato: 172 mm, tipo painel: cristal líquido com iluminação"/>
    <s v="Unidade"/>
    <n v="4"/>
    <n v="2499"/>
    <n v="9996"/>
    <n v="220000"/>
    <s v="INSTITUTO DE BIOLOGIA"/>
    <x v="21"/>
    <s v="INSTITUTO DE CIÊNCIAS BIOLÓGICAS E DA SAÚDE"/>
    <m/>
    <m/>
    <m/>
    <m/>
  </r>
  <r>
    <s v="52.08"/>
    <x v="10"/>
    <m/>
    <n v="414532"/>
    <s v="Banho maria, ajuste: ajuste digital com painel de controle, volume: cerca de 10 l, componentes: com tampa cônica, temperatura: até 70 °C"/>
    <s v="Unidade"/>
    <n v="2"/>
    <n v="1175"/>
    <n v="2350"/>
    <n v="220000"/>
    <s v="INSTITUTO DE BIOLOGIA"/>
    <x v="21"/>
    <s v="INSTITUTO DE CIÊNCIAS BIOLÓGICAS E DA SAÚDE"/>
    <m/>
    <m/>
    <m/>
    <m/>
  </r>
  <r>
    <s v="52.08"/>
    <x v="10"/>
    <m/>
    <n v="414536"/>
    <s v="Banho maria, ajuste: ajuste digital com painel de controle, volume: cerca de 10 l, componentes: com termômetro digital, temperatura: até 100 °C, adicional: com agitação de água, temporização: com temporizador até 10.000 min"/>
    <s v="Unidade"/>
    <n v="2"/>
    <n v="1140.19"/>
    <n v="2280.38"/>
    <n v="220000"/>
    <s v="INSTITUTO DE BIOLOGIA"/>
    <x v="21"/>
    <s v="INSTITUTO DE CIÊNCIAS BIOLÓGICAS E DA SAÚDE"/>
    <m/>
    <m/>
    <m/>
    <m/>
  </r>
  <r>
    <s v="52.08"/>
    <x v="10"/>
    <m/>
    <n v="415147"/>
    <s v="Banho termostático, ajuste: ajuste digital, c, painel de controle, temperatura: até 150 °C, componentes: com bomba de circulação externa, vazão: até 10 l/min, adicional: c, sensor de temperatura e controle de gradiente"/>
    <s v="Unidade"/>
    <n v="1"/>
    <n v="3856.66"/>
    <n v="3856.66"/>
    <n v="220000"/>
    <s v="INSTITUTO DE BIOLOGIA"/>
    <x v="21"/>
    <s v="INSTITUTO DE CIÊNCIAS BIOLÓGICAS E DA SAÚDE"/>
    <m/>
    <m/>
    <m/>
    <m/>
  </r>
  <r>
    <s v="52.08"/>
    <x v="10"/>
    <m/>
    <n v="424852"/>
    <s v="Capela exaustão, tipo: de gases, material: fibra de vidro, dimensões: cerca de 80 x 60 x 90 cm, componentes: janela corrediça com contra peso, outros componentes: com lâmpada interna, vazão: até 250 m3/h"/>
    <s v="Unidade"/>
    <n v="2"/>
    <n v="2236.62"/>
    <n v="4473.24"/>
    <n v="220000"/>
    <s v="INSTITUTO DE BIOLOGIA"/>
    <x v="21"/>
    <s v="INSTITUTO DE CIÊNCIAS BIOLÓGICAS E DA SAÚDE"/>
    <m/>
    <m/>
    <m/>
    <m/>
  </r>
  <r>
    <s v="52.08"/>
    <x v="10"/>
    <m/>
    <n v="403759"/>
    <s v="Capela fluxo laminar, material base: aço inoxidável, tipo: classe ii a1, hepa, características adicionais: eficiência 99,99%, partículas 0,3 micron"/>
    <s v="Unidade"/>
    <n v="2"/>
    <n v="9829.0499999999993"/>
    <n v="19658.099999999999"/>
    <n v="220000"/>
    <s v="INSTITUTO DE BIOLOGIA"/>
    <x v="21"/>
    <s v="INSTITUTO DE CIÊNCIAS BIOLÓGICAS E DA SAÚDE"/>
    <m/>
    <m/>
    <m/>
    <m/>
  </r>
  <r>
    <s v="52.08"/>
    <x v="10"/>
    <m/>
    <n v="304884"/>
    <s v="Capela fluxo laminar, material base: madeira, tipo: vertical, tensão alimentação: 110,220 v, revestimento: plástico laminado, componentes: bicos p/gás e vácuo, lâmpada germicida e tomada au, aplicação: laboratório de pesquisa, características adicionais: iluminação lâmpada fluorescente interna, janela fr"/>
    <s v="Unidade"/>
    <n v="1"/>
    <n v="7933.52"/>
    <n v="7933.52"/>
    <n v="220000"/>
    <s v="INSTITUTO DE BIOLOGIA"/>
    <x v="21"/>
    <s v="INSTITUTO DE CIÊNCIAS BIOLÓGICAS E DA SAÚDE"/>
    <m/>
    <m/>
    <m/>
    <m/>
  </r>
  <r>
    <s v="52.08"/>
    <x v="10"/>
    <m/>
    <n v="259240"/>
    <s v="Carrinho transporte, material: aço, tratamento superficial: pintura epóxi, capacidade: 150 kg, altura: 94 cm, largura: 57 cm, quantidade rodas: 4, material rodas: borracha, tipo: plataforma, características adicionais: com 3 bandejas, comprimento: 90 cm, aplicação: movimentação material"/>
    <s v="Unidade"/>
    <n v="1"/>
    <n v="560"/>
    <n v="560"/>
    <n v="220000"/>
    <s v="INSTITUTO DE BIOLOGIA"/>
    <x v="21"/>
    <s v="INSTITUTO DE CIÊNCIAS BIOLÓGICAS E DA SAÚDE"/>
    <m/>
    <m/>
    <m/>
    <m/>
  </r>
  <r>
    <s v="52.08"/>
    <x v="10"/>
    <m/>
    <n v="418925"/>
    <s v="Centrífuga, tipo: para tubos, ajuste: ajuste digital, c, painel de controle, programável, volume: até 15 ml, capacidade: até 16 unidades, rotação: até 5000 rpm, temporização: temporizador até 99 min, adicional: segurança tampa aberta, alarme desbalanceamento"/>
    <s v="Unidade"/>
    <n v="2"/>
    <n v="2557.75"/>
    <n v="5115.5"/>
    <n v="220000"/>
    <s v="INSTITUTO DE BIOLOGIA"/>
    <x v="21"/>
    <s v="INSTITUTO DE CIÊNCIAS BIOLÓGICAS E DA SAÚDE"/>
    <m/>
    <m/>
    <m/>
    <m/>
  </r>
  <r>
    <s v="52.08"/>
    <x v="10"/>
    <m/>
    <n v="294510"/>
    <s v="Destilador água, capacidade: 5 l/h, voltagem: 127,220 v, características adicionais: desligamento automático na falta dágua; lâmpada, material: aço inoxidável, tipo: pilsen"/>
    <s v="Unidade"/>
    <n v="2"/>
    <n v="1310.32"/>
    <n v="2620.64"/>
    <n v="220000"/>
    <s v="INSTITUTO DE BIOLOGIA"/>
    <x v="21"/>
    <s v="INSTITUTO DE CIÊNCIAS BIOLÓGICAS E DA SAÚDE"/>
    <m/>
    <m/>
    <m/>
    <m/>
  </r>
  <r>
    <s v="52.08"/>
    <x v="10"/>
    <m/>
    <n v="445293"/>
    <s v="Equipamento laboratório, tipo: placa aquecedora longa, ajuste: ajuste mecânico, com visor de temperatura, temperatura: controle temperatura até 75 °C"/>
    <s v="Unidade"/>
    <n v="1"/>
    <n v="1970"/>
    <n v="1970"/>
    <n v="220000"/>
    <s v="INSTITUTO DE BIOLOGIA"/>
    <x v="21"/>
    <s v="INSTITUTO DE CIÊNCIAS BIOLÓGICAS E DA SAÚDE"/>
    <m/>
    <m/>
    <m/>
    <m/>
  </r>
  <r>
    <s v="52.08"/>
    <x v="10"/>
    <m/>
    <n v="432468"/>
    <s v="Esfigmomanômetro, ajuste: analógico, aneróide, tipo: de braço, faixa de operação: até 300 mmhg, material braçadeira: braçadeira em nylon, tipo fecho: fecho em velcro, tamanho: adulto"/>
    <s v="Unidade"/>
    <n v="12"/>
    <n v="192.27"/>
    <n v="2307.2400000000002"/>
    <n v="220000"/>
    <s v="INSTITUTO DE BIOLOGIA"/>
    <x v="21"/>
    <s v="INSTITUTO DE CIÊNCIAS BIOLÓGICAS E DA SAÚDE"/>
    <m/>
    <m/>
    <m/>
    <m/>
  </r>
  <r>
    <s v="52.08"/>
    <x v="10"/>
    <m/>
    <n v="444399"/>
    <s v="Espectrofotômetro, tipo: monofeixe uv-vis, tensão: 110,220 v, faixa medição: 190 a 1100, componentes: 2 cubetas de quartzo retangulares 10mm, lâmpadade"/>
    <s v="Unidade"/>
    <n v="3"/>
    <n v="13520"/>
    <n v="40560"/>
    <n v="220000"/>
    <s v="INSTITUTO DE BIOLOGIA"/>
    <x v="21"/>
    <s v="INSTITUTO DE CIÊNCIAS BIOLÓGICAS E DA SAÚDE"/>
    <m/>
    <m/>
    <m/>
    <m/>
  </r>
  <r>
    <s v="52.08"/>
    <x v="10"/>
    <m/>
    <n v="438922"/>
    <s v="Estetoscópio, tipo: biauricular, acessórios: olivas anatômicas pvc, haste: haste aço inox, tubo: tubo &quot;y&quot; pvc, auscultador: auscultador aço inox com anel de borracha, tamanho: adulto"/>
    <s v="Unidade"/>
    <n v="12"/>
    <n v="55.03"/>
    <n v="660.36"/>
    <n v="220000"/>
    <s v="INSTITUTO DE BIOLOGIA"/>
    <x v="21"/>
    <s v="INSTITUTO DE CIÊNCIAS BIOLÓGICAS E DA SAÚDE"/>
    <m/>
    <m/>
    <m/>
    <m/>
  </r>
  <r>
    <s v="52.08"/>
    <x v="10"/>
    <m/>
    <n v="441703"/>
    <s v="Estufa laboratório, material: gabinete aço inox, ajuste: ajuste digital, com painel de controle, programável, capacidade: cerca de 180 l, temperatura: até 200 °C, componentes: com até 5 bandejas, adicional: com vedação"/>
    <s v="Unidade"/>
    <n v="1"/>
    <n v="2439.5"/>
    <n v="2439.5"/>
    <n v="220000"/>
    <s v="INSTITUTO DE BIOLOGIA"/>
    <x v="21"/>
    <s v="INSTITUTO DE CIÊNCIAS BIOLÓGICAS E DA SAÚDE"/>
    <m/>
    <m/>
    <m/>
    <m/>
  </r>
  <r>
    <s v="52.08"/>
    <x v="10"/>
    <m/>
    <n v="436807"/>
    <s v="Estufa laboratório, material: gabinete aço inox, ajuste: ajuste mecânico, botão controle temperatura, capacidade: cerca de 150 l, temperatura: até 200 °C, componentes: com até 3 bandejas, adicional: com vedação"/>
    <s v="Unidade"/>
    <n v="1"/>
    <n v="2300"/>
    <n v="2300"/>
    <n v="220000"/>
    <s v="INSTITUTO DE BIOLOGIA"/>
    <x v="21"/>
    <s v="INSTITUTO DE CIÊNCIAS BIOLÓGICAS E DA SAÚDE"/>
    <m/>
    <m/>
    <m/>
    <m/>
  </r>
  <r>
    <s v="52.08"/>
    <x v="10"/>
    <m/>
    <n v="414646"/>
    <s v="Estufa laboratório, tipo: com renovação ar, material: gabinete aço inox, ajuste: ajuste digital com painel de controle, programável, capacidade: cerca de 100 l, temperatura: até 200 °C, temporização: com temporizador até 1000 min, componentes: com até 3 bandejas, adicional: com vedação, alarmes"/>
    <s v="Unidade"/>
    <n v="1"/>
    <n v="2811"/>
    <n v="2811"/>
    <n v="220000"/>
    <s v="INSTITUTO DE BIOLOGIA"/>
    <x v="21"/>
    <s v="INSTITUTO DE CIÊNCIAS BIOLÓGICAS E DA SAÚDE"/>
    <m/>
    <m/>
    <m/>
    <m/>
  </r>
  <r>
    <s v="52.08"/>
    <x v="10"/>
    <m/>
    <n v="426965"/>
    <s v="Fonte energia - aparelho eletroforese, referência fabricante: 164-5050, aplicação: eletroforese bio-rad, tensão nominal: 100,120,220,240 v"/>
    <s v="Unidade"/>
    <n v="1"/>
    <n v="4075"/>
    <n v="4075"/>
    <n v="220000"/>
    <s v="INSTITUTO DE BIOLOGIA"/>
    <x v="21"/>
    <s v="INSTITUTO DE CIÊNCIAS BIOLÓGICAS E DA SAÚDE"/>
    <m/>
    <m/>
    <m/>
    <m/>
  </r>
  <r>
    <s v="52.08"/>
    <x v="10"/>
    <m/>
    <n v="413314"/>
    <s v="Incubadora laboratório, ajuste: ajuste digital, com painel de controle, tipo: bod, com fotoperíodo, volume: cerca de 350 l, temperatura: controle temperatura até 60 °C, adicional: com vedação, componentes: até 10 prateleiras"/>
    <s v="Unidade"/>
    <n v="1"/>
    <n v="3142.89"/>
    <n v="3142.89"/>
    <n v="220000"/>
    <s v="INSTITUTO DE BIOLOGIA"/>
    <x v="21"/>
    <s v="INSTITUTO DE CIÊNCIAS BIOLÓGICAS E DA SAÚDE"/>
    <m/>
    <m/>
    <m/>
    <m/>
  </r>
  <r>
    <s v="52.08"/>
    <x v="10"/>
    <m/>
    <n v="275638"/>
    <s v="Lupa, tipo: binocular de cabeça com pala, formato: redonda, faixa ampliação: 2,5 vezes, características adicionais: bordas altas para proteção lente, fita regulável, distância foco: 40 mm, material: aço inox"/>
    <s v="Unidade"/>
    <n v="1"/>
    <n v="159"/>
    <n v="159"/>
    <n v="220000"/>
    <s v="INSTITUTO DE BIOLOGIA"/>
    <x v="21"/>
    <s v="INSTITUTO DE CIÊNCIAS BIOLÓGICAS E DA SAÚDE"/>
    <m/>
    <m/>
    <m/>
    <m/>
  </r>
  <r>
    <s v="52.08"/>
    <x v="10"/>
    <m/>
    <n v="416186"/>
    <s v="Manta aquecedora, tipo: para balão, ajuste: ajuste mecânico, botão controle, capacidade: 250 ml, temperatura: até 300 °C"/>
    <s v="Unidade"/>
    <n v="1"/>
    <n v="294.54000000000002"/>
    <n v="294.54000000000002"/>
    <n v="220000"/>
    <s v="INSTITUTO DE BIOLOGIA"/>
    <x v="21"/>
    <s v="INSTITUTO DE CIÊNCIAS BIOLÓGICAS E DA SAÚDE"/>
    <m/>
    <m/>
    <m/>
    <m/>
  </r>
  <r>
    <s v="52.08"/>
    <x v="10"/>
    <m/>
    <n v="440734"/>
    <s v="Microscópio, tipo de análise: estereoscópio, tipo: binocular, aumento: com objetivas até 100x, oculares até 10x, componentes: iluminação em led, refletida e transmitida, outros componentes: base cerca de 20 x 30 cm, adicional: inclinação até 30°"/>
    <s v="Unidade"/>
    <n v="1"/>
    <n v="1625.93"/>
    <n v="1625.93"/>
    <n v="220000"/>
    <s v="INSTITUTO DE BIOLOGIA"/>
    <x v="21"/>
    <s v="INSTITUTO DE CIÊNCIAS BIOLÓGICAS E DA SAÚDE"/>
    <m/>
    <m/>
    <m/>
    <m/>
  </r>
  <r>
    <s v="52.08"/>
    <x v="10"/>
    <m/>
    <n v="420201"/>
    <s v="Microscópio, tipo de análise: estereoscópio, tipo: binocular, aumento: oculares até 10x, zoom até 32x, componentes: iluminação em led, refletida e transmitida, outros componentes: base cerca de 20 x 30 cm, adicional: inclinação até 45°"/>
    <s v="Unidade"/>
    <n v="4"/>
    <n v="2239.98"/>
    <n v="8959.92"/>
    <n v="220000"/>
    <s v="INSTITUTO DE BIOLOGIA"/>
    <x v="21"/>
    <s v="INSTITUTO DE CIÊNCIAS BIOLÓGICAS E DA SAÚDE"/>
    <m/>
    <m/>
    <m/>
    <m/>
  </r>
  <r>
    <s v="52.08"/>
    <x v="10"/>
    <m/>
    <n v="440806"/>
    <s v="Microscópio, tipo de análise: ótico, tipo: binocular, aumento: com objetivas até 100x, oculares até 10x, componentes: iluminação em led, refletida e transmitida, adicional: inclinação até 30°"/>
    <s v="Unidade"/>
    <n v="4"/>
    <n v="1106"/>
    <n v="4424"/>
    <n v="220000"/>
    <s v="INSTITUTO DE BIOLOGIA"/>
    <x v="21"/>
    <s v="INSTITUTO DE CIÊNCIAS BIOLÓGICAS E DA SAÚDE"/>
    <m/>
    <m/>
    <m/>
    <m/>
  </r>
  <r>
    <s v="52.08"/>
    <x v="10"/>
    <m/>
    <n v="440762"/>
    <s v="Microscópio, tipo de análise: ótico, tipo: trinocular, aumento: c, objetivas até 100x, oculares até 10x, componentes: iluminação em led, refletida e transmitida, adicional: inclinação até 30°"/>
    <s v="Unidade"/>
    <n v="2"/>
    <n v="2441.33"/>
    <n v="4882.66"/>
    <n v="220000"/>
    <s v="INSTITUTO DE BIOLOGIA"/>
    <x v="21"/>
    <s v="INSTITUTO DE CIÊNCIAS BIOLÓGICAS E DA SAÚDE"/>
    <m/>
    <m/>
    <m/>
    <m/>
  </r>
  <r>
    <s v="52.08"/>
    <x v="10"/>
    <m/>
    <n v="405362"/>
    <s v="Monitor multiparâmetro, tipo: pré configurado, parâmetros: ecg, pni, 2 pi, spo2, temp, resp, dc, tipo de tela: tela lcd 10&quot;, alta resolução, características adicionais: congelamento tela e memória, componentes: alarmes, bateria, opcionais 02: arritmias e segmentos st, acessórios: completo com cabos e sensores"/>
    <s v="Unidade"/>
    <n v="1"/>
    <n v="11390.96"/>
    <n v="11390.96"/>
    <n v="220000"/>
    <s v="INSTITUTO DE BIOLOGIA"/>
    <x v="21"/>
    <s v="INSTITUTO DE CIÊNCIAS BIOLÓGICAS E DA SAÚDE"/>
    <m/>
    <m/>
    <m/>
    <m/>
  </r>
  <r>
    <s v="52.08"/>
    <x v="10"/>
    <m/>
    <n v="245333"/>
    <s v="Peneira granulométrica, material: aço inoxidável, diâmetro: 8 pol, altura: 2 pol, abertura malhas: 0,063 mm"/>
    <s v="Unidade"/>
    <n v="5"/>
    <n v="221.66"/>
    <n v="1108.3"/>
    <n v="220000"/>
    <s v="INSTITUTO DE BIOLOGIA"/>
    <x v="21"/>
    <s v="INSTITUTO DE CIÊNCIAS BIOLÓGICAS E DA SAÚDE"/>
    <m/>
    <m/>
    <m/>
    <m/>
  </r>
  <r>
    <s v="52.08"/>
    <x v="10"/>
    <m/>
    <n v="414909"/>
    <s v="Sistema eletroforese, tipo: horizontal, apresentação: conjunto completo, componentes: com placas, pentes, espaçadores, outros componentes: suportes, tampas, cubas, adicional: até 20 poços"/>
    <s v="Unidade"/>
    <n v="3"/>
    <n v="2243.9"/>
    <n v="6731.7000000000007"/>
    <n v="220000"/>
    <s v="INSTITUTO DE BIOLOGIA"/>
    <x v="21"/>
    <s v="INSTITUTO DE CIÊNCIAS BIOLÓGICAS E DA SAÚDE"/>
    <m/>
    <m/>
    <m/>
    <m/>
  </r>
  <r>
    <s v="52.08"/>
    <x v="10"/>
    <m/>
    <n v="453429"/>
    <s v="Centrífuga, tipo: para tubos e microtubos, ajuste: ajuste digital, c, painel de controle, programável, volume: até 500 ml, rotação: até 20.000 rpm, temperatura: controle temperatura até 40 °c, temporização: temporizador até 10 h, adicional: segurança tampa aberta, alarme desbalanceamento"/>
    <s v="Unidade"/>
    <n v="1"/>
    <n v="1544.8"/>
    <n v="1544.8"/>
    <n v="220000"/>
    <s v="INSTITUTO DE BIOLOGIA"/>
    <x v="21"/>
    <s v="INSTITUTO DE CIÊNCIAS BIOLÓGICAS E DA SAÚDE"/>
    <m/>
    <m/>
    <m/>
    <m/>
  </r>
  <r>
    <s v="52.08"/>
    <x v="10"/>
    <m/>
    <n v="248184"/>
    <s v="Colete imobilização, material: tecido sintético e haste de madeira maciça, modelo: resgate tipo ked, tipo fechamento: 5 cintos com fivelas de poliamida, componentes: jogo de tirantes e almofadas, capacidade: 120 kg, tamanho: 82 cm, aplicação: resgate de feridos politraumatizados"/>
    <s v="Unidade"/>
    <n v="2"/>
    <n v="242.78"/>
    <n v="485.56"/>
    <n v="250000"/>
    <s v="INSTITUTO DE EDUCAÇÃO"/>
    <x v="13"/>
    <s v="INSTITUTO DE EDUCAÇÃO"/>
    <m/>
    <m/>
    <m/>
    <m/>
  </r>
  <r>
    <s v="52.08"/>
    <x v="10"/>
    <m/>
    <n v="442497"/>
    <s v="Dispositivo para medidas antropométricas, tipo: tipo balança com régua, modelo: mecânica, material: aço com pintura eletrostática, escala graduação: com escala métrica - mm e cm, faixa medição: cerca de 2,0 m, componente ii: tapete de borracha, componente iii: pés reguláveis, capacidade máxima carga: até 200 kg"/>
    <s v="Unidade"/>
    <n v="1"/>
    <n v="954"/>
    <n v="954"/>
    <n v="250000"/>
    <s v="INSTITUTO DE EDUCAÇÃO"/>
    <x v="13"/>
    <s v="INSTITUTO DE EDUCAÇÃO"/>
    <m/>
    <m/>
    <m/>
    <m/>
  </r>
  <r>
    <s v="52.08"/>
    <x v="10"/>
    <m/>
    <n v="359220"/>
    <s v="Imobilizador, material: espuma de poliuretano, tamanho: adulto e infantil, revestimento: revestimento emborrachado, aplicação: resgate em prancha de qualquer largura, características adicionais: 2 cintos reguláveis, velcro para fixar na prancha, modelo: tipo ferno, componentes adicionais: orifício auricular, lavável, 40 x 25cm"/>
    <s v="Unidade"/>
    <n v="2"/>
    <n v="294.12"/>
    <n v="588.24"/>
    <n v="250000"/>
    <s v="INSTITUTO DE EDUCAÇÃO"/>
    <x v="13"/>
    <s v="INSTITUTO DE EDUCAÇÃO"/>
    <m/>
    <m/>
    <m/>
    <m/>
  </r>
  <r>
    <s v="52.08"/>
    <x v="10"/>
    <m/>
    <n v="455908"/>
    <s v="Órtese para coluna vertebral, modelo: colar cervical resgate pré-hospitalar, material: polietileno de alta densidade, revestimento: acolchoado, estrutura: apoio mentoniano, occipital e esternal, adicionais: abertura frontal e posterior, tipo fecho: velcro com 5 cm, tamanho: grande, característica adicional: peça única, radiotransparente"/>
    <s v="Unidade"/>
    <n v="5"/>
    <n v="19.2"/>
    <n v="96"/>
    <n v="250000"/>
    <s v="INSTITUTO DE EDUCAÇÃO"/>
    <x v="13"/>
    <s v="INSTITUTO DE EDUCAÇÃO"/>
    <m/>
    <m/>
    <m/>
    <m/>
  </r>
  <r>
    <s v="52.08"/>
    <x v="10"/>
    <m/>
    <n v="455909"/>
    <s v="Órtese para coluna vertebral, modelo: colar cervical resgate pré-hospitalar, material: polietileno de alta densidade, revestimento: acolchoado, estrutura: apoio mentoniano, occipital e esternal, adicionais: abertura frontal e posterior, tipo fecho: velcro com 5 cm, tamanho: médio, característica adicional: peça única, radiotransparente"/>
    <s v="Unidade"/>
    <n v="8"/>
    <n v="16.59"/>
    <n v="132.72"/>
    <n v="250000"/>
    <s v="INSTITUTO DE EDUCAÇÃO"/>
    <x v="13"/>
    <s v="INSTITUTO DE EDUCAÇÃO"/>
    <m/>
    <m/>
    <m/>
    <m/>
  </r>
  <r>
    <s v="52.08"/>
    <x v="10"/>
    <m/>
    <n v="455910"/>
    <s v="Órtese para coluna vertebral, modelo: colar cervical resgate pré-hospitalar, material: polietileno de alta densidade, revestimento: acolchoado, estrutura: apoio mentoniano, occipital e esternal, adicionais: abertura frontal e posterior, tipo fecho: velcro com 5 cm, tamanho: pequeno, característica adicional: peça única, radiotransparente"/>
    <s v="Unidade"/>
    <n v="5"/>
    <n v="12.9"/>
    <n v="64.5"/>
    <n v="250000"/>
    <s v="INSTITUTO DE EDUCAÇÃO"/>
    <x v="13"/>
    <s v="INSTITUTO DE EDUCAÇÃO"/>
    <m/>
    <m/>
    <m/>
    <m/>
  </r>
  <r>
    <s v="52.08"/>
    <x v="10"/>
    <m/>
    <n v="421129"/>
    <s v="Maca de resgate, material: polietileno, tipo: prancha, tamanho: adulto, largura: cerca de 0,40 m, formato: pega mãos, capacidade de carga: até 200 kg, componentes: com cinto &quot;tipo aranha&quot;, características adicionais: aberturas oblongas, características adicionais 01: flutuante"/>
    <s v="Unidade"/>
    <n v="2"/>
    <n v="385.4"/>
    <n v="770.8"/>
    <n v="250000"/>
    <s v="INSTITUTO DE EDUCAÇÃO"/>
    <x v="13"/>
    <s v="INSTITUTO DE EDUCAÇÃO"/>
    <m/>
    <m/>
    <m/>
    <m/>
  </r>
  <r>
    <s v="52.08"/>
    <x v="10"/>
    <m/>
    <n v="442512"/>
    <s v="Dispositivo para medidas antropométricas, tipo: tipo balança pediátrica - gancho, modelo: mecânica, material: aço inoxidável, componente i: com suport e cegonha, adicional: portátil, capacidade máxima carga: até 25 kg"/>
    <s v="Unidade"/>
    <n v="1"/>
    <s v="R$ 390,06"/>
    <n v="390.06"/>
    <n v="100070"/>
    <s v="POSTO MÉDICO"/>
    <x v="16"/>
    <s v="DIVISÃO DE SAÚDE"/>
    <s v="Média"/>
    <s v="11/01/2021"/>
    <s v="23083.004297/2020-67"/>
    <m/>
  </r>
  <r>
    <s v="52.08"/>
    <x v="10"/>
    <m/>
    <n v="432468"/>
    <s v="Esfigmomanômetro, ajuste: analógico, aneróide, tipo: de braço, faixa de operação: até 300 mmhg, material braçadeira: braçadeira em nylon, tipo fecho: fecho em velcro, tamanho: adulto "/>
    <s v="Unidade"/>
    <n v="10"/>
    <s v="R$ 192,27"/>
    <n v="1922.7"/>
    <n v="100070"/>
    <s v="POSTO MÉDICO"/>
    <x v="16"/>
    <s v="DIVISÃO DE SAÚDE"/>
    <s v="Média"/>
    <s v="11/01/2021"/>
    <s v="23083.004297/2020-67"/>
    <m/>
  </r>
  <r>
    <s v="52.08"/>
    <x v="10"/>
    <m/>
    <n v="352225"/>
    <s v="Esterilizador, material: aço inoxidável, funcionamento: eletricidade, voltagem: 220 v, aplicação: agulhas e alças, tipo uso: para bancada, características adicionais: infravermelho, até 800°C"/>
    <s v="Unidade"/>
    <n v="1"/>
    <s v="R$ 1.205,17"/>
    <n v="1205.17"/>
    <n v="100070"/>
    <s v="POSTO MÉDICO"/>
    <x v="16"/>
    <s v="DIVISÃO DE SAÚDE"/>
    <s v="Média"/>
    <s v="11/01/2021"/>
    <s v="23083.004297/2020-67"/>
    <m/>
  </r>
  <r>
    <s v="52.08"/>
    <x v="10"/>
    <m/>
    <n v="438922"/>
    <s v="Estetoscópio, tipo: biauricular, acessórios: olivas anatômicas pvc, haste: haste aço inox, tubo: tubo &quot;y&quot; pvc, auscultador: auscultador aço inox com anel de borracha, tamanho: adulto"/>
    <s v="Unidade"/>
    <n v="20"/>
    <s v="R$ 55,03"/>
    <n v="1100.5999999999999"/>
    <n v="100070"/>
    <s v="POSTO MÉDICO"/>
    <x v="16"/>
    <s v="DIVISÃO DE SAÚDE"/>
    <s v="Média"/>
    <s v="11/01/2021"/>
    <s v="23083.004297/2020-67"/>
    <m/>
  </r>
  <r>
    <s v="52.08"/>
    <x v="10"/>
    <m/>
    <n v="438923"/>
    <s v="Estetoscópio, tipo: biauricular, acessórios: olivas anatômicas silicone, haste: haste aço inox, tubo: tubo &quot;y&quot; silicone, auscultador: auscultador aço inox com anel de borracha, tamanho: pediátrico"/>
    <s v="Unidade"/>
    <n v="2"/>
    <s v="R$ 64,26"/>
    <n v="128.52000000000001"/>
    <n v="100070"/>
    <s v="POSTO MÉDICO"/>
    <x v="16"/>
    <s v="DIVISÃO DE SAÚDE"/>
    <s v="Média"/>
    <s v="11/01/2021"/>
    <s v="23083.004297/2020-67"/>
    <m/>
  </r>
  <r>
    <s v="52.08"/>
    <x v="10"/>
    <m/>
    <n v="436807"/>
    <s v="Estufa laboratório, material: gabinete aço inox, ajuste: ajuste mecânico, botão controle temperatura, capacidade: cerca de 150 l, temperatura: até 200 °C, componentes: com até 3 bandejas, adicional: com vedação"/>
    <s v="Unidade"/>
    <n v="1"/>
    <s v="R$ 2.300,00"/>
    <n v="2300"/>
    <n v="100070"/>
    <s v="POSTO MÉDICO"/>
    <x v="16"/>
    <s v="DIVISÃO DE SAÚDE"/>
    <s v="Média"/>
    <s v="11/01/2021"/>
    <s v="23083.004297/2020-67"/>
    <m/>
  </r>
  <r>
    <s v="52.08"/>
    <x v="10"/>
    <m/>
    <n v="359220"/>
    <s v="Imobilizador, material: espuma de poliuretano, tamanho: adulto e infantil, revestimento: revestimento emborrachado, aplicação: resgate em prancha de qualquer largura, características adicionais: 2 cintos_x000a_reguláveis, velcro para fixar na prancha, modelo: tipo ferno, componentes adicionais: orifício auricular, lavável, 40 x 25cm"/>
    <s v="Unidade"/>
    <n v="1"/>
    <s v="R$ 294,12"/>
    <n v="294.12"/>
    <n v="100070"/>
    <s v="POSTO MÉDICO"/>
    <x v="16"/>
    <s v="DIVISÃO DE SAÚDE"/>
    <s v="Média"/>
    <s v="11/01/2021"/>
    <s v="23083.004297/2020-67"/>
    <m/>
  </r>
  <r>
    <s v="52.08"/>
    <x v="10"/>
    <m/>
    <n v="445600"/>
    <s v="Laringoscópio, tipo lâmpada: de fibra ótica, componentes: com 10 lâminas, componentes adicionais: com cabo, material 2: em aço inoxidável, tamanho cabo: infantil, embalagem: com estojo"/>
    <s v="Unidade"/>
    <n v="1"/>
    <s v="R$ 1.004,00"/>
    <n v="1004"/>
    <n v="100070"/>
    <s v="POSTO MÉDICO"/>
    <x v="16"/>
    <s v="DIVISÃO DE SAÚDE"/>
    <s v="Média"/>
    <s v="11/01/2021"/>
    <s v="23083.004297/2020-67"/>
    <m/>
  </r>
  <r>
    <s v="52.08"/>
    <x v="10"/>
    <m/>
    <n v="445602"/>
    <s v="Laringoscópio, tipo lâmpada: de fibra ótica, componentes: com 8 lâminas, componentes adicionais: com cabo, material 2: em aço inoxidável, tamanho cabo: infantil"/>
    <s v="Unidade"/>
    <n v="1"/>
    <s v="R$ 882,00"/>
    <n v="882"/>
    <n v="100070"/>
    <s v="POSTO MÉDICO"/>
    <x v="16"/>
    <s v="DIVISÃO DE SAÚDE"/>
    <s v="Média"/>
    <s v="11/01/2021"/>
    <s v="23083.004297/2020-67"/>
    <m/>
  </r>
  <r>
    <s v="52.08"/>
    <x v="10"/>
    <m/>
    <n v="415929"/>
    <s v="Nebulizador, tipo: motor mínimo 1,10 hp, compressor pistão oscilante, acessórios: 4 circuitos completos adulto e 4 infantil, tensão alimentação: 110,220 v, característica adicionais: vazão livre mínima de 10l/min"/>
    <s v="Unidade"/>
    <n v="2"/>
    <s v="R$ 170,91"/>
    <n v="341.82"/>
    <n v="100070"/>
    <s v="POSTO MÉDICO"/>
    <x v="16"/>
    <s v="DIVISÃO DE SAÚDE"/>
    <s v="Média"/>
    <s v="11/01/2021"/>
    <s v="23083.004297/2020-67"/>
    <m/>
  </r>
  <r>
    <s v="52.08"/>
    <x v="10"/>
    <m/>
    <n v="367556"/>
    <s v="Otoscópio, tipo: clínico, modelo: portátil, alimentação: pilha, características adicionais: cabo metal, regulador intensidade luminosa, componentes: 5 espéculos aço inox 2,5; 3; 3,5; 4 e 8mm"/>
    <s v="Unidade"/>
    <n v="1"/>
    <s v="R$ 334,74"/>
    <n v="334.74"/>
    <n v="100070"/>
    <s v="POSTO MÉDICO"/>
    <x v="16"/>
    <s v="DIVISÃO DE SAÚDE"/>
    <s v="Média"/>
    <s v="11/01/2021"/>
    <s v="23083.004297/2020-67"/>
    <m/>
  </r>
  <r>
    <s v="52.39"/>
    <x v="11"/>
    <m/>
    <n v="453527"/>
    <s v="Bomba hidráulica, potência: 7,5 cv, características adicionais: 43mca, tubulação sucção: 3&quot;, modelo: 2 polos, isolamento classe &quot;f&quot;, tipo motor: trifásico, monoestagio de eixo horizontal, velocidade: 3.500 rpm, frequência: 60 hz, aplicação: recalque"/>
    <s v="Unidade"/>
    <n v="1"/>
    <s v="R$ 3.949,76"/>
    <n v="3949.76"/>
    <n v="100500"/>
    <s v="COORDENADORIA DE DESENVOLVIMENTO DA PRODUÇÃO"/>
    <x v="1"/>
    <s v="Casa de Agricultura, Sustentabilidade, Território e Educação Popular (CASTE)"/>
    <s v="Alta"/>
    <s v="04/01/2021"/>
    <s v="23083.004329/2020-24"/>
    <m/>
  </r>
  <r>
    <s v="52.39"/>
    <x v="11"/>
    <m/>
    <n v="456193"/>
    <s v="Bomba hidráulica, potência: 1 cv, tensão alimentação: 220 v, tipo motor: trifásico, aplicação: submersa, diâmetro: 4 pol"/>
    <s v="Unidade"/>
    <n v="4"/>
    <s v="R$ 1.246,18"/>
    <n v="4984.72"/>
    <n v="100500"/>
    <s v="COORDENADORIA DE DESENVOLVIMENTO DA PRODUÇÃO"/>
    <x v="1"/>
    <s v="Casa de Agricultura, Sustentabilidade, Território e Educação Popular (CASTE)"/>
    <s v="Alta"/>
    <s v="04/01/2021"/>
    <s v="23083.004329/2020-24"/>
    <m/>
  </r>
  <r>
    <s v="52.39"/>
    <x v="11"/>
    <m/>
    <n v="456735"/>
    <s v="Bomba hidráulica, potência: 3 cv, tensão alimentação: 220,380 v, tipo motor: trifásico, velocidade: 3460 rpm, frequência: 60 hz, aplicação: recalque "/>
    <s v="Unidade"/>
    <n v="2"/>
    <s v="R$ 1.100,00"/>
    <n v="2200"/>
    <n v="100500"/>
    <s v="COORDENADORIA DE DESENVOLVIMENTO DA PRODUÇÃO"/>
    <x v="1"/>
    <s v="Casa de Agricultura, Sustentabilidade, Território e Educação Popular (CASTE)"/>
    <s v="Alta"/>
    <s v="04/01/2021"/>
    <s v="23083.004329/2020-24"/>
    <m/>
  </r>
  <r>
    <s v="52.39"/>
    <x v="11"/>
    <m/>
    <n v="391295"/>
    <s v="Bomba hidráulica, potência: 4 hp, características adicionais: diâmetro sucção: 2”,altura máxima: 35 m.c.a.,_x000a_modelo: auto escovante, vazão: 620 l,min, tipo motor: gasolina 4 tempos "/>
    <s v="Unidade"/>
    <n v="1"/>
    <s v="R$ 1.400,00"/>
    <n v="1400"/>
    <n v="100500"/>
    <s v="COORDENADORIA DE DESENVOLVIMENTO DA PRODUÇÃO"/>
    <x v="1"/>
    <s v="Casa de Agricultura, Sustentabilidade, Território e Educação Popular (CASTE)"/>
    <s v="Alta"/>
    <s v="04/01/2021"/>
    <s v="23083.004329/2020-24"/>
    <m/>
  </r>
  <r>
    <s v="52.39"/>
    <x v="11"/>
    <m/>
    <n v="456193"/>
    <s v="Bomba hidráulica, potência: 1 cv, tensão alimentação: 220 v, tipo motor: trifásico, aplicação: submersa, diâmetro: 4 pol"/>
    <s v="Unidade"/>
    <n v="2"/>
    <s v="R$ 1.246,18"/>
    <n v="2492.36"/>
    <n v="100500"/>
    <s v="COORDENADORIA DE DESENVOLVIMENTO DA PRODUÇÃO"/>
    <x v="1"/>
    <s v="Coordenadoria de Produção Integrada ao Ensino, Pesquisa e Extensão"/>
    <s v="Média"/>
    <s v="01/03/2021"/>
    <s v="23083.004329/2020-24"/>
    <m/>
  </r>
  <r>
    <s v="52.39"/>
    <x v="11"/>
    <m/>
    <n v="453527"/>
    <s v="Bomba hidráulica, potência: 7,5 cv, características adicionais: 43mca, tubulação sucção: 3&quot;, modelo: 2 polos, isolamento classe &quot;f&quot;, tipo motor: trifásico, monoestagio de eixo horizontal, velocidade: 3.500 rpm, frequência: 60 hz, aplicação: recalque"/>
    <s v="Unidade"/>
    <n v="1"/>
    <s v="R$ 3.949,76"/>
    <n v="3949.76"/>
    <n v="180000"/>
    <s v="CTUR"/>
    <x v="2"/>
    <s v="COLÉGIO TÉCNICO DA UFRRJ"/>
    <s v="Alta"/>
    <s v="01/02/2021"/>
    <s v="23083.004329/2020-24"/>
    <m/>
  </r>
  <r>
    <s v="52.39"/>
    <x v="11"/>
    <m/>
    <n v="456735"/>
    <s v="Bomba hidráulica, potência: 3 cv, tensão alimentação: 220,380 v, tipo motor: trifásico, velocidade: 3460 rpm, frequência: 60 hz, aplicação: recalque "/>
    <s v="Unidade"/>
    <n v="1"/>
    <s v="R$ 1.100,00"/>
    <n v="1100"/>
    <n v="180000"/>
    <s v="CTUR"/>
    <x v="2"/>
    <s v="COLÉGIO TÉCNICO DA UFRRJ"/>
    <s v="Alta"/>
    <s v="01/02/2021"/>
    <s v="23083.004329/2020-24"/>
    <m/>
  </r>
  <r>
    <s v="52.39"/>
    <x v="11"/>
    <m/>
    <n v="458861"/>
    <s v="Componente embarcação, tipo: bomba elétrica 12 v, uso: porão de embarcação, aplicação: barcos, lanchas, características adicionais: 1100 gph, potência 36w, bombeamento 4.070 litros -, material: abs"/>
    <s v="Unidade"/>
    <n v="6"/>
    <s v="R$ 122,53"/>
    <n v="735.18000000000006"/>
    <n v="270200"/>
    <s v="DEPARTAMENTO DE ENGENHARIA"/>
    <x v="3"/>
    <s v="Departamento de Engenharia - IT"/>
    <s v="Alta"/>
    <s v="08/03/2021"/>
    <s v="23083.004329/2020-24"/>
    <m/>
  </r>
  <r>
    <s v="52.39"/>
    <x v="11"/>
    <m/>
    <n v="456175"/>
    <s v="Bomba hidráulica, potência: 0,5 cv, tensão alimentação: 220 v, tipo motor: trifásico, aplicação: submersa, diâmetro: 4 pol "/>
    <s v="Unidade"/>
    <n v="4"/>
    <s v="R$ 1.546,48"/>
    <n v="6185.92"/>
    <n v="270200"/>
    <s v="DEPARTAMENTO DE ENGENHARIA"/>
    <x v="3"/>
    <s v="Departamento de Engenharia - IT"/>
    <s v="Alta"/>
    <s v="08/03/2021"/>
    <s v="23083.004329/2020-24"/>
    <m/>
  </r>
  <r>
    <s v="52.39"/>
    <x v="11"/>
    <m/>
    <n v="456193"/>
    <s v="Bomba hidráulica, potência: 1 cv, tensão alimentação: 220 v, tipo motor: trifásico, aplicação: submersa, diâmetro: 4 pol"/>
    <s v="Unidade"/>
    <n v="2"/>
    <s v="R$ 1.246,18"/>
    <n v="2492.36"/>
    <n v="270200"/>
    <s v="DEPARTAMENTO DE ENGENHARIA"/>
    <x v="3"/>
    <s v="Departamento de Engenharia - IT"/>
    <s v="Alta"/>
    <s v="08/03/2021"/>
    <s v="23083.004329/2020-24"/>
    <m/>
  </r>
  <r>
    <s v="52.39"/>
    <x v="11"/>
    <m/>
    <n v="456735"/>
    <s v="Bomba hidráulica, potência: 3 cv, tensão alimentação: 220,380 v, tipo motor: trifásico, velocidade: 3460 rpm, frequência: 60 hz, aplicação: recalque "/>
    <s v="Unidade"/>
    <n v="2"/>
    <s v="R$ 1.100,00"/>
    <n v="2200"/>
    <n v="270200"/>
    <s v="DEPARTAMENTO DE ENGENHARIA"/>
    <x v="3"/>
    <s v="Departamento de Engenharia - IT"/>
    <s v="Alta"/>
    <s v="08/03/2021"/>
    <s v="23083.004329/2020-24"/>
    <m/>
  </r>
  <r>
    <s v="52.39"/>
    <x v="11"/>
    <m/>
    <n v="391295"/>
    <s v="Bomba hidráulica, potência: 4 hp, características adicionais: diâmetro sucção: 2”,altura máxima: 35 m.c.a.,_x000a_modelo: auto escovante, vazão: 620 l,min, tipo motor: gasolina 4 tempos "/>
    <s v="Unidade"/>
    <n v="1"/>
    <s v="R$ 1.400,00"/>
    <n v="1400"/>
    <n v="270200"/>
    <s v="DEPARTAMENTO DE ENGENHARIA"/>
    <x v="3"/>
    <s v="Departamento de Engenharia - IT"/>
    <s v="Alta"/>
    <s v="08/03/2021"/>
    <s v="23083.004329/2020-24"/>
    <m/>
  </r>
  <r>
    <s v="52.39"/>
    <x v="11"/>
    <m/>
    <n v="460727"/>
    <s v="Bomba hidráulica, potência: 5,5 hp, características adicionais: sucção 3&quot;,_x000a_recalque 3&quot;, pressão máxima 26 mca, tipo motor: gasolina, aplicação: recalque "/>
    <s v="Unidade"/>
    <n v="1"/>
    <s v="R$ 1.020,00"/>
    <n v="1020"/>
    <n v="270200"/>
    <s v="DEPARTAMENTO DE ENGENHARIA"/>
    <x v="3"/>
    <s v="Departamento de Engenharia - IT"/>
    <s v="Alta"/>
    <s v="08/03/2021"/>
    <s v="23083.004329/2020-24"/>
    <m/>
  </r>
  <r>
    <s v="52.39"/>
    <x v="11"/>
    <m/>
    <n v="454739"/>
    <s v="Inversor frequência, referência fabricante: vlt-2855, potência nominal: 5,5 kw, tipo: trifásico, corrente nominal: 9,6 a, frequência nominal: 60 hz"/>
    <s v="Unidade"/>
    <n v="2"/>
    <s v="R$ 1.865,00"/>
    <n v="3730"/>
    <n v="270200"/>
    <s v="DEPARTAMENTO DE ENGENHARIA"/>
    <x v="3"/>
    <s v="Departamento de Engenharia - IT"/>
    <s v="Alta"/>
    <s v="08/03/2021"/>
    <s v="23083.004329/2020-24"/>
    <m/>
  </r>
  <r>
    <s v="52.39"/>
    <x v="11"/>
    <m/>
    <n v="456735"/>
    <s v="Bomba hidráulica, potência: 3 cv, tensão alimentação: 220,380 v, tipo motor: trifásico, velocidade: 3460 rpm, frequência: 60 hz, aplicação: recalque "/>
    <s v="Unidade"/>
    <n v="4"/>
    <s v="R$ 1.100,00"/>
    <n v="4400"/>
    <n v="300100"/>
    <s v=" CAMPUS NOVA IGUAÇU"/>
    <x v="18"/>
    <s v="Direção do Campus Nova Iguaçu da UFRRJ"/>
    <s v="Média"/>
    <s v="03/02/2020"/>
    <s v="23083.004329/2020-24"/>
    <m/>
  </r>
  <r>
    <s v="30.09"/>
    <x v="12"/>
    <m/>
    <n v="315056"/>
    <s v="Água destilada, aspecto físico: bidestilada, estéril, apirogênica"/>
    <s v="Ampola 10 ml"/>
    <n v="70"/>
    <n v="0.36"/>
    <n v="25.2"/>
    <n v="220000"/>
    <s v="INSTITUTO DE BIOLOGIA"/>
    <x v="21"/>
    <m/>
    <m/>
    <m/>
    <s v="23083.004109/2020-09"/>
    <m/>
  </r>
  <r>
    <s v="30.09"/>
    <x v="12"/>
    <m/>
    <n v="315056"/>
    <s v="Água destilada, aspecto físico: bidestilada, estéril, apirogênica"/>
    <s v="Bolsa 250 ml"/>
    <n v="2"/>
    <n v="5.59"/>
    <n v="11.18"/>
    <n v="220000"/>
    <s v="INSTITUTO DE BIOLOGIA"/>
    <x v="21"/>
    <m/>
    <m/>
    <m/>
    <s v="23083.004109/2020-09"/>
    <m/>
  </r>
  <r>
    <s v="30.09"/>
    <x v="12"/>
    <m/>
    <n v="442727"/>
    <s v="Ampicilina, concentração: 500 mg, forma farmacêutica: pó p, solução injetável"/>
    <s v="Frasco-Ampola"/>
    <n v="2"/>
    <n v="2.5"/>
    <n v="5"/>
    <n v="220000"/>
    <s v="INSTITUTO DE BIOLOGIA"/>
    <x v="21"/>
    <m/>
    <m/>
    <m/>
    <s v="23083.004109/2020-09"/>
    <m/>
  </r>
  <r>
    <s v="30.09"/>
    <x v="12"/>
    <m/>
    <n v="268214"/>
    <s v="Atropina sulfato, dosagem: 0,25 mg/ml, uso: solução injetável"/>
    <s v="Ampola 1 ml"/>
    <n v="50"/>
    <n v="0.78"/>
    <n v="39"/>
    <n v="220000"/>
    <s v="INSTITUTO DE BIOLOGIA"/>
    <x v="21"/>
    <m/>
    <m/>
    <m/>
    <s v="23083.004109/2020-09"/>
    <m/>
  </r>
  <r>
    <s v="30.09"/>
    <x v="12"/>
    <m/>
    <n v="292427"/>
    <s v="Dexametasona, dosagem: 4 mg/ml, forma farmacêutica: solução injetável"/>
    <s v="Ampola 2,5 ml"/>
    <n v="50"/>
    <n v="2.46"/>
    <n v="123"/>
    <n v="220000"/>
    <s v="INSTITUTO DE BIOLOGIA"/>
    <x v="21"/>
    <m/>
    <m/>
    <m/>
    <s v="23083.004109/2020-09"/>
    <m/>
  </r>
  <r>
    <s v="30.09"/>
    <x v="12"/>
    <m/>
    <n v="267194"/>
    <s v="Diazepam, dosagem: 5 mg/ml, apresentação: solução injetável"/>
    <s v="Ampola 2 ml"/>
    <n v="25"/>
    <n v="0.71"/>
    <n v="17.75"/>
    <n v="220000"/>
    <s v="INSTITUTO DE BIOLOGIA"/>
    <x v="21"/>
    <m/>
    <m/>
    <m/>
    <s v="23083.004109/2020-09"/>
    <m/>
  </r>
  <r>
    <s v="30.09"/>
    <x v="12"/>
    <m/>
    <n v="267194"/>
    <s v="Diazepam, dosagem: 5 mg/ml, apresentação: solução injetável"/>
    <s v="Ampola 2 ml"/>
    <n v="25"/>
    <n v="0.71"/>
    <n v="17.75"/>
    <n v="220000"/>
    <s v="INSTITUTO DE BIOLOGIA"/>
    <x v="21"/>
    <m/>
    <m/>
    <m/>
    <s v="23083.004109/2020-09"/>
    <m/>
  </r>
  <r>
    <s v="30.09"/>
    <x v="12"/>
    <m/>
    <n v="300725"/>
    <s v="Fenobarbital sódico, dosagem: 100 mg/ml, forma farmacêutica: solução injetável"/>
    <s v="Ampola 2 ml"/>
    <n v="50"/>
    <n v="2.08"/>
    <n v="104"/>
    <n v="220000"/>
    <s v="INSTITUTO DE BIOLOGIA"/>
    <x v="21"/>
    <m/>
    <m/>
    <m/>
    <s v="23083.004109/2020-09"/>
    <m/>
  </r>
  <r>
    <s v="30.09"/>
    <x v="12"/>
    <m/>
    <n v="267666"/>
    <s v="Furosemida, composição: 10 mg/ml, apresentação: solução injetável"/>
    <s v="Ampola 2 ml"/>
    <n v="30"/>
    <n v="1.84"/>
    <n v="55.2"/>
    <n v="220000"/>
    <s v="INSTITUTO DE BIOLOGIA"/>
    <x v="21"/>
    <m/>
    <m/>
    <m/>
    <s v="23083.004109/2020-09"/>
    <m/>
  </r>
  <r>
    <s v="30.09"/>
    <x v="12"/>
    <m/>
    <n v="272796"/>
    <s v="Heparina sódica, dosagem: 5.000ui, ml, indicação: injetável"/>
    <s v="Frasco 5 ml"/>
    <n v="30"/>
    <n v="12.13"/>
    <n v="363.90000000000003"/>
    <n v="220000"/>
    <s v="INSTITUTO DE BIOLOGIA"/>
    <x v="21"/>
    <m/>
    <m/>
    <m/>
    <s v="23083.004109/2020-09"/>
    <m/>
  </r>
  <r>
    <s v="30.09"/>
    <x v="12"/>
    <m/>
    <n v="268469"/>
    <s v="Isoflurano, apresentação: anestésico inalatório"/>
    <s v="Frasco 100 ml"/>
    <n v="20"/>
    <n v="184"/>
    <n v="3680"/>
    <n v="220000"/>
    <s v="INSTITUTO DE BIOLOGIA"/>
    <x v="21"/>
    <m/>
    <m/>
    <m/>
    <s v="23083.004109/2020-09"/>
    <m/>
  </r>
  <r>
    <s v="30.09"/>
    <x v="12"/>
    <m/>
    <n v="269843"/>
    <s v="Lidocaína cloridrato, dosagem: 2%, apresentação: injetável"/>
    <s v="Frasco 20 ml"/>
    <n v="25"/>
    <n v="6.53"/>
    <n v="163.25"/>
    <n v="220000"/>
    <s v="INSTITUTO DE BIOLOGIA"/>
    <x v="21"/>
    <m/>
    <m/>
    <m/>
    <s v="23083.004109/2020-09"/>
    <m/>
  </r>
  <r>
    <s v="30.09"/>
    <x v="12"/>
    <m/>
    <n v="304871"/>
    <s v="Morfina, apresentação: sulfato, concentração: 10mg/ml, forma farmacêutica: solução injetável"/>
    <s v="Ampola 1 ml"/>
    <n v="25"/>
    <n v="5.6"/>
    <n v="140"/>
    <n v="220000"/>
    <s v="INSTITUTO DE BIOLOGIA"/>
    <x v="21"/>
    <m/>
    <m/>
    <m/>
    <s v="23083.004109/2020-09"/>
    <m/>
  </r>
  <r>
    <s v="30.09"/>
    <x v="12"/>
    <m/>
    <n v="268504"/>
    <s v="Ondansetrona cloridrato, dosagem: 2 mg/ml, indicação: injetável"/>
    <s v="Ampola 4 ml"/>
    <n v="30"/>
    <n v="1.19"/>
    <n v="35.699999999999996"/>
    <n v="220000"/>
    <s v="INSTITUTO DE BIOLOGIA"/>
    <x v="21"/>
    <m/>
    <m/>
    <m/>
    <s v="23083.004109/2020-09"/>
    <m/>
  </r>
  <r>
    <s v="30.09"/>
    <x v="12"/>
    <m/>
    <n v="267502"/>
    <s v="Ácido acetilsalicílico, dosagem: 100 mg"/>
    <s v="Embalagem 10 Comprimidos"/>
    <n v="100"/>
    <n v="1.99"/>
    <n v="199"/>
    <n v="100070"/>
    <s v="POSTO MÉDICO"/>
    <x v="16"/>
    <m/>
    <m/>
    <m/>
    <s v="23083.004109/2020-09"/>
    <m/>
  </r>
  <r>
    <s v="30.09"/>
    <x v="12"/>
    <m/>
    <n v="271687"/>
    <s v="Ácido ascórbico, dosagem: 100 mg/ml, tipo uso: injetável"/>
    <s v="Ampola 5 ml"/>
    <n v="800"/>
    <n v="0.7"/>
    <n v="560"/>
    <n v="100070"/>
    <s v="POSTO MÉDICO"/>
    <x v="16"/>
    <m/>
    <m/>
    <m/>
    <s v="23083.004109/2020-09"/>
    <m/>
  </r>
  <r>
    <s v="30.09"/>
    <x v="12"/>
    <m/>
    <n v="271670"/>
    <s v="Ácido mefenâmico, dosagem: 500 mg"/>
    <s v="Caixa 24 Comprimidos"/>
    <n v="30"/>
    <n v="12.9"/>
    <n v="387"/>
    <n v="100070"/>
    <s v="POSTO MÉDICO"/>
    <x v="16"/>
    <m/>
    <m/>
    <m/>
    <s v="23083.004109/2020-09"/>
    <m/>
  </r>
  <r>
    <s v="30.09"/>
    <x v="12"/>
    <m/>
    <n v="327566"/>
    <s v="Ácido tranexâmico, dosagem: 50 mg/ml, forma farmacêutica: solução injetável"/>
    <s v="Ampola 5 ml"/>
    <n v="50"/>
    <n v="3.1"/>
    <n v="155"/>
    <n v="100070"/>
    <s v="POSTO MÉDICO"/>
    <x v="16"/>
    <m/>
    <m/>
    <m/>
    <s v="23083.004109/2020-09"/>
    <m/>
  </r>
  <r>
    <s v="30.09"/>
    <x v="12"/>
    <m/>
    <n v="315056"/>
    <s v="Água destilada, aspecto físico: bidestilada, estéril, apirogênica"/>
    <s v="Ampola 10 ml"/>
    <n v="4000"/>
    <n v="0.36"/>
    <n v="1440"/>
    <n v="100070"/>
    <s v="POSTO MÉDICO"/>
    <x v="16"/>
    <m/>
    <m/>
    <m/>
    <s v="23083.004109/2020-09"/>
    <m/>
  </r>
  <r>
    <s v="30.09"/>
    <x v="12"/>
    <m/>
    <n v="292402"/>
    <s v="Aminofilina, dosagem: 24 mg/ml, forma farmacêutica: solução injetável"/>
    <s v="Ampola 10 ml"/>
    <n v="100"/>
    <n v="2"/>
    <n v="200"/>
    <n v="100070"/>
    <s v="POSTO MÉDICO"/>
    <x v="16"/>
    <m/>
    <m/>
    <m/>
    <s v="23083.004109/2020-09"/>
    <m/>
  </r>
  <r>
    <s v="30.09"/>
    <x v="12"/>
    <m/>
    <n v="271710"/>
    <s v="Amiodarona, dosagem: 50mg/ml, indicação: injetável"/>
    <s v="Ampola 3 ml"/>
    <n v="50"/>
    <n v="2.2200000000000002"/>
    <n v="111.00000000000001"/>
    <n v="100070"/>
    <s v="POSTO MÉDICO"/>
    <x v="16"/>
    <m/>
    <m/>
    <m/>
    <s v="23083.004109/2020-09"/>
    <m/>
  </r>
  <r>
    <s v="30.09"/>
    <x v="12"/>
    <m/>
    <n v="271089"/>
    <s v="Amoxicilina, concentração: 500mg"/>
    <s v="Caixa 21 Cápsulas"/>
    <n v="200"/>
    <n v="13.99"/>
    <n v="2798"/>
    <n v="100070"/>
    <s v="POSTO MÉDICO"/>
    <x v="16"/>
    <m/>
    <m/>
    <m/>
    <s v="23083.004109/2020-09"/>
    <m/>
  </r>
  <r>
    <s v="30.09"/>
    <x v="12"/>
    <m/>
    <n v="271111"/>
    <s v="Amoxicilina, concentração: 50mg/ml, apresentação: pó para suspensão oral"/>
    <s v="Frasco 150 ml"/>
    <n v="300"/>
    <n v="6.76"/>
    <n v="2028"/>
    <n v="100070"/>
    <s v="POSTO MÉDICO"/>
    <x v="16"/>
    <m/>
    <m/>
    <m/>
    <s v="23083.004109/2020-09"/>
    <m/>
  </r>
  <r>
    <s v="30.09"/>
    <x v="12"/>
    <m/>
    <n v="353333"/>
    <s v="Amoxicilina, princípio ativo: associada com clavulanato de potássio, concentração: 875mg + 125mg"/>
    <s v="Caixa 14 Comprimidos"/>
    <n v="200"/>
    <n v="35.07"/>
    <n v="7014"/>
    <n v="100070"/>
    <s v="POSTO MÉDICO"/>
    <x v="16"/>
    <m/>
    <m/>
    <m/>
    <s v="23083.004109/2020-09"/>
    <m/>
  </r>
  <r>
    <s v="30.09"/>
    <x v="12"/>
    <m/>
    <n v="268214"/>
    <s v="Atropina sulfato, dosagem: 0,25 mg/ml, uso: solução injetável"/>
    <s v="Ampola 1 ml"/>
    <n v="500"/>
    <n v="0.78"/>
    <n v="390"/>
    <n v="100070"/>
    <s v="POSTO MÉDICO"/>
    <x v="16"/>
    <m/>
    <m/>
    <m/>
    <s v="23083.004109/2020-09"/>
    <m/>
  </r>
  <r>
    <s v="30.09"/>
    <x v="12"/>
    <m/>
    <n v="267140"/>
    <s v="Azitromicina, dosagem: 500 mg"/>
    <s v="Caixa 3 Comprimidos"/>
    <n v="400"/>
    <n v="2.99"/>
    <n v="1196"/>
    <n v="100070"/>
    <s v="POSTO MÉDICO"/>
    <x v="16"/>
    <m/>
    <m/>
    <m/>
    <s v="23083.004109/2020-09"/>
    <m/>
  </r>
  <r>
    <s v="30.09"/>
    <x v="12"/>
    <m/>
    <n v="270612"/>
    <s v="Benzilpenicilina, apresentação: benzatina, dosagem: 1.200.000ui, uso: injetável"/>
    <s v="Frasco-Ampola"/>
    <n v="800"/>
    <n v="9.2100000000000009"/>
    <n v="7368.0000000000009"/>
    <n v="100070"/>
    <s v="POSTO MÉDICO"/>
    <x v="16"/>
    <m/>
    <m/>
    <m/>
    <s v="23083.004109/2020-09"/>
    <m/>
  </r>
  <r>
    <s v="30.09"/>
    <x v="12"/>
    <m/>
    <n v="270613"/>
    <s v="Benzilpenicilina, apresentação: benzatina, dosagem: 600.000ui, uso: injetável"/>
    <s v="Frasco-Ampola"/>
    <n v="50"/>
    <n v="9"/>
    <n v="450"/>
    <n v="100070"/>
    <s v="POSTO MÉDICO"/>
    <x v="16"/>
    <m/>
    <m/>
    <m/>
    <s v="23083.004109/2020-09"/>
    <m/>
  </r>
  <r>
    <s v="30.09"/>
    <x v="12"/>
    <m/>
    <n v="270616"/>
    <s v="Benzilpenicilina, apresentação: potássica, dosagem: 5.000.000ui, uso: injetável"/>
    <s v="Frasco-Ampola"/>
    <n v="50"/>
    <n v="10"/>
    <n v="500"/>
    <n v="100070"/>
    <s v="POSTO MÉDICO"/>
    <x v="16"/>
    <m/>
    <m/>
    <m/>
    <s v="23083.004109/2020-09"/>
    <m/>
  </r>
  <r>
    <s v="30.09"/>
    <x v="12"/>
    <m/>
    <n v="269956"/>
    <s v="Bromoprida, dosagem: 4 mg/ml, apresentação: gotas"/>
    <s v="Frasco 20 ml"/>
    <n v="50"/>
    <n v="3.78"/>
    <n v="189"/>
    <n v="100070"/>
    <s v="POSTO MÉDICO"/>
    <x v="16"/>
    <m/>
    <m/>
    <m/>
    <s v="23083.004109/2020-09"/>
    <m/>
  </r>
  <r>
    <s v="30.09"/>
    <x v="12"/>
    <m/>
    <n v="269958"/>
    <s v="Bromoprida, dosagem: 5 mg/ml, apresentação: injetável"/>
    <s v="Ampola 2 ml"/>
    <n v="1000"/>
    <n v="1.91"/>
    <n v="1910"/>
    <n v="100070"/>
    <s v="POSTO MÉDICO"/>
    <x v="16"/>
    <m/>
    <m/>
    <m/>
    <s v="23083.004109/2020-09"/>
    <m/>
  </r>
  <r>
    <s v="30.09"/>
    <x v="12"/>
    <m/>
    <n v="267613"/>
    <s v="Captopril, concentração: 25 mg"/>
    <s v="Caixa 30 Comprimidos"/>
    <n v="30"/>
    <n v="1.66"/>
    <n v="49.8"/>
    <n v="100070"/>
    <s v="POSTO MÉDICO"/>
    <x v="16"/>
    <m/>
    <m/>
    <m/>
    <s v="23083.004109/2020-09"/>
    <m/>
  </r>
  <r>
    <s v="30.09"/>
    <x v="12"/>
    <m/>
    <n v="434505"/>
    <s v="Carvão ativado, concentração: 250 mg"/>
    <s v="Caixa 20 Comprimidos"/>
    <n v="1"/>
    <n v="17.489999999999998"/>
    <n v="17.489999999999998"/>
    <n v="100070"/>
    <s v="POSTO MÉDICO"/>
    <x v="16"/>
    <m/>
    <m/>
    <m/>
    <s v="23083.004109/2020-09"/>
    <m/>
  </r>
  <r>
    <s v="30.09"/>
    <x v="12"/>
    <m/>
    <n v="267625"/>
    <s v="Cefalexina, dosagem: 500 mg"/>
    <s v="Caixa 8 Comprimidos"/>
    <n v="1600"/>
    <n v="4.6900000000000004"/>
    <n v="7504.0000000000009"/>
    <n v="100070"/>
    <s v="POSTO MÉDICO"/>
    <x v="16"/>
    <m/>
    <m/>
    <m/>
    <s v="23083.004109/2020-09"/>
    <m/>
  </r>
  <r>
    <s v="30.09"/>
    <x v="12"/>
    <m/>
    <n v="450890"/>
    <s v="Ceftriaxona sódica, concentração: 1 g, forma farmacêutica: pó p, solução injetável + diluente"/>
    <s v="Frasco-Ampola"/>
    <n v="50"/>
    <n v="13.4"/>
    <n v="670"/>
    <n v="100070"/>
    <s v="POSTO MÉDICO"/>
    <x v="16"/>
    <m/>
    <m/>
    <m/>
    <s v="23083.004109/2020-09"/>
    <m/>
  </r>
  <r>
    <s v="30.09"/>
    <x v="12"/>
    <m/>
    <n v="268422"/>
    <s v="Cetoprofeno, dosagem: 50 mg"/>
    <s v="Ampola 2 ml"/>
    <n v="400"/>
    <n v="1.51"/>
    <n v="604"/>
    <n v="100070"/>
    <s v="POSTO MÉDICO"/>
    <x v="16"/>
    <m/>
    <m/>
    <m/>
    <s v="23083.004109/2020-09"/>
    <m/>
  </r>
  <r>
    <s v="30.09"/>
    <x v="12"/>
    <m/>
    <n v="267632"/>
    <s v="Ciprofloxacino cloridrato, dosagem: 500 mg"/>
    <s v="Caixa 14 Comprimidos"/>
    <n v="200"/>
    <n v="5.5"/>
    <n v="1100"/>
    <n v="100070"/>
    <s v="POSTO MÉDICO"/>
    <x v="16"/>
    <m/>
    <m/>
    <m/>
    <s v="23083.004109/2020-09"/>
    <m/>
  </r>
  <r>
    <s v="30.09"/>
    <x v="12"/>
    <m/>
    <n v="272043"/>
    <s v="Clonidina cloridrato, concentração: 0,1 mg"/>
    <s v="Caixa 30 Comprimidos"/>
    <n v="4"/>
    <n v="6.89"/>
    <n v="27.56"/>
    <n v="100070"/>
    <s v="POSTO MÉDICO"/>
    <x v="16"/>
    <m/>
    <m/>
    <m/>
    <s v="23083.004109/2020-09"/>
    <m/>
  </r>
  <r>
    <s v="30.09"/>
    <x v="12"/>
    <m/>
    <n v="272044"/>
    <s v="Clonidina cloridrato, concentração: 0,15 mg"/>
    <s v="Caixa 30 Comprimidos"/>
    <n v="4"/>
    <n v="8.07"/>
    <n v="32.28"/>
    <n v="100070"/>
    <s v="POSTO MÉDICO"/>
    <x v="16"/>
    <m/>
    <m/>
    <m/>
    <s v="23083.004109/2020-09"/>
    <m/>
  </r>
  <r>
    <s v="30.09"/>
    <x v="12"/>
    <m/>
    <n v="340206"/>
    <s v="Clonidina cloridrato, concentração: 0,15 mg/ml, forma farmacêutica: solução injetável"/>
    <s v="Ampola 1 ml"/>
    <n v="50"/>
    <n v="8.9600000000000009"/>
    <n v="448.00000000000006"/>
    <n v="100070"/>
    <s v="POSTO MÉDICO"/>
    <x v="16"/>
    <m/>
    <m/>
    <m/>
    <s v="23083.004109/2020-09"/>
    <m/>
  </r>
  <r>
    <s v="30.09"/>
    <x v="12"/>
    <m/>
    <n v="272042"/>
    <s v="Clonidina cloridrato, concentração: 0,2 mg"/>
    <s v="Caixa 30 Comprimidos"/>
    <n v="3"/>
    <n v="10.41"/>
    <n v="31.23"/>
    <n v="100070"/>
    <s v="POSTO MÉDICO"/>
    <x v="16"/>
    <m/>
    <m/>
    <m/>
    <s v="23083.004109/2020-09"/>
    <m/>
  </r>
  <r>
    <s v="30.09"/>
    <x v="12"/>
    <m/>
    <n v="268236"/>
    <s v="Cloreto de sódio, princípio ativo: 0,9% solução injetável, aplicação: sistema fechado"/>
    <s v="Bolsa 500 ml"/>
    <n v="3000"/>
    <n v="4.49"/>
    <n v="13470"/>
    <n v="100070"/>
    <s v="POSTO MÉDICO"/>
    <x v="16"/>
    <m/>
    <m/>
    <m/>
    <s v="23083.004109/2020-09"/>
    <m/>
  </r>
  <r>
    <s v="30.09"/>
    <x v="12"/>
    <m/>
    <n v="268236"/>
    <s v="Cloreto de sódio, princípio ativo: 0,9% solução injetável, aplicação: sistema fechado"/>
    <s v="Bolsa 100 ml"/>
    <n v="1300"/>
    <n v="3"/>
    <n v="3900"/>
    <n v="100070"/>
    <s v="POSTO MÉDICO"/>
    <x v="16"/>
    <m/>
    <m/>
    <m/>
    <s v="23083.004109/2020-09"/>
    <m/>
  </r>
  <r>
    <s v="30.09"/>
    <x v="12"/>
    <m/>
    <n v="270495"/>
    <s v="Colagenase, apresentação: associada com cloranfenicol, concentração: 0,6ui + 1%, uso: pomada"/>
    <s v="Bisnaga 30 Gramas"/>
    <n v="100"/>
    <n v="17.29"/>
    <n v="1729"/>
    <n v="100070"/>
    <s v="POSTO MÉDICO"/>
    <x v="16"/>
    <m/>
    <m/>
    <m/>
    <s v="23083.004109/2020-09"/>
    <m/>
  </r>
  <r>
    <s v="30.09"/>
    <x v="12"/>
    <m/>
    <n v="268958"/>
    <s v="Colagenase, concentração: 0,6ui, g, uso: pomada"/>
    <s v="Bisnaga 30 Gramas"/>
    <n v="100"/>
    <n v="14.5"/>
    <n v="1450"/>
    <n v="100070"/>
    <s v="POSTO MÉDICO"/>
    <x v="16"/>
    <m/>
    <m/>
    <m/>
    <s v="23083.004109/2020-09"/>
    <m/>
  </r>
  <r>
    <s v="30.09"/>
    <x v="12"/>
    <m/>
    <n v="276283"/>
    <s v="Deslanósido, dosagem: 0,2 mg/ml, apresentação: solução injetável"/>
    <s v="Ampola 2 ml"/>
    <n v="50"/>
    <n v="3.45"/>
    <n v="172.5"/>
    <n v="100070"/>
    <s v="POSTO MÉDICO"/>
    <x v="16"/>
    <m/>
    <m/>
    <m/>
    <s v="23083.004109/2020-09"/>
    <m/>
  </r>
  <r>
    <s v="30.09"/>
    <x v="12"/>
    <m/>
    <n v="267643"/>
    <s v="Dexametasona, dosagem: 0,1%, apresentação: creme"/>
    <s v="Bisnaga 10 Gramas"/>
    <n v="100"/>
    <n v="1.61"/>
    <n v="161"/>
    <n v="100070"/>
    <s v="POSTO MÉDICO"/>
    <x v="16"/>
    <m/>
    <m/>
    <m/>
    <s v="23083.004109/2020-09"/>
    <m/>
  </r>
  <r>
    <s v="30.09"/>
    <x v="12"/>
    <m/>
    <n v="292427"/>
    <s v="Dexametasona, dosagem: 4 mg/ml, forma farmacêutica: solução injetável"/>
    <s v="Ampola 2,5 ml"/>
    <n v="300"/>
    <n v="2.46"/>
    <n v="738"/>
    <n v="100070"/>
    <s v="POSTO MÉDICO"/>
    <x v="16"/>
    <m/>
    <m/>
    <m/>
    <s v="23083.004109/2020-09"/>
    <m/>
  </r>
  <r>
    <s v="30.09"/>
    <x v="12"/>
    <m/>
    <n v="267195"/>
    <s v="Diazepam, dosagem: 5 mg"/>
    <s v="Caixa 30 Comprimidos"/>
    <n v="30"/>
    <n v="7.05"/>
    <n v="211.5"/>
    <n v="100070"/>
    <s v="POSTO MÉDICO"/>
    <x v="16"/>
    <m/>
    <m/>
    <m/>
    <s v="23083.004109/2020-09"/>
    <m/>
  </r>
  <r>
    <s v="30.09"/>
    <x v="12"/>
    <m/>
    <n v="267194"/>
    <s v="Diazepam, dosagem: 5 mg/ml, apresentação: solução injetável"/>
    <s v="Ampola 2 ml"/>
    <n v="600"/>
    <n v="0.71"/>
    <n v="426"/>
    <n v="100070"/>
    <s v="POSTO MÉDICO"/>
    <x v="16"/>
    <m/>
    <m/>
    <m/>
    <s v="23083.004109/2020-09"/>
    <m/>
  </r>
  <r>
    <s v="30.09"/>
    <x v="12"/>
    <m/>
    <n v="267194"/>
    <s v="Diazepam, dosagem: 5 mg/ml, apresentação: solução injetável"/>
    <s v="Ampola 2 ml"/>
    <n v="600"/>
    <n v="0.71"/>
    <n v="426"/>
    <n v="100070"/>
    <s v="POSTO MÉDICO"/>
    <x v="16"/>
    <m/>
    <m/>
    <m/>
    <s v="23083.004109/2020-09"/>
    <m/>
  </r>
  <r>
    <s v="30.09"/>
    <x v="12"/>
    <m/>
    <n v="270999"/>
    <s v="Diclofenaco, apresentação: sal potássico, dosagem: 25mg/ml, uso: solução injetável"/>
    <s v="Ampola 3 ml"/>
    <n v="1000"/>
    <n v="0.89"/>
    <n v="890"/>
    <n v="100070"/>
    <s v="POSTO MÉDICO"/>
    <x v="16"/>
    <m/>
    <m/>
    <m/>
    <s v="23083.004109/2020-09"/>
    <m/>
  </r>
  <r>
    <s v="30.09"/>
    <x v="12"/>
    <m/>
    <n v="270992"/>
    <s v="Diclofenaco, apresentação: sal potássico, dosagem: 50 mg"/>
    <s v="Caixa 20 Comprimidos"/>
    <n v="50"/>
    <n v="4.8"/>
    <n v="240"/>
    <n v="100070"/>
    <s v="POSTO MÉDICO"/>
    <x v="16"/>
    <m/>
    <m/>
    <m/>
    <s v="23083.004109/2020-09"/>
    <m/>
  </r>
  <r>
    <s v="30.09"/>
    <x v="12"/>
    <m/>
    <n v="271000"/>
    <s v="Diclofenaco, apresentação: sal sódico, dosagem: 50 mg"/>
    <s v="Caixa 20 Comprimidos"/>
    <n v="100"/>
    <n v="5.34"/>
    <n v="534"/>
    <n v="100070"/>
    <s v="POSTO MÉDICO"/>
    <x v="16"/>
    <m/>
    <m/>
    <m/>
    <s v="23083.004109/2020-09"/>
    <m/>
  </r>
  <r>
    <s v="30.09"/>
    <x v="12"/>
    <m/>
    <n v="352319"/>
    <s v="Diclofenaco, composição: sal resinato, concentração: 15 mg/ml, forma farmacêutica: suspensão oral - gotas"/>
    <s v="Frasco 20 ml"/>
    <n v="50"/>
    <n v="7.46"/>
    <n v="373"/>
    <n v="100070"/>
    <s v="POSTO MÉDICO"/>
    <x v="16"/>
    <m/>
    <m/>
    <m/>
    <s v="23083.004109/2020-09"/>
    <m/>
  </r>
  <r>
    <s v="30.09"/>
    <x v="12"/>
    <m/>
    <n v="352319"/>
    <s v="Diclofenaco, composição: sal resinato, concentração: 15 mg/ml, forma farmacêutica: suspensão oral - gotas"/>
    <s v="Frasco 20 ml"/>
    <n v="50"/>
    <n v="7.46"/>
    <n v="373"/>
    <n v="100070"/>
    <s v="POSTO MÉDICO"/>
    <x v="16"/>
    <m/>
    <m/>
    <m/>
    <s v="23083.004109/2020-09"/>
    <m/>
  </r>
  <r>
    <s v="30.09"/>
    <x v="12"/>
    <m/>
    <n v="267203"/>
    <s v="Dipirona sódica, dosagem: 500 mg"/>
    <s v="Embalagem 10 Comprimidos"/>
    <n v="100"/>
    <n v="2"/>
    <n v="200"/>
    <n v="100070"/>
    <s v="POSTO MÉDICO"/>
    <x v="16"/>
    <m/>
    <m/>
    <m/>
    <s v="23083.004109/2020-09"/>
    <m/>
  </r>
  <r>
    <s v="30.09"/>
    <x v="12"/>
    <m/>
    <n v="268252"/>
    <s v="Dipirona sódica, dosagem: 500 mg/ml, apresentação: solução injetável"/>
    <s v="Ampola 2 ml"/>
    <n v="2500"/>
    <n v="2.81"/>
    <n v="7025"/>
    <n v="100070"/>
    <s v="POSTO MÉDICO"/>
    <x v="16"/>
    <m/>
    <m/>
    <m/>
    <s v="23083.004109/2020-09"/>
    <m/>
  </r>
  <r>
    <s v="30.09"/>
    <x v="12"/>
    <m/>
    <n v="267205"/>
    <s v="Dipirona sódica, dosagem: 500 mg/ml, apresentação: solução oral (gotas)"/>
    <s v="Frasco 20 ml"/>
    <n v="1000"/>
    <n v="1.89"/>
    <n v="1890"/>
    <n v="100070"/>
    <s v="POSTO MÉDICO"/>
    <x v="16"/>
    <m/>
    <m/>
    <m/>
    <s v="23083.004109/2020-09"/>
    <m/>
  </r>
  <r>
    <s v="30.09"/>
    <x v="12"/>
    <m/>
    <n v="269962"/>
    <s v="Domperidona, dosagem: 10 mg"/>
    <s v="Caixa 30 Comprimidos"/>
    <n v="6"/>
    <n v="5.99"/>
    <n v="35.94"/>
    <n v="100070"/>
    <s v="POSTO MÉDICO"/>
    <x v="16"/>
    <m/>
    <m/>
    <m/>
    <s v="23083.004109/2020-09"/>
    <m/>
  </r>
  <r>
    <s v="30.09"/>
    <x v="12"/>
    <m/>
    <n v="268960"/>
    <s v="Dopamina, dosagem: 5 mg/ml, apresentação: solução injetável"/>
    <s v="Ampola 10 ml"/>
    <n v="50"/>
    <n v="1.85"/>
    <n v="92.5"/>
    <n v="100070"/>
    <s v="POSTO MÉDICO"/>
    <x v="16"/>
    <m/>
    <m/>
    <m/>
    <s v="23083.004109/2020-09"/>
    <m/>
  </r>
  <r>
    <s v="30.09"/>
    <x v="12"/>
    <m/>
    <n v="268255"/>
    <s v="Epinefrina, dosagem: 1mg/ml, uso: solução injetável"/>
    <s v="Ampola 1 ml"/>
    <n v="50"/>
    <n v="2.21"/>
    <n v="110.5"/>
    <n v="100070"/>
    <s v="POSTO MÉDICO"/>
    <x v="16"/>
    <m/>
    <m/>
    <m/>
    <s v="23083.004109/2020-09"/>
    <m/>
  </r>
  <r>
    <s v="30.09"/>
    <x v="12"/>
    <m/>
    <n v="270621"/>
    <s v="Escopolamina butilbrometo, apresentação: associada com dipirona sódica, dosagem: 4mg + 500mg/ml, indicação: solução injetável"/>
    <s v="Caixa com 3 Ampolas 5 ml"/>
    <n v="500"/>
    <n v="11.89"/>
    <n v="5945"/>
    <n v="100070"/>
    <s v="POSTO MÉDICO"/>
    <x v="16"/>
    <m/>
    <m/>
    <m/>
    <s v="23083.004109/2020-09"/>
    <m/>
  </r>
  <r>
    <s v="30.09"/>
    <x v="12"/>
    <m/>
    <n v="267283"/>
    <s v="Escopolamina butilbrometo, dosagem: 10 mg"/>
    <s v="Caixa 20 Comprimidos"/>
    <n v="40"/>
    <n v="11.55"/>
    <n v="462"/>
    <n v="100070"/>
    <s v="POSTO MÉDICO"/>
    <x v="16"/>
    <m/>
    <m/>
    <m/>
    <s v="23083.004109/2020-09"/>
    <m/>
  </r>
  <r>
    <s v="30.09"/>
    <x v="12"/>
    <m/>
    <n v="267282"/>
    <s v="Escopolamina butilbrometo, dosagem: 20 mg/ml, indicação: solução injetável"/>
    <s v="Ampola 1 ml"/>
    <n v="1200"/>
    <n v="1.97"/>
    <n v="2364"/>
    <n v="100070"/>
    <s v="POSTO MÉDICO"/>
    <x v="16"/>
    <m/>
    <m/>
    <m/>
    <s v="23083.004109/2020-09"/>
    <m/>
  </r>
  <r>
    <s v="30.09"/>
    <x v="12"/>
    <m/>
    <n v="300725"/>
    <s v="Fenobarbital sódico, dosagem: 100 mg/ml, forma farmacêutica: solução injetável"/>
    <s v="Ampola 2 ml"/>
    <n v="50"/>
    <n v="2.08"/>
    <n v="104"/>
    <n v="100070"/>
    <s v="POSTO MÉDICO"/>
    <x v="16"/>
    <m/>
    <m/>
    <m/>
    <s v="23083.004109/2020-09"/>
    <m/>
  </r>
  <r>
    <s v="30.09"/>
    <x v="12"/>
    <m/>
    <n v="396471"/>
    <s v="Fenoterol bromidrato, concentração: 5 mg/ml, forma farmacêutica: solução oral"/>
    <s v="Frasco 20 ml"/>
    <n v="50"/>
    <n v="4.0999999999999996"/>
    <n v="204.99999999999997"/>
    <n v="100070"/>
    <s v="POSTO MÉDICO"/>
    <x v="16"/>
    <m/>
    <m/>
    <m/>
    <s v="23083.004109/2020-09"/>
    <m/>
  </r>
  <r>
    <s v="30.09"/>
    <x v="12"/>
    <m/>
    <n v="271950"/>
    <s v="Fentanila, apresentação: sal citrato, dosagem: 0,05 mg/ml, indicação: solução injetável"/>
    <s v="Ampola 2 ml"/>
    <n v="25"/>
    <n v="9"/>
    <n v="225"/>
    <n v="100070"/>
    <s v="POSTO MÉDICO"/>
    <x v="16"/>
    <m/>
    <m/>
    <m/>
    <s v="23083.004109/2020-09"/>
    <m/>
  </r>
  <r>
    <s v="30.09"/>
    <x v="12"/>
    <m/>
    <n v="292399"/>
    <s v="Fitomenadiona, dosagem: 10 mg/ml, apresentação: solução injetável"/>
    <s v="Ampola 1 ml"/>
    <n v="50"/>
    <n v="2.44"/>
    <n v="122"/>
    <n v="100070"/>
    <s v="POSTO MÉDICO"/>
    <x v="16"/>
    <m/>
    <m/>
    <m/>
    <s v="23083.004109/2020-09"/>
    <m/>
  </r>
  <r>
    <s v="30.09"/>
    <x v="12"/>
    <m/>
    <n v="267666"/>
    <s v="Furosemida, composição: 10 mg/ml, apresentação: solução injetável"/>
    <s v="Ampola 2 ml"/>
    <n v="500"/>
    <n v="1.84"/>
    <n v="920"/>
    <n v="100070"/>
    <s v="POSTO MÉDICO"/>
    <x v="16"/>
    <m/>
    <m/>
    <m/>
    <s v="23083.004109/2020-09"/>
    <m/>
  </r>
  <r>
    <s v="30.09"/>
    <x v="12"/>
    <m/>
    <n v="267663"/>
    <s v="Furosemida, dosagem: 40 mg"/>
    <s v="Caixa 20 Comprimidos"/>
    <n v="40"/>
    <n v="2.25"/>
    <n v="90"/>
    <n v="100070"/>
    <s v="POSTO MÉDICO"/>
    <x v="16"/>
    <m/>
    <m/>
    <m/>
    <s v="23083.004109/2020-09"/>
    <m/>
  </r>
  <r>
    <s v="30.09"/>
    <x v="12"/>
    <m/>
    <n v="267540"/>
    <s v="Glicose, concentração: 25%, indicação: solução injetável"/>
    <s v="Caixa com 200 ampolas de 10 ml"/>
    <n v="500"/>
    <n v="57.95"/>
    <n v="28975"/>
    <n v="100070"/>
    <s v="POSTO MÉDICO"/>
    <x v="16"/>
    <m/>
    <m/>
    <m/>
    <s v="23083.004109/2020-09"/>
    <m/>
  </r>
  <r>
    <s v="30.09"/>
    <x v="12"/>
    <m/>
    <n v="270092"/>
    <s v="Glicose, concentração: 5%, indicação: solução injetável, características adicionais: sistema fechado"/>
    <s v="Frasco 500 ml"/>
    <n v="600"/>
    <n v="5"/>
    <n v="3000"/>
    <n v="100070"/>
    <s v="POSTO MÉDICO"/>
    <x v="16"/>
    <m/>
    <m/>
    <m/>
    <s v="23083.004109/2020-09"/>
    <m/>
  </r>
  <r>
    <s v="30.09"/>
    <x v="12"/>
    <m/>
    <n v="267541"/>
    <s v="Glicose, concentração: 50%, indicação: solução injetável"/>
    <s v="Ampola 10 ml"/>
    <n v="50"/>
    <n v="0.38"/>
    <n v="19"/>
    <n v="100070"/>
    <s v="POSTO MÉDICO"/>
    <x v="16"/>
    <m/>
    <m/>
    <m/>
    <s v="23083.004109/2020-09"/>
    <m/>
  </r>
  <r>
    <s v="30.09"/>
    <x v="12"/>
    <m/>
    <n v="292194"/>
    <s v="Haloperidol, apresentação: sal decanoato, concentração: 50 mg/ml, tipo uso: solução injetável"/>
    <s v="Caixa com 5 ampolas de 1 ml"/>
    <n v="9"/>
    <n v="107.99"/>
    <n v="971.91"/>
    <n v="100070"/>
    <s v="POSTO MÉDICO"/>
    <x v="16"/>
    <m/>
    <m/>
    <m/>
    <s v="23083.004109/2020-09"/>
    <m/>
  </r>
  <r>
    <s v="30.09"/>
    <x v="12"/>
    <m/>
    <n v="292195"/>
    <s v="Haloperidol, concentração: 2 mg/ml, tipo uso: solução oral-gotas"/>
    <s v="Frasco 20 ml"/>
    <n v="5"/>
    <n v="3.56"/>
    <n v="17.8"/>
    <n v="100070"/>
    <s v="POSTO MÉDICO"/>
    <x v="16"/>
    <m/>
    <m/>
    <m/>
    <s v="23083.004109/2020-09"/>
    <m/>
  </r>
  <r>
    <s v="30.09"/>
    <x v="12"/>
    <m/>
    <n v="267669"/>
    <s v="Haloperidol, dosagem: 5 mg"/>
    <s v="Ampola 1 ml"/>
    <n v="50"/>
    <n v="3.7"/>
    <n v="185"/>
    <n v="100070"/>
    <s v="POSTO MÉDICO"/>
    <x v="16"/>
    <m/>
    <m/>
    <m/>
    <s v="23083.004109/2020-09"/>
    <m/>
  </r>
  <r>
    <s v="30.09"/>
    <x v="12"/>
    <m/>
    <n v="272796"/>
    <s v="Heparina sódica, dosagem: 5.000ui, ml, indicação: injetável"/>
    <s v="Frasco 5 ml"/>
    <n v="2"/>
    <n v="12.13"/>
    <n v="24.26"/>
    <n v="100070"/>
    <s v="POSTO MÉDICO"/>
    <x v="16"/>
    <m/>
    <m/>
    <m/>
    <s v="23083.004109/2020-09"/>
    <m/>
  </r>
  <r>
    <s v="30.09"/>
    <x v="12"/>
    <m/>
    <n v="268111"/>
    <s v="Hidralazina, dosagem: 25 mg"/>
    <s v="Caixa 20 Drágeas"/>
    <n v="20"/>
    <n v="5.99"/>
    <n v="119.80000000000001"/>
    <n v="100070"/>
    <s v="POSTO MÉDICO"/>
    <x v="16"/>
    <m/>
    <m/>
    <m/>
    <s v="23083.004109/2020-09"/>
    <m/>
  </r>
  <r>
    <s v="30.09"/>
    <x v="12"/>
    <m/>
    <n v="342133"/>
    <s v="Hidrocortisona, composição: sal acetato, concentração: 100 mg, forma farmacêutica: pó liófilo p, injetável"/>
    <s v="Frasco-Ampola"/>
    <n v="50"/>
    <n v="2.94"/>
    <n v="147"/>
    <n v="100070"/>
    <s v="POSTO MÉDICO"/>
    <x v="16"/>
    <m/>
    <m/>
    <m/>
    <s v="23083.004109/2020-09"/>
    <m/>
  </r>
  <r>
    <s v="30.09"/>
    <x v="12"/>
    <m/>
    <n v="342134"/>
    <s v="Hidrocortisona, composição: sal succinato sódico, concentração: 500 mg, forma farmacêutica: pó liófilo p, injetável"/>
    <s v="Frasco-Ampola"/>
    <n v="600"/>
    <n v="6.88"/>
    <n v="4128"/>
    <n v="100070"/>
    <s v="POSTO MÉDICO"/>
    <x v="16"/>
    <m/>
    <m/>
    <m/>
    <s v="23083.004109/2020-09"/>
    <m/>
  </r>
  <r>
    <s v="30.09"/>
    <x v="12"/>
    <m/>
    <n v="267676"/>
    <s v="Ibuprofeno, dosagem: 600 mg"/>
    <s v="Caixa 20 Comprimidos"/>
    <n v="50"/>
    <n v="5.5"/>
    <n v="275"/>
    <n v="100070"/>
    <s v="POSTO MÉDICO"/>
    <x v="16"/>
    <m/>
    <m/>
    <m/>
    <s v="23083.004109/2020-09"/>
    <m/>
  </r>
  <r>
    <s v="30.09"/>
    <x v="12"/>
    <m/>
    <n v="271157"/>
    <s v="Insulina, origem: humana, tipo: nph, dosagem: 100u, ml, aplicação: injetável"/>
    <s v="Frasco 10 ml"/>
    <n v="30"/>
    <n v="25.27"/>
    <n v="758.1"/>
    <n v="100070"/>
    <s v="POSTO MÉDICO"/>
    <x v="16"/>
    <m/>
    <m/>
    <m/>
    <s v="23083.004109/2020-09"/>
    <m/>
  </r>
  <r>
    <s v="30.09"/>
    <x v="12"/>
    <m/>
    <n v="268331"/>
    <s v="Ipratrópio brometo, dosagem: 0,25 mg/ml, uso: solução para inalação"/>
    <s v="Frasco 20 ml"/>
    <n v="50"/>
    <n v="3.29"/>
    <n v="164.5"/>
    <n v="100070"/>
    <s v="POSTO MÉDICO"/>
    <x v="16"/>
    <m/>
    <m/>
    <m/>
    <s v="23083.004109/2020-09"/>
    <m/>
  </r>
  <r>
    <s v="30.09"/>
    <x v="12"/>
    <m/>
    <n v="273395"/>
    <s v="Isossorbida, princípio ativo: sal dinitrato, dosagem: 5 mg, tipo medicamento: sublingual"/>
    <s v="Caixa 30 Comprimidos"/>
    <n v="10"/>
    <n v="9.17"/>
    <n v="91.7"/>
    <n v="100070"/>
    <s v="POSTO MÉDICO"/>
    <x v="16"/>
    <m/>
    <m/>
    <m/>
    <s v="23083.004109/2020-09"/>
    <m/>
  </r>
  <r>
    <s v="30.09"/>
    <x v="12"/>
    <m/>
    <n v="305270"/>
    <s v="Levofloxacino, dosagem: 500 mg"/>
    <s v="Caixa 10 Comprimidos"/>
    <n v="250"/>
    <n v="16.399999999999999"/>
    <n v="4100"/>
    <n v="100070"/>
    <s v="POSTO MÉDICO"/>
    <x v="16"/>
    <m/>
    <m/>
    <m/>
    <s v="23083.004109/2020-09"/>
    <m/>
  </r>
  <r>
    <s v="30.09"/>
    <x v="12"/>
    <m/>
    <n v="269843"/>
    <s v="Lidocaína cloridrato, dosagem: 2%, apresentação: injetável"/>
    <s v="Frasco 20 ml"/>
    <n v="100"/>
    <n v="6.53"/>
    <n v="653"/>
    <n v="100070"/>
    <s v="POSTO MÉDICO"/>
    <x v="16"/>
    <m/>
    <m/>
    <m/>
    <s v="23083.004109/2020-09"/>
    <m/>
  </r>
  <r>
    <s v="30.09"/>
    <x v="12"/>
    <m/>
    <n v="273554"/>
    <s v="Meloxicam, concentração: 15 mg"/>
    <s v="Ampolas 1,5 ml"/>
    <n v="400"/>
    <n v="6.99"/>
    <n v="2796"/>
    <n v="100070"/>
    <s v="POSTO MÉDICO"/>
    <x v="16"/>
    <m/>
    <m/>
    <m/>
    <s v="23083.004109/2020-09"/>
    <m/>
  </r>
  <r>
    <s v="30.09"/>
    <x v="12"/>
    <m/>
    <n v="273554"/>
    <s v="Meloxicam, concentração: 15 mg"/>
    <s v="Caixa 10 Comprimidos"/>
    <n v="10"/>
    <n v="6.99"/>
    <n v="69.900000000000006"/>
    <n v="100070"/>
    <s v="POSTO MÉDICO"/>
    <x v="16"/>
    <m/>
    <m/>
    <m/>
    <s v="23083.004109/2020-09"/>
    <m/>
  </r>
  <r>
    <s v="30.09"/>
    <x v="12"/>
    <m/>
    <n v="271600"/>
    <s v="Metilprednisolona, princípio ativo: sal succinato, dosagem: 125 mg, apresentação: pó liofilizado + diluente, injetável"/>
    <s v="Frasco-Ampola"/>
    <n v="10"/>
    <n v="8.0399999999999991"/>
    <n v="80.399999999999991"/>
    <n v="100070"/>
    <s v="POSTO MÉDICO"/>
    <x v="16"/>
    <m/>
    <m/>
    <m/>
    <s v="23083.004109/2020-09"/>
    <m/>
  </r>
  <r>
    <s v="30.09"/>
    <x v="12"/>
    <m/>
    <n v="267310"/>
    <s v="Metoclopramida cloridrato, dosagem: 5 mg/ml, apresentação: solução injetável"/>
    <s v="Ampola 2 ml"/>
    <n v="1500"/>
    <n v="1.64"/>
    <n v="2460"/>
    <n v="100070"/>
    <s v="POSTO MÉDICO"/>
    <x v="16"/>
    <m/>
    <m/>
    <m/>
    <s v="23083.004109/2020-09"/>
    <m/>
  </r>
  <r>
    <s v="30.09"/>
    <x v="12"/>
    <m/>
    <n v="345259"/>
    <s v="Metoprolol, concentração: 1 mg/ml, forma farmacêutica: solução injetável"/>
    <s v="Ampola 5 ml"/>
    <n v="400"/>
    <n v="25.73"/>
    <n v="10292"/>
    <n v="100070"/>
    <s v="POSTO MÉDICO"/>
    <x v="16"/>
    <m/>
    <m/>
    <m/>
    <s v="23083.004109/2020-09"/>
    <m/>
  </r>
  <r>
    <s v="30.09"/>
    <x v="12"/>
    <m/>
    <n v="268481"/>
    <s v="Midazolam, dosagem: 5 mg/ml, aplicação: injetável"/>
    <s v="Ampola 3 ml"/>
    <n v="50"/>
    <n v="2.61"/>
    <n v="130.5"/>
    <n v="100070"/>
    <s v="POSTO MÉDICO"/>
    <x v="16"/>
    <m/>
    <m/>
    <m/>
    <s v="23083.004109/2020-09"/>
    <m/>
  </r>
  <r>
    <s v="30.09"/>
    <x v="12"/>
    <m/>
    <n v="304872"/>
    <s v="Morfina, apresentação: sulfato, concentração: 0,2mg/ml, forma farmacêutica: solução injetável"/>
    <s v="Ampola 1 ml"/>
    <n v="50"/>
    <n v="4.87"/>
    <n v="243.5"/>
    <n v="100070"/>
    <s v="POSTO MÉDICO"/>
    <x v="16"/>
    <m/>
    <m/>
    <m/>
    <s v="23083.004109/2020-09"/>
    <m/>
  </r>
  <r>
    <s v="30.09"/>
    <x v="12"/>
    <m/>
    <n v="273710"/>
    <s v="Nimesulida, dosagem: 100 mg"/>
    <s v="Caixa 12 Comprimidos"/>
    <n v="200"/>
    <n v="2.64"/>
    <n v="528"/>
    <n v="100070"/>
    <s v="POSTO MÉDICO"/>
    <x v="16"/>
    <m/>
    <m/>
    <m/>
    <s v="23083.004109/2020-09"/>
    <m/>
  </r>
  <r>
    <s v="30.09"/>
    <x v="12"/>
    <m/>
    <n v="267712"/>
    <s v="Omeprazol, concentração: 20 mg"/>
    <s v="Caixa 28 Cápsulas"/>
    <n v="13"/>
    <n v="4.0199999999999996"/>
    <n v="52.259999999999991"/>
    <n v="100070"/>
    <s v="POSTO MÉDICO"/>
    <x v="16"/>
    <m/>
    <m/>
    <m/>
    <s v="23083.004109/2020-09"/>
    <m/>
  </r>
  <r>
    <s v="30.09"/>
    <x v="12"/>
    <m/>
    <n v="419015"/>
    <s v="Ondansetrona cloridrato, concentração: 8 mg, forma farmacêutica: comprimido orodispersível"/>
    <s v="Caixa 10 Comprimidos"/>
    <n v="15"/>
    <n v="55.19"/>
    <n v="827.84999999999991"/>
    <n v="100070"/>
    <s v="POSTO MÉDICO"/>
    <x v="16"/>
    <m/>
    <m/>
    <m/>
    <s v="23083.004109/2020-09"/>
    <m/>
  </r>
  <r>
    <s v="30.09"/>
    <x v="12"/>
    <m/>
    <n v="268504"/>
    <s v="Ondansetrona cloridrato, dosagem: 2 mg/ml, indicação: injetável"/>
    <s v="Ampola 4 ml"/>
    <n v="600"/>
    <n v="1.19"/>
    <n v="714"/>
    <n v="100070"/>
    <s v="POSTO MÉDICO"/>
    <x v="16"/>
    <m/>
    <m/>
    <m/>
    <s v="23083.004109/2020-09"/>
    <m/>
  </r>
  <r>
    <s v="30.09"/>
    <x v="12"/>
    <m/>
    <n v="267779"/>
    <s v="Paracetamol, dosagem comprimido: 750 mg"/>
    <s v="Caixa 20 Comprimidos"/>
    <n v="30"/>
    <n v="9.49"/>
    <n v="284.7"/>
    <n v="100070"/>
    <s v="POSTO MÉDICO"/>
    <x v="16"/>
    <m/>
    <m/>
    <m/>
    <s v="23083.004109/2020-09"/>
    <m/>
  </r>
  <r>
    <s v="30.09"/>
    <x v="12"/>
    <m/>
    <n v="267777"/>
    <s v="Paracetamol, dosagem solução oral: 200 mg/ml, apresentação: solução oral"/>
    <s v="Frasco 15 ml"/>
    <n v="50"/>
    <n v="5.17"/>
    <n v="258.5"/>
    <n v="100070"/>
    <s v="POSTO MÉDICO"/>
    <x v="16"/>
    <m/>
    <m/>
    <m/>
    <s v="23083.004109/2020-09"/>
    <m/>
  </r>
  <r>
    <s v="30.09"/>
    <x v="12"/>
    <m/>
    <n v="272329"/>
    <s v="Petidina cloridrato, dosagem: 50 mg/ml, apresentação: solução injetável"/>
    <s v="Ampola 2 ml"/>
    <n v="25"/>
    <n v="2.39"/>
    <n v="59.75"/>
    <n v="100070"/>
    <s v="POSTO MÉDICO"/>
    <x v="16"/>
    <m/>
    <m/>
    <m/>
    <s v="23083.004109/2020-09"/>
    <m/>
  </r>
  <r>
    <s v="30.09"/>
    <x v="12"/>
    <m/>
    <n v="267743"/>
    <s v="Prednisona, dosagem: 20 mg"/>
    <s v="Caixa 10 Comprimidos"/>
    <n v="50"/>
    <n v="3.6"/>
    <n v="180"/>
    <n v="100070"/>
    <s v="POSTO MÉDICO"/>
    <x v="16"/>
    <m/>
    <m/>
    <m/>
    <s v="23083.004109/2020-09"/>
    <m/>
  </r>
  <r>
    <s v="30.09"/>
    <x v="12"/>
    <m/>
    <n v="267768"/>
    <s v="Prometazina cloridrato, dosagem: 25 mg"/>
    <s v="Caixa 20 Comprimidos"/>
    <n v="50"/>
    <n v="2.68"/>
    <n v="134"/>
    <n v="100070"/>
    <s v="POSTO MÉDICO"/>
    <x v="16"/>
    <m/>
    <m/>
    <m/>
    <s v="23083.004109/2020-09"/>
    <m/>
  </r>
  <r>
    <s v="30.09"/>
    <x v="12"/>
    <m/>
    <n v="267769"/>
    <s v="Prometazina cloridrato, dosagem: 25 mg/ml, apresentação: solução injetável"/>
    <s v="Ampola 2 ml"/>
    <n v="500"/>
    <n v="1.96"/>
    <n v="980"/>
    <n v="100070"/>
    <s v="POSTO MÉDICO"/>
    <x v="16"/>
    <m/>
    <m/>
    <m/>
    <s v="23083.004109/2020-09"/>
    <m/>
  </r>
  <r>
    <s v="30.09"/>
    <x v="12"/>
    <m/>
    <n v="267772"/>
    <s v="Propranolol cloridrato, dosagem: 40 mg"/>
    <s v="Caixa 30 Comprimidos"/>
    <n v="10"/>
    <n v="2.5499999999999998"/>
    <n v="25.5"/>
    <n v="100070"/>
    <s v="POSTO MÉDICO"/>
    <x v="16"/>
    <m/>
    <m/>
    <m/>
    <s v="23083.004109/2020-09"/>
    <m/>
  </r>
  <r>
    <s v="30.09"/>
    <x v="12"/>
    <m/>
    <n v="267735"/>
    <s v="Ranitidina cloridrato, dosagem: 25 mg/ml, tipo: solução injetável"/>
    <s v="Ampola 2 ml"/>
    <n v="600"/>
    <n v="0.74"/>
    <n v="444"/>
    <n v="100070"/>
    <s v="POSTO MÉDICO"/>
    <x v="16"/>
    <m/>
    <m/>
    <m/>
    <s v="23083.004109/2020-09"/>
    <m/>
  </r>
  <r>
    <s v="30.09"/>
    <x v="12"/>
    <m/>
    <n v="303292"/>
    <s v="Ringer, composição: associado com lactato de sódio, forma farmacêutica: solução injetável, característica adicional: sistema fechado"/>
    <s v="Bolsa 1000 ml"/>
    <n v="100"/>
    <n v="8.18"/>
    <n v="818"/>
    <n v="100070"/>
    <s v="POSTO MÉDICO"/>
    <x v="16"/>
    <m/>
    <m/>
    <m/>
    <s v="23083.004109/2020-09"/>
    <m/>
  </r>
  <r>
    <s v="30.09"/>
    <x v="12"/>
    <m/>
    <n v="446105"/>
    <s v="Sais para reidratação oral, composição: sódio, potássio, cloreto, citrato e glicose, concentração: 90 meq,l + 20 meq,l + 80 meq,l + 30 meq,l + 111 mmol,l, forma farmacêutica: pó p, solução oral"/>
    <s v="Envelope 27,9 Gramas"/>
    <n v="1000"/>
    <n v="0.59"/>
    <n v="590"/>
    <n v="100070"/>
    <s v="POSTO MÉDICO"/>
    <x v="16"/>
    <m/>
    <m/>
    <m/>
    <s v="23083.004109/2020-09"/>
    <m/>
  </r>
  <r>
    <s v="30.09"/>
    <x v="12"/>
    <m/>
    <n v="294887"/>
    <s v="Salbutamol, dosagem: 100mcg, dose, forma farmacêutica: aerossol oral"/>
    <s v="Frasco 200 Doses"/>
    <n v="10"/>
    <n v="10.49"/>
    <n v="104.9"/>
    <n v="100070"/>
    <s v="POSTO MÉDICO"/>
    <x v="16"/>
    <m/>
    <m/>
    <m/>
    <s v="23083.004109/2020-09"/>
    <m/>
  </r>
  <r>
    <s v="30.09"/>
    <x v="12"/>
    <m/>
    <n v="267745"/>
    <s v="Sinvastatina, dosagem: 40 mg"/>
    <s v="Caixa 30 Comprimidos"/>
    <n v="10"/>
    <n v="6.5"/>
    <n v="65"/>
    <n v="100070"/>
    <s v="POSTO MÉDICO"/>
    <x v="16"/>
    <m/>
    <m/>
    <m/>
    <s v="23083.004109/2020-09"/>
    <m/>
  </r>
  <r>
    <s v="30.09"/>
    <x v="12"/>
    <m/>
    <n v="272089"/>
    <s v="Sulfadiazina, princípio ativo: de prata, dosagem: 1%, indicação: creme"/>
    <s v="Bisnaga 50 Gramas"/>
    <n v="300"/>
    <n v="8.9"/>
    <n v="2670"/>
    <n v="100070"/>
    <s v="POSTO MÉDICO"/>
    <x v="16"/>
    <m/>
    <m/>
    <m/>
    <s v="23083.004109/2020-09"/>
    <m/>
  </r>
  <r>
    <s v="30.09"/>
    <x v="12"/>
    <m/>
    <n v="308882"/>
    <s v="Sulfametoxazol, composição: associado à trimetoprima, concentração: 400mg + 80mg"/>
    <s v="Caixa 20 Comprimidos"/>
    <n v="50"/>
    <n v="6.59"/>
    <n v="329.5"/>
    <n v="100070"/>
    <s v="POSTO MÉDICO"/>
    <x v="16"/>
    <m/>
    <m/>
    <m/>
    <s v="23083.004109/2020-09"/>
    <m/>
  </r>
  <r>
    <s v="30.09"/>
    <x v="12"/>
    <m/>
    <n v="308883"/>
    <s v="Sulfametoxazol, composição: associado à trimetoprima, concentração: 800mg + 160mg"/>
    <s v="Caixa 10 Comprimidos"/>
    <n v="100"/>
    <n v="4.34"/>
    <n v="434"/>
    <n v="100070"/>
    <s v="POSTO MÉDICO"/>
    <x v="16"/>
    <m/>
    <m/>
    <m/>
    <s v="23083.004109/2020-09"/>
    <m/>
  </r>
  <r>
    <s v="30.09"/>
    <x v="12"/>
    <m/>
    <n v="292469"/>
    <s v="Sumatriptana, concentração: 100 mg"/>
    <s v="Caixa 2 Comprimidos"/>
    <n v="20"/>
    <n v="22.07"/>
    <n v="441.4"/>
    <n v="100070"/>
    <s v="POSTO MÉDICO"/>
    <x v="16"/>
    <m/>
    <m/>
    <m/>
    <s v="23083.004109/2020-09"/>
    <m/>
  </r>
  <r>
    <s v="30.09"/>
    <x v="12"/>
    <m/>
    <n v="268534"/>
    <s v="Tramadol cloridrato, dosagem: 50 mg"/>
    <s v="Caixa 10 Cápsulas"/>
    <n v="10"/>
    <n v="8.49"/>
    <n v="84.9"/>
    <n v="100070"/>
    <s v="POSTO MÉDICO"/>
    <x v="16"/>
    <m/>
    <m/>
    <m/>
    <s v="23083.004109/2020-09"/>
    <m/>
  </r>
  <r>
    <s v="30.09"/>
    <x v="12"/>
    <m/>
    <n v="292382"/>
    <s v="Tramadol cloridrato, dosagem: 50 mg/ml, forma farmacêutica: solução injetável"/>
    <s v="Caixa com 5 ampolas de 2 ml"/>
    <n v="400"/>
    <n v="58.38"/>
    <n v="23352"/>
    <n v="100070"/>
    <s v="POSTO MÉDICO"/>
    <x v="16"/>
    <m/>
    <m/>
    <m/>
    <s v="23083.004109/2020-09"/>
    <m/>
  </r>
  <r>
    <s v="30.09"/>
    <x v="12"/>
    <m/>
    <n v="385153"/>
    <s v="Trometamol, composição: sal cetorolaco, concentração: 10mg, forma farmacêutica: sublingual"/>
    <s v="Caixa 10 Comprimidos"/>
    <n v="10"/>
    <n v="26.99"/>
    <n v="269.89999999999998"/>
    <n v="100070"/>
    <s v="POSTO MÉDICO"/>
    <x v="16"/>
    <m/>
    <m/>
    <m/>
    <s v="23083.004109/2020-09"/>
    <m/>
  </r>
  <r>
    <s v="30.09"/>
    <x v="12"/>
    <m/>
    <n v="306465"/>
    <s v="Trometamol, composição: sal cetorolaco, concentração: 30 mg/ml, forma farmacêutica: solução injetável"/>
    <s v="Ampola 1 ml"/>
    <n v="50"/>
    <n v="7.7"/>
    <n v="385"/>
    <n v="100070"/>
    <s v="POSTO MÉDICO"/>
    <x v="16"/>
    <m/>
    <m/>
    <m/>
    <s v="23083.004109/2020-09"/>
    <m/>
  </r>
  <r>
    <s v="30.09"/>
    <x v="12"/>
    <m/>
    <n v="272091"/>
    <s v="Vitaminas do complexo b, composição básica: vitaminas: b1, b2, b6, b12 e pp, uso: solução injetável"/>
    <s v="Ampola 2 ml"/>
    <n v="800"/>
    <n v="0.94"/>
    <n v="752"/>
    <n v="100070"/>
    <s v="POSTO MÉDICO"/>
    <x v="16"/>
    <m/>
    <m/>
    <m/>
    <s v="23083.004109/2020-09"/>
    <m/>
  </r>
  <r>
    <s v="30.09"/>
    <x v="12"/>
    <m/>
    <n v="315056"/>
    <s v="Água destilada, aspecto físico: bidestilada, estéril, apirogênica"/>
    <s v="Ampola 10 ml"/>
    <n v="370"/>
    <n v="0.36"/>
    <n v="133.19999999999999"/>
    <n v="280010"/>
    <s v="HOSPITAL VETERINÁRIO"/>
    <x v="8"/>
    <m/>
    <m/>
    <m/>
    <s v="23083.004109/2020-09"/>
    <m/>
  </r>
  <r>
    <s v="30.09"/>
    <x v="12"/>
    <m/>
    <n v="292402"/>
    <s v="Aminofilina, dosagem: 24 mg/ml, forma farmacêutica: solução injetável"/>
    <s v="Ampola 10 ml"/>
    <n v="20"/>
    <n v="2"/>
    <n v="40"/>
    <n v="280010"/>
    <s v="HOSPITAL VETERINÁRIO"/>
    <x v="8"/>
    <m/>
    <m/>
    <m/>
    <s v="23083.004109/2020-09"/>
    <m/>
  </r>
  <r>
    <s v="30.09"/>
    <x v="12"/>
    <m/>
    <n v="271710"/>
    <s v="Amiodarona, dosagem: 50mg/ml, indicação: injetável"/>
    <s v="Ampola 3 ml"/>
    <n v="50"/>
    <n v="2.2200000000000002"/>
    <n v="111.00000000000001"/>
    <n v="280010"/>
    <s v="HOSPITAL VETERINÁRIO"/>
    <x v="8"/>
    <m/>
    <m/>
    <m/>
    <s v="23083.004109/2020-09"/>
    <m/>
  </r>
  <r>
    <s v="30.09"/>
    <x v="12"/>
    <m/>
    <n v="268396"/>
    <s v="Atracúrio besilato, dosagem: 10 mg/ml, indicação: solução injetável"/>
    <s v="Ampola 5 ml"/>
    <n v="5"/>
    <n v="15.92"/>
    <n v="79.599999999999994"/>
    <n v="280010"/>
    <s v="HOSPITAL VETERINÁRIO"/>
    <x v="8"/>
    <m/>
    <m/>
    <m/>
    <s v="23083.004109/2020-09"/>
    <m/>
  </r>
  <r>
    <s v="30.09"/>
    <x v="12"/>
    <m/>
    <n v="268214"/>
    <s v="Atropina sulfato, dosagem: 0,25 mg/ml, uso: solução injetável"/>
    <s v="Ampola 1 ml"/>
    <n v="1000"/>
    <n v="0.78"/>
    <n v="780"/>
    <n v="280010"/>
    <s v="HOSPITAL VETERINÁRIO"/>
    <x v="8"/>
    <m/>
    <m/>
    <m/>
    <s v="23083.004109/2020-09"/>
    <m/>
  </r>
  <r>
    <s v="30.09"/>
    <x v="12"/>
    <m/>
    <n v="270616"/>
    <s v="Benzilpenicilina, apresentação: potássica, dosagem: 5.000.000ui, uso: injetável"/>
    <s v="Frasco-Ampola"/>
    <n v="20"/>
    <n v="10"/>
    <n v="200"/>
    <n v="280010"/>
    <s v="HOSPITAL VETERINÁRIO"/>
    <x v="8"/>
    <m/>
    <m/>
    <m/>
    <s v="23083.004109/2020-09"/>
    <m/>
  </r>
  <r>
    <s v="30.09"/>
    <x v="12"/>
    <m/>
    <n v="442694"/>
    <s v="Ceftazidima, concentração: 1 g, forma farmacêutica: pó p, solução injetável"/>
    <s v="Frasco-Ampola"/>
    <n v="15"/>
    <n v="19.899999999999999"/>
    <n v="298.5"/>
    <n v="280010"/>
    <s v="HOSPITAL VETERINÁRIO"/>
    <x v="8"/>
    <m/>
    <m/>
    <m/>
    <s v="23083.004109/2020-09"/>
    <m/>
  </r>
  <r>
    <s v="30.09"/>
    <x v="12"/>
    <m/>
    <n v="267161"/>
    <s v="Cloreto de potássio, dosagem: 10%, apresentação: solução injetável"/>
    <s v="Ampola 10 ml"/>
    <n v="35"/>
    <n v="0.4"/>
    <n v="14"/>
    <n v="280010"/>
    <s v="HOSPITAL VETERINÁRIO"/>
    <x v="8"/>
    <m/>
    <m/>
    <m/>
    <s v="23083.004109/2020-09"/>
    <m/>
  </r>
  <r>
    <s v="30.09"/>
    <x v="12"/>
    <m/>
    <n v="267574"/>
    <s v="Cloreto de sódio, dosagem: 20%, uso: solução injetável"/>
    <s v="Ampola 10 ml"/>
    <n v="300"/>
    <n v="0.42"/>
    <n v="126"/>
    <n v="280010"/>
    <s v="HOSPITAL VETERINÁRIO"/>
    <x v="8"/>
    <m/>
    <m/>
    <m/>
    <s v="23083.004109/2020-09"/>
    <m/>
  </r>
  <r>
    <s v="30.09"/>
    <x v="12"/>
    <m/>
    <n v="268236"/>
    <s v="Cloreto de sódio, princípio ativo: 0,9% solução injetável, aplicação: sistema fechado"/>
    <s v="Bolsa 500 ml"/>
    <n v="1000"/>
    <n v="4.49"/>
    <n v="4490"/>
    <n v="280010"/>
    <s v="HOSPITAL VETERINÁRIO"/>
    <x v="8"/>
    <m/>
    <m/>
    <m/>
    <s v="23083.004109/2020-09"/>
    <m/>
  </r>
  <r>
    <s v="30.09"/>
    <x v="12"/>
    <m/>
    <n v="267194"/>
    <s v="Diazepam, dosagem: 5 mg/ml, apresentação: solução injetável"/>
    <s v="Ampola 2 ml"/>
    <n v="100"/>
    <n v="0.71"/>
    <n v="71"/>
    <n v="280010"/>
    <s v="HOSPITAL VETERINÁRIO"/>
    <x v="8"/>
    <m/>
    <m/>
    <m/>
    <s v="23083.004109/2020-09"/>
    <m/>
  </r>
  <r>
    <s v="30.09"/>
    <x v="12"/>
    <m/>
    <n v="267194"/>
    <s v="Diazepam, dosagem: 5 mg/ml, apresentação: solução injetável"/>
    <s v="Ampola 2 ml"/>
    <n v="100"/>
    <n v="0.71"/>
    <n v="71"/>
    <n v="280010"/>
    <s v="HOSPITAL VETERINÁRIO"/>
    <x v="8"/>
    <m/>
    <m/>
    <m/>
    <s v="23083.004109/2020-09"/>
    <m/>
  </r>
  <r>
    <s v="30.09"/>
    <x v="12"/>
    <m/>
    <n v="268252"/>
    <s v="Dipirona sódica, dosagem: 500 mg/ml, apresentação: solução injetável"/>
    <s v="Ampola 2 ml"/>
    <n v="1000"/>
    <n v="2.81"/>
    <n v="2810"/>
    <n v="280010"/>
    <s v="HOSPITAL VETERINÁRIO"/>
    <x v="8"/>
    <m/>
    <m/>
    <m/>
    <s v="23083.004109/2020-09"/>
    <m/>
  </r>
  <r>
    <s v="30.09"/>
    <x v="12"/>
    <m/>
    <n v="268446"/>
    <s v="Dobutamina cloridrato, dosagem: 12,5 mg/ml, indicação: injetável"/>
    <s v="Ampola 20 ml"/>
    <n v="20"/>
    <n v="8.85"/>
    <n v="177"/>
    <n v="280010"/>
    <s v="HOSPITAL VETERINÁRIO"/>
    <x v="8"/>
    <m/>
    <m/>
    <m/>
    <s v="23083.004109/2020-09"/>
    <m/>
  </r>
  <r>
    <s v="30.09"/>
    <x v="12"/>
    <m/>
    <n v="268255"/>
    <s v="Epinefrina, dosagem: 1mg/ml, uso: solução injetável"/>
    <s v="Ampola 1 ml"/>
    <n v="400"/>
    <n v="2.21"/>
    <n v="884"/>
    <n v="280010"/>
    <s v="HOSPITAL VETERINÁRIO"/>
    <x v="8"/>
    <m/>
    <m/>
    <m/>
    <s v="23083.004109/2020-09"/>
    <m/>
  </r>
  <r>
    <s v="30.09"/>
    <x v="12"/>
    <m/>
    <n v="267282"/>
    <s v="Escopolamina butilbrometo, dosagem: 20 mg/ml, indicação: solução injetável"/>
    <s v="Ampola 1 ml"/>
    <n v="150"/>
    <n v="1.97"/>
    <n v="295.5"/>
    <n v="280010"/>
    <s v="HOSPITAL VETERINÁRIO"/>
    <x v="8"/>
    <m/>
    <m/>
    <m/>
    <s v="23083.004109/2020-09"/>
    <m/>
  </r>
  <r>
    <s v="30.09"/>
    <x v="12"/>
    <m/>
    <n v="270116"/>
    <s v="Etomidato, dosagem: 2 mg/ml, apresentação: solução injetável"/>
    <s v="Ampola 10 ml"/>
    <n v="5"/>
    <n v="11.3"/>
    <n v="56.5"/>
    <n v="280010"/>
    <s v="HOSPITAL VETERINÁRIO"/>
    <x v="8"/>
    <m/>
    <m/>
    <m/>
    <s v="23083.004109/2020-09"/>
    <m/>
  </r>
  <r>
    <s v="30.09"/>
    <x v="12"/>
    <m/>
    <n v="300725"/>
    <s v="Fenobarbital sódico, dosagem: 100 mg/ml, forma farmacêutica: solução injetável"/>
    <s v="Ampola 2 ml"/>
    <n v="50"/>
    <n v="2.08"/>
    <n v="104"/>
    <n v="280010"/>
    <s v="HOSPITAL VETERINÁRIO"/>
    <x v="8"/>
    <m/>
    <m/>
    <m/>
    <s v="23083.004109/2020-09"/>
    <m/>
  </r>
  <r>
    <s v="30.09"/>
    <x v="12"/>
    <m/>
    <n v="271950"/>
    <s v="Fentanila, apresentação: sal citrato, dosagem: 0,05 mg/ml, indicação: solução injetável"/>
    <s v="Ampola 2 ml"/>
    <n v="1225"/>
    <n v="9"/>
    <n v="11025"/>
    <n v="280010"/>
    <s v="HOSPITAL VETERINÁRIO"/>
    <x v="8"/>
    <m/>
    <m/>
    <m/>
    <s v="23083.004109/2020-09"/>
    <m/>
  </r>
  <r>
    <s v="30.09"/>
    <x v="12"/>
    <m/>
    <n v="292399"/>
    <s v="Fitomenadiona, dosagem: 10 mg/ml, apresentação: solução injetável"/>
    <s v="Ampola 1 ml"/>
    <n v="20"/>
    <n v="2.44"/>
    <n v="48.8"/>
    <n v="280010"/>
    <s v="HOSPITAL VETERINÁRIO"/>
    <x v="8"/>
    <m/>
    <m/>
    <m/>
    <s v="23083.004109/2020-09"/>
    <m/>
  </r>
  <r>
    <s v="30.09"/>
    <x v="12"/>
    <m/>
    <n v="272944"/>
    <s v="Fluoresceína, concentração: 1%, aplicação: solução oftálmica"/>
    <s v="Frasco 3 ml"/>
    <n v="35"/>
    <n v="12.05"/>
    <n v="421.75"/>
    <n v="280010"/>
    <s v="HOSPITAL VETERINÁRIO"/>
    <x v="8"/>
    <m/>
    <m/>
    <m/>
    <s v="23083.004109/2020-09"/>
    <m/>
  </r>
  <r>
    <s v="30.09"/>
    <x v="12"/>
    <m/>
    <n v="267540"/>
    <s v="Glicose, concentração: 25%, indicação: solução injetável"/>
    <s v="Caixa com 200 ampolas de 10 ml"/>
    <n v="2"/>
    <n v="57.95"/>
    <n v="115.9"/>
    <n v="280010"/>
    <s v="HOSPITAL VETERINÁRIO"/>
    <x v="8"/>
    <m/>
    <m/>
    <m/>
    <s v="23083.004109/2020-09"/>
    <m/>
  </r>
  <r>
    <s v="30.09"/>
    <x v="12"/>
    <m/>
    <n v="267541"/>
    <s v="Glicose, concentração: 50%, indicação: solução injetável"/>
    <s v="Ampola 10 ml"/>
    <n v="600"/>
    <n v="0.38"/>
    <n v="228"/>
    <n v="280010"/>
    <s v="HOSPITAL VETERINÁRIO"/>
    <x v="8"/>
    <m/>
    <m/>
    <m/>
    <s v="23083.004109/2020-09"/>
    <m/>
  </r>
  <r>
    <s v="30.09"/>
    <x v="12"/>
    <m/>
    <n v="272796"/>
    <s v="Heparina sódica, dosagem: 5.000ui, ml, indicação: injetável"/>
    <s v="Frasco 5 ml"/>
    <n v="125"/>
    <n v="12.13"/>
    <n v="1516.25"/>
    <n v="280010"/>
    <s v="HOSPITAL VETERINÁRIO"/>
    <x v="8"/>
    <m/>
    <m/>
    <m/>
    <s v="23083.004109/2020-09"/>
    <m/>
  </r>
  <r>
    <s v="30.09"/>
    <x v="12"/>
    <m/>
    <n v="268469"/>
    <s v="Isoflurano, apresentação: anestésico inalatório"/>
    <s v="Frasco 100 ml"/>
    <n v="130"/>
    <n v="184"/>
    <n v="23920"/>
    <n v="280010"/>
    <s v="HOSPITAL VETERINÁRIO"/>
    <x v="8"/>
    <m/>
    <m/>
    <m/>
    <s v="23083.004109/2020-09"/>
    <m/>
  </r>
  <r>
    <s v="30.09"/>
    <x v="12"/>
    <m/>
    <n v="299690"/>
    <s v="Metilprednisolona, princípio ativo: sal acetato, dosagem: 40 mg/ml, forma farmacêutica: suspensão injetável"/>
    <s v="Ampola 2 ml"/>
    <n v="25"/>
    <n v="15.58"/>
    <n v="389.5"/>
    <n v="280010"/>
    <s v="HOSPITAL VETERINÁRIO"/>
    <x v="8"/>
    <m/>
    <m/>
    <m/>
    <s v="23083.004109/2020-09"/>
    <m/>
  </r>
  <r>
    <s v="30.09"/>
    <x v="12"/>
    <m/>
    <n v="268481"/>
    <s v="Midazolam, dosagem: 5 mg/ml, aplicação: injetável"/>
    <s v="Ampola 3 ml"/>
    <n v="600"/>
    <n v="2.61"/>
    <n v="1566"/>
    <n v="280010"/>
    <s v="HOSPITAL VETERINÁRIO"/>
    <x v="8"/>
    <m/>
    <m/>
    <m/>
    <s v="23083.004109/2020-09"/>
    <m/>
  </r>
  <r>
    <s v="30.09"/>
    <x v="12"/>
    <m/>
    <n v="304871"/>
    <s v="Morfina, apresentação: sulfato, concentração: 10mg/ml, forma farmacêutica: solução injetável"/>
    <s v="Ampola 1 ml"/>
    <n v="1000"/>
    <n v="5.6"/>
    <n v="5600"/>
    <n v="280010"/>
    <s v="HOSPITAL VETERINÁRIO"/>
    <x v="8"/>
    <m/>
    <m/>
    <m/>
    <s v="23083.004109/2020-09"/>
    <m/>
  </r>
  <r>
    <s v="30.09"/>
    <x v="12"/>
    <m/>
    <n v="268501"/>
    <s v="Nalbufina cloridrato, dosagem: 10 mg/ml, indicação: solução injetável"/>
    <s v="Ampola 1 ml"/>
    <n v="50"/>
    <n v="14.84"/>
    <n v="742"/>
    <n v="280010"/>
    <s v="HOSPITAL VETERINÁRIO"/>
    <x v="8"/>
    <m/>
    <m/>
    <m/>
    <s v="23083.004109/2020-09"/>
    <m/>
  </r>
  <r>
    <s v="30.09"/>
    <x v="12"/>
    <m/>
    <n v="272326"/>
    <s v="Naloxona cloridrato, dosagem: 0,4 mg/ml, apresentação: solução injetável"/>
    <s v="Ampola 1 ml"/>
    <n v="30"/>
    <n v="9.17"/>
    <n v="275.10000000000002"/>
    <n v="280010"/>
    <s v="HOSPITAL VETERINÁRIO"/>
    <x v="8"/>
    <m/>
    <m/>
    <m/>
    <s v="23083.004109/2020-09"/>
    <m/>
  </r>
  <r>
    <s v="30.09"/>
    <x v="12"/>
    <m/>
    <n v="442584"/>
    <s v="Norepinefrina, concentração: 2 mg/ml, forma farmacêutica: solução injetável"/>
    <s v="Ampola 4 ml"/>
    <n v="40"/>
    <n v="2.37"/>
    <n v="94.800000000000011"/>
    <n v="280010"/>
    <s v="HOSPITAL VETERINÁRIO"/>
    <x v="8"/>
    <m/>
    <m/>
    <m/>
    <s v="23083.004109/2020-09"/>
    <m/>
  </r>
  <r>
    <s v="30.09"/>
    <x v="12"/>
    <m/>
    <n v="268160"/>
    <s v="Omeprazol, concentração: 40 mg, uso: injetável"/>
    <s v="Frasco-Ampola"/>
    <n v="100"/>
    <n v="7.61"/>
    <n v="761"/>
    <n v="280010"/>
    <s v="HOSPITAL VETERINÁRIO"/>
    <x v="8"/>
    <m/>
    <m/>
    <m/>
    <s v="23083.004109/2020-09"/>
    <m/>
  </r>
  <r>
    <s v="30.09"/>
    <x v="12"/>
    <m/>
    <n v="267769"/>
    <s v="Prometazina cloridrato, dosagem: 25 mg/ml, apresentação: solução injetável"/>
    <s v="Ampola 2 ml"/>
    <n v="250"/>
    <n v="1.96"/>
    <n v="490"/>
    <n v="280010"/>
    <s v="HOSPITAL VETERINÁRIO"/>
    <x v="8"/>
    <m/>
    <m/>
    <m/>
    <s v="23083.004109/2020-09"/>
    <m/>
  </r>
  <r>
    <s v="30.09"/>
    <x v="12"/>
    <m/>
    <n v="269571"/>
    <s v="Proximetacaína cloridrato, dosagem: 0,5%, indicação: colírio"/>
    <s v="Frasco 5 ml"/>
    <n v="5"/>
    <n v="8.6999999999999993"/>
    <n v="43.5"/>
    <n v="280010"/>
    <s v="HOSPITAL VETERINÁRIO"/>
    <x v="8"/>
    <m/>
    <m/>
    <m/>
    <s v="23083.004109/2020-09"/>
    <m/>
  </r>
  <r>
    <s v="30.09"/>
    <x v="12"/>
    <m/>
    <n v="272089"/>
    <s v="Sulfadiazina, princípio ativo: de prata, dosagem: 1%, indicação: creme"/>
    <s v="Pote 400 Gramas"/>
    <n v="30"/>
    <n v="32"/>
    <n v="960"/>
    <n v="280010"/>
    <s v="HOSPITAL VETERINÁRIO"/>
    <x v="8"/>
    <m/>
    <m/>
    <m/>
    <s v="23083.004109/2020-09"/>
    <m/>
  </r>
  <r>
    <s v="30.09"/>
    <x v="12"/>
    <m/>
    <n v="292382"/>
    <s v="Tramadol cloridrato, dosagem: 50 mg/ml, forma farmacêutica: solução injetável"/>
    <s v="Caixa com 5 ampolas de 2 ml"/>
    <n v="200"/>
    <n v="58.38"/>
    <n v="11676"/>
    <n v="280010"/>
    <s v="HOSPITAL VETERINÁRIO"/>
    <x v="8"/>
    <m/>
    <m/>
    <m/>
    <s v="23083.004109/2020-09"/>
    <m/>
  </r>
  <r>
    <s v="30.09"/>
    <x v="12"/>
    <m/>
    <n v="327566"/>
    <s v="Ácido tranexâmico, dosagem: 50 mg/ml, forma farmacêutica: solução injetável"/>
    <s v="Ampola 5 ml"/>
    <n v="20"/>
    <n v="3.1"/>
    <n v="62"/>
    <n v="100500"/>
    <s v="COORDENADORIA DE DESENVOLVIMENTO DA PRODUÇÃO"/>
    <x v="1"/>
    <m/>
    <m/>
    <m/>
    <s v="23083.004109/2020-09"/>
    <m/>
  </r>
  <r>
    <s v="30.09"/>
    <x v="12"/>
    <m/>
    <n v="315056"/>
    <s v="Água destilada, aspecto físico: bidestilada, estéril, apirogênica"/>
    <s v="Ampola 10 ml"/>
    <n v="200"/>
    <n v="0.36"/>
    <n v="72"/>
    <n v="100500"/>
    <s v="COORDENADORIA DE DESENVOLVIMENTO DA PRODUÇÃO"/>
    <x v="1"/>
    <m/>
    <m/>
    <m/>
    <s v="23083.004109/2020-09"/>
    <m/>
  </r>
  <r>
    <s v="30.09"/>
    <x v="12"/>
    <m/>
    <n v="268214"/>
    <s v="Atropina sulfato, dosagem: 0,25 mg/ml, uso: solução injetável"/>
    <s v="Ampola 1 ml"/>
    <n v="50"/>
    <n v="0.78"/>
    <n v="39"/>
    <n v="100500"/>
    <s v="COORDENADORIA DE DESENVOLVIMENTO DA PRODUÇÃO"/>
    <x v="1"/>
    <m/>
    <m/>
    <m/>
    <s v="23083.004109/2020-09"/>
    <m/>
  </r>
  <r>
    <s v="30.09"/>
    <x v="12"/>
    <m/>
    <n v="270616"/>
    <s v="Benzilpenicilina, apresentação: potássica, dosagem: 5.000.000ui, uso: injetável"/>
    <s v="Frasco-Ampola"/>
    <n v="40"/>
    <n v="10"/>
    <n v="400"/>
    <n v="100500"/>
    <s v="COORDENADORIA DE DESENVOLVIMENTO DA PRODUÇÃO"/>
    <x v="1"/>
    <m/>
    <m/>
    <m/>
    <s v="23083.004109/2020-09"/>
    <m/>
  </r>
  <r>
    <s v="30.09"/>
    <x v="12"/>
    <m/>
    <n v="269574"/>
    <s v="Bupivacaína cloridrato, pureza: 0,5%, apresentação: solução injetável"/>
    <s v="Frasco 20 ml"/>
    <n v="30"/>
    <n v="3.62"/>
    <n v="108.60000000000001"/>
    <n v="100500"/>
    <s v="COORDENADORIA DE DESENVOLVIMENTO DA PRODUÇÃO"/>
    <x v="1"/>
    <m/>
    <m/>
    <m/>
    <s v="23083.004109/2020-09"/>
    <m/>
  </r>
  <r>
    <s v="30.09"/>
    <x v="12"/>
    <m/>
    <n v="450890"/>
    <s v="Ceftriaxona sódica, concentração: 1 g, forma farmacêutica: pó p, solução injetável + diluente"/>
    <s v="Frasco-Ampola"/>
    <n v="20"/>
    <n v="13.4"/>
    <n v="268"/>
    <n v="100500"/>
    <s v="COORDENADORIA DE DESENVOLVIMENTO DA PRODUÇÃO"/>
    <x v="1"/>
    <m/>
    <m/>
    <m/>
    <s v="23083.004109/2020-09"/>
    <m/>
  </r>
  <r>
    <s v="30.09"/>
    <x v="12"/>
    <m/>
    <n v="267162"/>
    <s v="Cloreto de potássio, dosagem: 19,1%, apresentação: solução injetável"/>
    <s v="Ampola 10 ml"/>
    <n v="50"/>
    <n v="0.44"/>
    <n v="22"/>
    <n v="100500"/>
    <s v="COORDENADORIA DE DESENVOLVIMENTO DA PRODUÇÃO"/>
    <x v="1"/>
    <m/>
    <m/>
    <m/>
    <s v="23083.004109/2020-09"/>
    <m/>
  </r>
  <r>
    <s v="30.09"/>
    <x v="12"/>
    <m/>
    <n v="268236"/>
    <s v="Cloreto de sódio, princípio ativo: 0,9% solução injetável, aplicação: sistema fechado"/>
    <s v="Bolsa 1000 ml"/>
    <n v="500"/>
    <n v="6.5"/>
    <n v="3250"/>
    <n v="100500"/>
    <s v="COORDENADORIA DE DESENVOLVIMENTO DA PRODUÇÃO"/>
    <x v="1"/>
    <m/>
    <m/>
    <m/>
    <s v="23083.004109/2020-09"/>
    <m/>
  </r>
  <r>
    <s v="30.09"/>
    <x v="12"/>
    <m/>
    <n v="267643"/>
    <s v="Dexametasona, dosagem: 0,1%, apresentação: creme"/>
    <s v="Bisnaga 10 Gramas"/>
    <n v="30"/>
    <n v="1.61"/>
    <n v="48.300000000000004"/>
    <n v="100500"/>
    <s v="COORDENADORIA DE DESENVOLVIMENTO DA PRODUÇÃO"/>
    <x v="1"/>
    <m/>
    <m/>
    <m/>
    <s v="23083.004109/2020-09"/>
    <m/>
  </r>
  <r>
    <s v="30.09"/>
    <x v="12"/>
    <m/>
    <n v="292427"/>
    <s v="Dexametasona, dosagem: 4 mg/ml, forma farmacêutica: solução injetável"/>
    <s v="Ampola 2,5 ml"/>
    <n v="30"/>
    <n v="2.46"/>
    <n v="73.8"/>
    <n v="100500"/>
    <s v="COORDENADORIA DE DESENVOLVIMENTO DA PRODUÇÃO"/>
    <x v="1"/>
    <m/>
    <m/>
    <m/>
    <s v="23083.004109/2020-09"/>
    <m/>
  </r>
  <r>
    <s v="30.09"/>
    <x v="12"/>
    <m/>
    <n v="267205"/>
    <s v="Dipirona sódica, dosagem: 500 mg/ml, apresentação: solução oral (gotas)"/>
    <s v="Frasco 20 ml"/>
    <n v="20"/>
    <n v="1.89"/>
    <n v="37.799999999999997"/>
    <n v="100500"/>
    <s v="COORDENADORIA DE DESENVOLVIMENTO DA PRODUÇÃO"/>
    <x v="1"/>
    <m/>
    <m/>
    <m/>
    <s v="23083.004109/2020-09"/>
    <m/>
  </r>
  <r>
    <s v="30.09"/>
    <x v="12"/>
    <m/>
    <n v="270621"/>
    <s v="Escopolamina butilbrometo, apresentação: associada com dipirona sódica, dosagem: 4mg + 500mg/ml, indicação: solução injetável"/>
    <s v="Caixa com 3 Ampolas 5 ml"/>
    <n v="10"/>
    <n v="11.89"/>
    <n v="118.9"/>
    <n v="100500"/>
    <s v="COORDENADORIA DE DESENVOLVIMENTO DA PRODUÇÃO"/>
    <x v="1"/>
    <m/>
    <m/>
    <m/>
    <s v="23083.004109/2020-09"/>
    <m/>
  </r>
  <r>
    <s v="30.09"/>
    <x v="12"/>
    <m/>
    <n v="272944"/>
    <s v="Fluoresceína, concentração: 1%, aplicação: solução oftálmica"/>
    <s v="Frasco 3 ml"/>
    <n v="6"/>
    <n v="12.05"/>
    <n v="72.300000000000011"/>
    <n v="100500"/>
    <s v="COORDENADORIA DE DESENVOLVIMENTO DA PRODUÇÃO"/>
    <x v="1"/>
    <m/>
    <m/>
    <m/>
    <s v="23083.004109/2020-09"/>
    <m/>
  </r>
  <r>
    <s v="30.09"/>
    <x v="12"/>
    <m/>
    <n v="270092"/>
    <s v="Glicose, concentração: 5%, indicação: solução injetável, características adicionais: sistema fechado"/>
    <s v="Frasco 500 ml"/>
    <n v="100"/>
    <n v="5"/>
    <n v="500"/>
    <n v="100500"/>
    <s v="COORDENADORIA DE DESENVOLVIMENTO DA PRODUÇÃO"/>
    <x v="1"/>
    <m/>
    <m/>
    <m/>
    <s v="23083.004109/2020-09"/>
    <m/>
  </r>
  <r>
    <s v="30.09"/>
    <x v="12"/>
    <m/>
    <n v="272796"/>
    <s v="Heparina sódica, dosagem: 5.000ui, ml, indicação: injetável"/>
    <s v="Frasco 5 ml"/>
    <n v="5"/>
    <n v="12.13"/>
    <n v="60.650000000000006"/>
    <n v="100500"/>
    <s v="COORDENADORIA DE DESENVOLVIMENTO DA PRODUÇÃO"/>
    <x v="1"/>
    <m/>
    <m/>
    <m/>
    <s v="23083.004109/2020-09"/>
    <m/>
  </r>
  <r>
    <s v="30.09"/>
    <x v="12"/>
    <m/>
    <n v="269843"/>
    <s v="Lidocaína cloridrato, dosagem: 2%, apresentação: injetável"/>
    <s v="Frasco 20 ml"/>
    <n v="50"/>
    <n v="6.53"/>
    <n v="326.5"/>
    <n v="100500"/>
    <s v="COORDENADORIA DE DESENVOLVIMENTO DA PRODUÇÃO"/>
    <x v="1"/>
    <m/>
    <m/>
    <m/>
    <s v="23083.004109/2020-09"/>
    <m/>
  </r>
  <r>
    <s v="30.09"/>
    <x v="12"/>
    <m/>
    <n v="268498"/>
    <s v="Metronidazol, dosagem: 5mg/ml, apresentação: solução injetável"/>
    <s v="Bolsa 100 ml"/>
    <n v="40"/>
    <n v="3.96"/>
    <n v="158.4"/>
    <n v="100500"/>
    <s v="COORDENADORIA DE DESENVOLVIMENTO DA PRODUÇÃO"/>
    <x v="1"/>
    <m/>
    <m/>
    <m/>
    <s v="23083.004109/2020-09"/>
    <m/>
  </r>
  <r>
    <s v="30.09"/>
    <x v="12"/>
    <m/>
    <n v="268481"/>
    <s v="Midazolam, dosagem: 5 mg/ml, aplicação: injetável"/>
    <s v="Ampola 3 ml"/>
    <n v="30"/>
    <n v="2.61"/>
    <n v="78.3"/>
    <n v="100500"/>
    <s v="COORDENADORIA DE DESENVOLVIMENTO DA PRODUÇÃO"/>
    <x v="1"/>
    <m/>
    <m/>
    <m/>
    <s v="23083.004109/2020-09"/>
    <m/>
  </r>
  <r>
    <s v="30.09"/>
    <x v="12"/>
    <m/>
    <n v="304871"/>
    <s v="Morfina, apresentação: sulfato, concentração: 10mg/ml, forma farmacêutica: solução injetável"/>
    <s v="Ampola 1 ml"/>
    <n v="20"/>
    <n v="5.6"/>
    <n v="112"/>
    <n v="100500"/>
    <s v="COORDENADORIA DE DESENVOLVIMENTO DA PRODUÇÃO"/>
    <x v="1"/>
    <m/>
    <m/>
    <m/>
    <s v="23083.004109/2020-09"/>
    <m/>
  </r>
  <r>
    <s v="30.09"/>
    <x v="12"/>
    <m/>
    <n v="303292"/>
    <s v="Ringer, composição: associado com lactato de sódio, forma farmacêutica: solução injetável, característica adicional: sistema fechado"/>
    <s v="Bolsa 1000 ml"/>
    <n v="300"/>
    <n v="8.18"/>
    <n v="2454"/>
    <n v="100500"/>
    <s v="COORDENADORIA DE DESENVOLVIMENTO DA PRODUÇÃO"/>
    <x v="1"/>
    <m/>
    <m/>
    <m/>
    <s v="23083.004109/2020-09"/>
    <m/>
  </r>
  <r>
    <s v="30.09"/>
    <x v="12"/>
    <m/>
    <n v="272089"/>
    <s v="Sulfadiazina, princípio ativo: de prata, dosagem: 1%, indicação: creme"/>
    <s v="Pote 400 Gramas"/>
    <n v="30"/>
    <n v="32"/>
    <n v="960"/>
    <n v="100500"/>
    <s v="COORDENADORIA DE DESENVOLVIMENTO DA PRODUÇÃO"/>
    <x v="1"/>
    <m/>
    <m/>
    <m/>
    <s v="23083.004109/2020-09"/>
    <m/>
  </r>
  <r>
    <s v="30.09"/>
    <x v="12"/>
    <m/>
    <n v="278260"/>
    <s v="Tiopental sódico, dosagem: 500 mg, apresentação: injetável"/>
    <s v="Caixa com 25 Frasco-Ampola"/>
    <n v="5"/>
    <n v="22.72"/>
    <n v="113.6"/>
    <n v="100500"/>
    <s v="COORDENADORIA DE DESENVOLVIMENTO DA PRODUÇÃO"/>
    <x v="1"/>
    <m/>
    <m/>
    <m/>
    <s v="23083.004109/2020-09"/>
    <m/>
  </r>
  <r>
    <s v="30.09"/>
    <x v="12"/>
    <m/>
    <n v="292382"/>
    <s v="Tramadol cloridrato, dosagem: 50 mg/ml, forma farmacêutica: solução injetável"/>
    <s v="Caixa com 5 ampolas de 2 ml"/>
    <n v="5"/>
    <n v="58.38"/>
    <n v="291.90000000000003"/>
    <n v="100500"/>
    <s v="COORDENADORIA DE DESENVOLVIMENTO DA PRODUÇÃO"/>
    <x v="1"/>
    <m/>
    <m/>
    <m/>
    <s v="23083.004109/2020-09"/>
    <m/>
  </r>
  <r>
    <s v="30.09"/>
    <x v="12"/>
    <m/>
    <n v="434445"/>
    <s v="Triancinolona, composição: sal hexacetonida, concentração: 20 mg/ml, forma farmacêutica: suspensão injetável"/>
    <s v="Caixa com 5 Frascos de 1 ml"/>
    <n v="3"/>
    <n v="80.53"/>
    <n v="241.59"/>
    <n v="100500"/>
    <s v="COORDENADORIA DE DESENVOLVIMENTO DA PRODUÇÃO"/>
    <x v="1"/>
    <m/>
    <m/>
    <m/>
    <s v="23083.004109/2020-09"/>
    <m/>
  </r>
  <r>
    <s v="30.11B"/>
    <x v="13"/>
    <m/>
    <n v="274321"/>
    <s v="ALGICIDA, COMPOSIÇÃO CLORETO DE ALQUIL DIMETIL BENZIL AMÔNIO, ASPECTO FÍSICO LÍQUIDO, APRESENTAÇÃO SOLUÇÃO, USO TRATAMENTO ÁGUA DE PISCINA"/>
    <s v="EMBALAGEM 00000005,00 L "/>
    <n v="72"/>
    <s v="72,62"/>
    <n v="5228.6400000000003"/>
    <n v="150100"/>
    <s v="Proext/Departamento de Esporte e Lazer"/>
    <x v="28"/>
    <s v="Proext/Departamento de Esporte e Lazer"/>
    <s v="Alta"/>
    <s v="01/02/2021 "/>
    <s v="23083.004116/2020-01 "/>
    <m/>
  </r>
  <r>
    <s v="30.11B"/>
    <x v="13"/>
    <m/>
    <n v="356562"/>
    <s v="HIPOCLORITO DE CÁLCIO, ASPECTO FÍSICO PÓ BRANCO GRANULADO, ODOR DE CLORO, FÓRMULA QUÍMICA CA CL2O2 ANIDRO, PESO MOLECULAR 142,98, TEOR DE PUREZA PUREZA MÍNIMA DE 98% , TEOR MÍNIMO DE CLORO 65%, NÚMERO DE REFERÊNCIA QUÍMICA CAS 7778-54-3"/>
    <s v=" QUILOGRAMA   "/>
    <n v="6200"/>
    <s v="17,14"/>
    <n v="106268"/>
    <n v="150100"/>
    <s v="Proext/Departamento de Esporte e Lazer"/>
    <x v="28"/>
    <s v="Proext/Departamento de Esporte e Lazer"/>
    <s v="Alta"/>
    <s v="01/02/2021 "/>
    <s v="23083.004116/2020-01 "/>
    <m/>
  </r>
  <r>
    <s v="52.04"/>
    <x v="14"/>
    <m/>
    <s v="026249"/>
    <s v="BÚSSOLA NAVEGAÇÃO, MATERIAL ALUMÍNIO, MODELO BRUNTON, TIPO PRECISÃO"/>
    <s v=" UNIDADE  "/>
    <n v="20"/>
    <s v="459,61"/>
    <n v="9192.2000000000007"/>
    <n v="210400"/>
    <s v="DEPARTAMENTO DE PETROLOGIA E GEOTECTÔNICA"/>
    <x v="11"/>
    <s v="DEPARTAMENTO DE PETROLOGIA E GEOTECTÔNICA"/>
    <s v="Alta"/>
    <d v="2021-01-11T00:00:00"/>
    <s v="23083.020024/2020-60"/>
    <m/>
  </r>
  <r>
    <s v="52.99"/>
    <x v="15"/>
    <m/>
    <n v="444102"/>
    <s v="Conjunto ferramentas: chave fenda e phillips, alicate bico corte e comum, aplicação: manutenção em geral, características adicionais: conjunto com 50 peças com estojo"/>
    <s v="UNIDADE"/>
    <n v="1"/>
    <n v="89"/>
    <n v="89"/>
    <n v="240000"/>
    <s v="INSTITUTO DE CIÊNCIAS HUMANAS E SOCIAIS"/>
    <x v="12"/>
    <s v="Geotectônica"/>
    <n v="44275"/>
    <s v="Média"/>
    <s v="23083.004331/2020-01"/>
    <m/>
  </r>
  <r>
    <s v="52.99"/>
    <x v="15"/>
    <m/>
    <n v="325858"/>
    <s v="Esmerilhadeira portátil, tipo: angular industrial, ferramenta corte: disco, diâmetro disco: 115 mm, potência: 900 w, tensão alimentação: 220 v, características adicionais: referência gws 9-125"/>
    <s v="UNIDADE"/>
    <n v="1"/>
    <n v="406.95"/>
    <n v="406.95"/>
    <n v="180000"/>
    <s v="CTUR"/>
    <x v="2"/>
    <s v="CTUR"/>
    <n v="44200"/>
    <s v="Média"/>
    <s v="23083.004331/2020-01"/>
    <m/>
  </r>
  <r>
    <s v="52.99"/>
    <x v="15"/>
    <m/>
    <n v="432053"/>
    <s v="Furadeira, tipo: impacto, potência: 800 w, tamanho mandril: 1,2 pol, características adicionais: com velocidade variável"/>
    <s v="UNIDADE"/>
    <n v="1"/>
    <n v="343.33"/>
    <n v="343.33"/>
    <n v="180000"/>
    <s v="CTUR"/>
    <x v="2"/>
    <s v="CTUR"/>
    <n v="44200"/>
    <s v="Média"/>
    <s v="23083.004331/2020-01"/>
    <m/>
  </r>
  <r>
    <s v="30.07"/>
    <x v="16"/>
    <m/>
    <s v=" 463554"/>
    <s v="Achocolatado, apresentação: pó, sabor: tradicional, prazo validade mínimo: 18 meses, característica adicional: enriquecido com vitaminas"/>
    <s v="Lata 400,00 G"/>
    <n v="400"/>
    <n v="5.69"/>
    <n v="2276"/>
    <n v="310100"/>
    <s v="RESTAURANTE UNIVERSITÁRIO DO CAMPUS NOVA IGUAÇU"/>
    <x v="29"/>
    <s v="RESTAURANTE UNIVERSITÁRIO DO CAMPUS NOVA IGUAÇU"/>
    <s v="Alta"/>
    <s v="04/01/2021"/>
    <s v="23083.004101/2020-34"/>
    <m/>
  </r>
  <r>
    <s v="30.07"/>
    <x v="16"/>
    <m/>
    <n v="463996"/>
    <s v="Açúcar, tipo: refinado, coloração: branca"/>
    <s v="Embalagem 1,00 KG"/>
    <n v="2000"/>
    <n v="1.89"/>
    <n v="3780"/>
    <n v="310100"/>
    <s v="RESTAURANTE UNIVERSITÁRIO DO CAMPUS NOVA IGUAÇU"/>
    <x v="29"/>
    <s v="RESTAURANTE UNIVERSITÁRIO DO CAMPUS NOVA IGUAÇU"/>
    <s v="Alta"/>
    <s v="04/01/2021"/>
    <s v="23083.004101/2020-34"/>
    <m/>
  </r>
  <r>
    <s v="30.07"/>
    <x v="16"/>
    <m/>
    <n v="235840"/>
    <s v="Adoçante, aspecto físico: líquido límpido transparente, ingredientes: ciclamato + sacarina"/>
    <s v="Frasco 200,00 ML"/>
    <n v="200"/>
    <n v="5.66"/>
    <n v="1132"/>
    <n v="310100"/>
    <s v="RESTAURANTE UNIVERSITÁRIO DO CAMPUS NOVA IGUAÇU"/>
    <x v="29"/>
    <s v="RESTAURANTE UNIVERSITÁRIO DO CAMPUS NOVA IGUAÇU"/>
    <s v="Alta"/>
    <s v="04/01/2021"/>
    <s v="23083.004101/2020-34"/>
    <m/>
  </r>
  <r>
    <s v="30.07"/>
    <x v="16"/>
    <m/>
    <n v="459077"/>
    <s v="Amido, base: de milho"/>
    <s v="Embalagem 1,00 KG"/>
    <n v="400"/>
    <n v="1.99"/>
    <n v="796"/>
    <n v="310100"/>
    <s v="RESTAURANTE UNIVERSITÁRIO DO CAMPUS NOVA IGUAÇU"/>
    <x v="29"/>
    <s v="RESTAURANTE UNIVERSITÁRIO DO CAMPUS NOVA IGUAÇU"/>
    <s v="Alta"/>
    <s v="04/01/2021"/>
    <s v="23083.004101/2020-34"/>
    <m/>
  </r>
  <r>
    <s v="30.07"/>
    <x v="16"/>
    <m/>
    <n v="458904"/>
    <s v="Arroz beneficiado, tipo: agulhinha,branco, subgrupo: polido, classe: longo fino, qualidade: tipo 1"/>
    <s v="Embalagem 5,00 KG"/>
    <n v="6000"/>
    <n v="11.4"/>
    <n v="68400"/>
    <n v="310100"/>
    <s v="RESTAURANTE UNIVERSITÁRIO DO CAMPUS NOVA IGUAÇU"/>
    <x v="29"/>
    <s v="RESTAURANTE UNIVERSITÁRIO DO CAMPUS NOVA IGUAÇU"/>
    <s v="Alta"/>
    <s v="04/01/2021"/>
    <s v="23083.004101/2020-34"/>
    <m/>
  </r>
  <r>
    <s v="30.07"/>
    <x v="16"/>
    <m/>
    <n v="458913"/>
    <s v="Arroz beneficiado, tipo: japonês,cateto, subgrupo: integral, classe: curto, qualidade: tipo 1"/>
    <s v="Embalagem 1,00 KG"/>
    <n v="2000"/>
    <n v="4.3"/>
    <n v="8600"/>
    <n v="310100"/>
    <s v="RESTAURANTE UNIVERSITÁRIO DO CAMPUS NOVA IGUAÇU"/>
    <x v="29"/>
    <s v="RESTAURANTE UNIVERSITÁRIO DO CAMPUS NOVA IGUAÇU"/>
    <s v="Alta"/>
    <s v="04/01/2021"/>
    <s v="23083.004101/2020-34"/>
    <m/>
  </r>
  <r>
    <s v="30.07"/>
    <x v="16"/>
    <m/>
    <n v="463696"/>
    <s v="Azeite, espécie vegetal: de oliva, tipo: puro, teor da acidez: extravirgem - menor que 0,8%"/>
    <s v="Embalagem 500,00 ML"/>
    <n v="3000"/>
    <n v="9.3800000000000008"/>
    <n v="28140.000000000004"/>
    <n v="310100"/>
    <s v="RESTAURANTE UNIVERSITÁRIO DO CAMPUS NOVA IGUAÇU"/>
    <x v="29"/>
    <s v="RESTAURANTE UNIVERSITÁRIO DO CAMPUS NOVA IGUAÇU"/>
    <s v="Alta"/>
    <s v="04/01/2021"/>
    <s v="23083.004101/2020-34"/>
    <m/>
  </r>
  <r>
    <s v="30.07"/>
    <x v="16"/>
    <m/>
    <n v="459639"/>
    <s v="Legume em conserva, tipo: azeitona verde, tamanho: grande, apresentação: sem caroço"/>
    <s v="Quilograma"/>
    <n v="800"/>
    <n v="10.199999999999999"/>
    <n v="8159.9999999999991"/>
    <n v="310100"/>
    <s v="RESTAURANTE UNIVERSITÁRIO DO CAMPUS NOVA IGUAÇU"/>
    <x v="29"/>
    <s v="RESTAURANTE UNIVERSITÁRIO DO CAMPUS NOVA IGUAÇU"/>
    <s v="Alta"/>
    <s v="04/01/2021"/>
    <s v="23083.004101/2020-34"/>
    <m/>
  </r>
  <r>
    <s v="30.07"/>
    <x v="16"/>
    <m/>
    <n v="459645"/>
    <s v="Legume em conserva, tipo: azeitona preta, tamanho: grande, apresentação: sem caroço"/>
    <s v="Quilograma"/>
    <n v="400"/>
    <n v="13.9"/>
    <n v="5560"/>
    <n v="310100"/>
    <s v="RESTAURANTE UNIVERSITÁRIO DO CAMPUS NOVA IGUAÇU"/>
    <x v="29"/>
    <s v="RESTAURANTE UNIVERSITÁRIO DO CAMPUS NOVA IGUAÇU"/>
    <s v="Alta"/>
    <s v="04/01/2021"/>
    <s v="23083.004101/2020-34"/>
    <m/>
  </r>
  <r>
    <s v="30.07"/>
    <x v="16"/>
    <m/>
    <n v="463707"/>
    <s v="Batata processada, espécie: inglesa, tipo formato: palha, tipo: frita, apresentação: pronto para consumo"/>
    <s v="Embalagem 1,00 KG"/>
    <n v="600"/>
    <n v="11.9"/>
    <n v="7140"/>
    <n v="310100"/>
    <s v="RESTAURANTE UNIVERSITÁRIO DO CAMPUS NOVA IGUAÇU"/>
    <x v="29"/>
    <s v="RESTAURANTE UNIVERSITÁRIO DO CAMPUS NOVA IGUAÇU"/>
    <s v="Alta"/>
    <s v="04/01/2021"/>
    <s v="23083.004101/2020-34"/>
    <m/>
  </r>
  <r>
    <s v="30.07"/>
    <x v="16"/>
    <m/>
    <n v="232930"/>
    <s v="Biscoito, apresentação: quadrado, sabor: cream cracker, classificação: salgado, características adicionais: sem recheio, aplicação: alimentação humana"/>
    <s v="Pacote 200,00 G"/>
    <n v="2500"/>
    <n v="1.75"/>
    <n v="4375"/>
    <n v="310100"/>
    <s v="RESTAURANTE UNIVERSITÁRIO DO CAMPUS NOVA IGUAÇU"/>
    <x v="29"/>
    <s v="RESTAURANTE UNIVERSITÁRIO DO CAMPUS NOVA IGUAÇU"/>
    <s v="Alta"/>
    <s v="04/01/2021"/>
    <s v="23083.004101/2020-34"/>
    <m/>
  </r>
  <r>
    <s v="30.07"/>
    <x v="16"/>
    <m/>
    <n v="316837"/>
    <s v="Biscoito, apresentação: redondo, classificação: doce, características adicionais: com recheio de chocolate, tipo: tortinha, aplicação: alimentação humana"/>
    <s v="Pacote 160,00 G"/>
    <n v="800"/>
    <n v="1.99"/>
    <n v="1592"/>
    <n v="310100"/>
    <s v="RESTAURANTE UNIVERSITÁRIO DO CAMPUS NOVA IGUAÇU"/>
    <x v="29"/>
    <s v="RESTAURANTE UNIVERSITÁRIO DO CAMPUS NOVA IGUAÇU"/>
    <s v="Alta"/>
    <s v="04/01/2021"/>
    <s v="23083.004101/2020-34"/>
    <m/>
  </r>
  <r>
    <s v="30.07"/>
    <x v="16"/>
    <m/>
    <n v="217138"/>
    <s v="Biscoito, apresentação: redondo, sabor: morango, classificação: doce, características adicionais: com recheio"/>
    <s v="Pacote 140,00 G"/>
    <n v="800"/>
    <n v="1.99"/>
    <n v="1592"/>
    <n v="310100"/>
    <s v="RESTAURANTE UNIVERSITÁRIO DO CAMPUS NOVA IGUAÇU"/>
    <x v="29"/>
    <s v="RESTAURANTE UNIVERSITÁRIO DO CAMPUS NOVA IGUAÇU"/>
    <s v="Alta"/>
    <s v="04/01/2021"/>
    <s v="23083.004101/2020-34"/>
    <m/>
  </r>
  <r>
    <s v="30.07"/>
    <x v="16"/>
    <m/>
    <n v="217132"/>
    <s v="Biscoito, apresentação: retangular, sabor: maizena, classificação: doce, características adicionais: sem recheio"/>
    <s v="Pacote 400,00 G"/>
    <n v="700"/>
    <n v="3.85"/>
    <n v="2695"/>
    <n v="310100"/>
    <s v="RESTAURANTE UNIVERSITÁRIO DO CAMPUS NOVA IGUAÇU"/>
    <x v="29"/>
    <s v="RESTAURANTE UNIVERSITÁRIO DO CAMPUS NOVA IGUAÇU"/>
    <s v="Alta"/>
    <s v="04/01/2021"/>
    <s v="23083.004101/2020-34"/>
    <m/>
  </r>
  <r>
    <s v="30.07"/>
    <x v="16"/>
    <m/>
    <n v="226206"/>
    <s v="Biscoito, apresentação: waffer, sabor: chocolate, classificação: doce, características adicionais: com recheio"/>
    <s v="Pacote 40,00 G"/>
    <n v="1500"/>
    <n v="0.69"/>
    <n v="1035"/>
    <n v="310100"/>
    <s v="RESTAURANTE UNIVERSITÁRIO DO CAMPUS NOVA IGUAÇU"/>
    <x v="29"/>
    <s v="RESTAURANTE UNIVERSITÁRIO DO CAMPUS NOVA IGUAÇU"/>
    <s v="Alta"/>
    <s v="04/01/2021"/>
    <s v="23083.004101/2020-34"/>
    <m/>
  </r>
  <r>
    <s v="30.07"/>
    <x v="16"/>
    <m/>
    <n v="232385"/>
    <s v="Biscoito, apresentação: waffer, sabor: morango, classificação: doce, características adicionais: com recheio, aplicação: alimentação humana"/>
    <s v="Pacote 40,00 G"/>
    <n v="1500"/>
    <n v="0.69"/>
    <n v="1035"/>
    <n v="310100"/>
    <s v="RESTAURANTE UNIVERSITÁRIO DO CAMPUS NOVA IGUAÇU"/>
    <x v="29"/>
    <s v="RESTAURANTE UNIVERSITÁRIO DO CAMPUS NOVA IGUAÇU"/>
    <s v="Alta"/>
    <s v="04/01/2021"/>
    <s v="23083.004101/2020-34"/>
    <m/>
  </r>
  <r>
    <s v="30.07"/>
    <x v="16"/>
    <m/>
    <n v="457738"/>
    <s v="Biscoito, sabor: doce, características adicionais: com recheio de limão, tipo: tortinha"/>
    <s v="Pacote 160,00 G"/>
    <n v="700"/>
    <n v="1.99"/>
    <n v="1393"/>
    <n v="310100"/>
    <s v="RESTAURANTE UNIVERSITÁRIO DO CAMPUS NOVA IGUAÇU"/>
    <x v="29"/>
    <s v="RESTAURANTE UNIVERSITÁRIO DO CAMPUS NOVA IGUAÇU"/>
    <s v="Alta"/>
    <s v="04/01/2021"/>
    <s v="23083.004101/2020-34"/>
    <m/>
  </r>
  <r>
    <s v="30.07"/>
    <x v="16"/>
    <m/>
    <n v="464002"/>
    <s v="Bombom, cobertura: chocolate preto, recheio: com recheio, sabor: castanha de cajú"/>
    <s v="Embalagem 1,00 KG"/>
    <n v="100"/>
    <n v="27.89"/>
    <n v="2789"/>
    <n v="310100"/>
    <s v="RESTAURANTE UNIVERSITÁRIO DO CAMPUS NOVA IGUAÇU"/>
    <x v="29"/>
    <s v="RESTAURANTE UNIVERSITÁRIO DO CAMPUS NOVA IGUAÇU"/>
    <s v="Alta"/>
    <s v="04/01/2021"/>
    <s v="23083.004101/2020-34"/>
    <m/>
  </r>
  <r>
    <s v="30.07"/>
    <x v="16"/>
    <m/>
    <n v="463587"/>
    <s v="Café, apresentação: torrado moído, intensidade: média, tipo: tradicional, empacotamento: vácuo"/>
    <s v="Pacote 500,00 G"/>
    <n v="1500"/>
    <n v="7.99"/>
    <n v="11985"/>
    <n v="310100"/>
    <s v="RESTAURANTE UNIVERSITÁRIO DO CAMPUS NOVA IGUAÇU"/>
    <x v="29"/>
    <s v="RESTAURANTE UNIVERSITÁRIO DO CAMPUS NOVA IGUAÇU"/>
    <s v="Alta"/>
    <s v="04/01/2021"/>
    <s v="23083.004101/2020-34"/>
    <m/>
  </r>
  <r>
    <s v="30.07"/>
    <x v="16"/>
    <m/>
    <n v="463857"/>
    <s v="Condimento, tipo: açafrão, apresentação: pó"/>
    <s v="Quilograma"/>
    <n v="20"/>
    <n v="14.9"/>
    <n v="298"/>
    <n v="310100"/>
    <s v="RESTAURANTE UNIVERSITÁRIO DO CAMPUS NOVA IGUAÇU"/>
    <x v="29"/>
    <s v="RESTAURANTE UNIVERSITÁRIO DO CAMPUS NOVA IGUAÇU"/>
    <s v="Alta"/>
    <s v="04/01/2021"/>
    <s v="23083.004101/2020-34"/>
    <m/>
  </r>
  <r>
    <s v="30.07"/>
    <x v="16"/>
    <m/>
    <n v="463856"/>
    <s v="Condimento, tipo: alecrim, apresentação: desidratado"/>
    <s v="Quilograma"/>
    <n v="10"/>
    <n v="20"/>
    <n v="200"/>
    <n v="310100"/>
    <s v="RESTAURANTE UNIVERSITÁRIO DO CAMPUS NOVA IGUAÇU"/>
    <x v="29"/>
    <s v="RESTAURANTE UNIVERSITÁRIO DO CAMPUS NOVA IGUAÇU"/>
    <s v="Alta"/>
    <s v="04/01/2021"/>
    <s v="23083.004101/2020-34"/>
    <m/>
  </r>
  <r>
    <s v="30.07"/>
    <x v="16"/>
    <m/>
    <n v="463938"/>
    <s v="Condimento, tipo: alho, apresentação: natural, adicional: cabeça"/>
    <s v="Quilograma"/>
    <n v="2500"/>
    <n v="16.05"/>
    <n v="40125"/>
    <n v="310100"/>
    <s v="RESTAURANTE UNIVERSITÁRIO DO CAMPUS NOVA IGUAÇU"/>
    <x v="29"/>
    <s v="RESTAURANTE UNIVERSITÁRIO DO CAMPUS NOVA IGUAÇU"/>
    <s v="Alta"/>
    <s v="04/01/2021"/>
    <s v="23083.004101/2020-34"/>
    <m/>
  </r>
  <r>
    <s v="30.07"/>
    <x v="16"/>
    <m/>
    <n v="463872"/>
    <s v="Condimento, tipo: canela, apresentação: pó"/>
    <s v="Quilograma"/>
    <n v="10"/>
    <n v="19.600000000000001"/>
    <n v="196"/>
    <n v="310100"/>
    <s v="RESTAURANTE UNIVERSITÁRIO DO CAMPUS NOVA IGUAÇU"/>
    <x v="29"/>
    <s v="RESTAURANTE UNIVERSITÁRIO DO CAMPUS NOVA IGUAÇU"/>
    <s v="Alta"/>
    <s v="04/01/2021"/>
    <s v="23083.004101/2020-34"/>
    <m/>
  </r>
  <r>
    <s v="30.07"/>
    <x v="16"/>
    <m/>
    <n v="464176"/>
    <s v="Sopa, ingredientes: amido, farinha de trigo, cebola, prazo validade: 6 meses, características adicionais: creme de cebola"/>
    <s v="Quilograma"/>
    <n v="50"/>
    <n v="11.5"/>
    <n v="575"/>
    <n v="310100"/>
    <s v="RESTAURANTE UNIVERSITÁRIO DO CAMPUS NOVA IGUAÇU"/>
    <x v="29"/>
    <s v="RESTAURANTE UNIVERSITÁRIO DO CAMPUS NOVA IGUAÇU"/>
    <s v="Alta"/>
    <s v="04/01/2021"/>
    <s v="23083.004101/2020-34"/>
    <m/>
  </r>
  <r>
    <s v="30.07"/>
    <x v="16"/>
    <m/>
    <n v="463891"/>
    <s v="Condimento, tipo: cominho, apresentação: pó"/>
    <s v="Quilograma"/>
    <n v="20"/>
    <n v="12.9"/>
    <n v="258"/>
    <n v="310100"/>
    <s v="RESTAURANTE UNIVERSITÁRIO DO CAMPUS NOVA IGUAÇU"/>
    <x v="29"/>
    <s v="RESTAURANTE UNIVERSITÁRIO DO CAMPUS NOVA IGUAÇU"/>
    <s v="Alta"/>
    <s v="04/01/2021"/>
    <s v="23083.004101/2020-34"/>
    <m/>
  </r>
  <r>
    <s v="30.07"/>
    <x v="16"/>
    <m/>
    <n v="463892"/>
    <s v="Condimento, tipo: cravo da índia, apresentação: flor"/>
    <s v="Quilograma"/>
    <n v="6"/>
    <n v="58"/>
    <n v="348"/>
    <n v="310100"/>
    <s v="RESTAURANTE UNIVERSITÁRIO DO CAMPUS NOVA IGUAÇU"/>
    <x v="29"/>
    <s v="RESTAURANTE UNIVERSITÁRIO DO CAMPUS NOVA IGUAÇU"/>
    <s v="Alta"/>
    <s v="04/01/2021"/>
    <s v="23083.004101/2020-34"/>
    <m/>
  </r>
  <r>
    <s v="30.07"/>
    <x v="16"/>
    <m/>
    <n v="463904"/>
    <s v="Condimento, tipo: louro, apresentação: folha"/>
    <s v="Quilograma"/>
    <n v="30"/>
    <n v="25.5"/>
    <n v="765"/>
    <n v="310100"/>
    <s v="RESTAURANTE UNIVERSITÁRIO DO CAMPUS NOVA IGUAÇU"/>
    <x v="29"/>
    <s v="RESTAURANTE UNIVERSITÁRIO DO CAMPUS NOVA IGUAÇU"/>
    <s v="Alta"/>
    <s v="04/01/2021"/>
    <s v="23083.004101/2020-34"/>
    <m/>
  </r>
  <r>
    <s v="30.07"/>
    <x v="16"/>
    <m/>
    <n v="463912"/>
    <s v="Condimento, tipo: noz moscada, apresentação: pó"/>
    <s v="Quilograma"/>
    <n v="20"/>
    <n v="36.4"/>
    <n v="728"/>
    <n v="310100"/>
    <s v="RESTAURANTE UNIVERSITÁRIO DO CAMPUS NOVA IGUAÇU"/>
    <x v="29"/>
    <s v="RESTAURANTE UNIVERSITÁRIO DO CAMPUS NOVA IGUAÇU"/>
    <s v="Alta"/>
    <s v="04/01/2021"/>
    <s v="23083.004101/2020-34"/>
    <m/>
  </r>
  <r>
    <s v="30.07"/>
    <x v="16"/>
    <m/>
    <n v="463916"/>
    <s v="Condimento, tipo: orégano, apresentação: desidratado"/>
    <s v="Quilograma"/>
    <n v="20"/>
    <n v="20.99"/>
    <n v="419.79999999999995"/>
    <n v="310100"/>
    <s v="RESTAURANTE UNIVERSITÁRIO DO CAMPUS NOVA IGUAÇU"/>
    <x v="29"/>
    <s v="RESTAURANTE UNIVERSITÁRIO DO CAMPUS NOVA IGUAÇU"/>
    <s v="Alta"/>
    <s v="04/01/2021"/>
    <s v="23083.004101/2020-34"/>
    <m/>
  </r>
  <r>
    <s v="30.07"/>
    <x v="16"/>
    <m/>
    <n v="463931"/>
    <s v="Condimento, tipo: salsa, apresentação: desidratado"/>
    <s v="Quilograma"/>
    <n v="20"/>
    <n v="28.37"/>
    <n v="567.4"/>
    <n v="310100"/>
    <s v="RESTAURANTE UNIVERSITÁRIO DO CAMPUS NOVA IGUAÇU"/>
    <x v="29"/>
    <s v="RESTAURANTE UNIVERSITÁRIO DO CAMPUS NOVA IGUAÇU"/>
    <s v="Alta"/>
    <s v="04/01/2021"/>
    <s v="23083.004101/2020-34"/>
    <m/>
  </r>
  <r>
    <s v="30.07"/>
    <x v="16"/>
    <m/>
    <n v="446532"/>
    <s v="Creme de leite, teor gordura: até 20% de gordura, processamento: uht"/>
    <s v="Embalagem 200,00 G"/>
    <n v="3500"/>
    <n v="1.89"/>
    <n v="6615"/>
    <n v="310100"/>
    <s v="RESTAURANTE UNIVERSITÁRIO DO CAMPUS NOVA IGUAÇU"/>
    <x v="29"/>
    <s v="RESTAURANTE UNIVERSITÁRIO DO CAMPUS NOVA IGUAÇU"/>
    <s v="Alta"/>
    <s v="04/01/2021"/>
    <s v="23083.004101/2020-34"/>
    <m/>
  </r>
  <r>
    <s v="30.07"/>
    <x v="16"/>
    <m/>
    <n v="462598"/>
    <s v="Doce leite, tipo: tradicional, prazo validade mínimo: 03 meses"/>
    <s v="Lata 10,00 KG"/>
    <n v="200"/>
    <n v="54.63"/>
    <n v="10926"/>
    <n v="310100"/>
    <s v="RESTAURANTE UNIVERSITÁRIO DO CAMPUS NOVA IGUAÇU"/>
    <x v="29"/>
    <s v="RESTAURANTE UNIVERSITÁRIO DO CAMPUS NOVA IGUAÇU"/>
    <s v="Alta"/>
    <s v="04/01/2021"/>
    <s v="23083.004101/2020-34"/>
    <m/>
  </r>
  <r>
    <s v="30.07"/>
    <x v="16"/>
    <m/>
    <n v="462596"/>
    <s v="Doce leite, tipo: com adições, ingrediente adicional: côco, prazo validade mínimo: 03 meses"/>
    <s v="Quilograma"/>
    <n v="100"/>
    <n v="14.89"/>
    <n v="1489"/>
    <n v="310100"/>
    <s v="RESTAURANTE UNIVERSITÁRIO DO CAMPUS NOVA IGUAÇU"/>
    <x v="29"/>
    <s v="RESTAURANTE UNIVERSITÁRIO DO CAMPUS NOVA IGUAÇU"/>
    <s v="Alta"/>
    <s v="04/01/2021"/>
    <s v="23083.004101/2020-34"/>
    <m/>
  </r>
  <r>
    <s v="30.07"/>
    <x v="16"/>
    <m/>
    <n v="464570"/>
    <s v="Leguminosa, variedade: ervilha seca"/>
    <s v="Quilograma"/>
    <n v="400"/>
    <n v="7.9"/>
    <n v="3160"/>
    <n v="310100"/>
    <s v="RESTAURANTE UNIVERSITÁRIO DO CAMPUS NOVA IGUAÇU"/>
    <x v="29"/>
    <s v="RESTAURANTE UNIVERSITÁRIO DO CAMPUS NOVA IGUAÇU"/>
    <s v="Alta"/>
    <s v="04/01/2021"/>
    <s v="23083.004101/2020-34"/>
    <m/>
  </r>
  <r>
    <s v="30.07"/>
    <x v="16"/>
    <m/>
    <n v="459152"/>
    <s v="Farinha de rosca, base: de pão torrado, apresentação: granulos finos,médios"/>
    <s v="Quilograma"/>
    <n v="200"/>
    <n v="4.8899999999999997"/>
    <n v="977.99999999999989"/>
    <n v="310100"/>
    <s v="RESTAURANTE UNIVERSITÁRIO DO CAMPUS NOVA IGUAÇU"/>
    <x v="29"/>
    <s v="RESTAURANTE UNIVERSITÁRIO DO CAMPUS NOVA IGUAÇU"/>
    <s v="Alta"/>
    <s v="04/01/2021"/>
    <s v="23083.004101/2020-34"/>
    <m/>
  </r>
  <r>
    <s v="30.07"/>
    <x v="16"/>
    <m/>
    <n v="458918"/>
    <s v="Farinha de mandioca, grupo: seca, subgrupo: branca, classe: fina, aspecto físico: tipo 1, acidez: baixa acidez"/>
    <s v="Embalagem 1,00 KG"/>
    <n v="2500"/>
    <n v="5.5"/>
    <n v="13750"/>
    <n v="310100"/>
    <s v="RESTAURANTE UNIVERSITÁRIO DO CAMPUS NOVA IGUAÇU"/>
    <x v="29"/>
    <s v="RESTAURANTE UNIVERSITÁRIO DO CAMPUS NOVA IGUAÇU"/>
    <s v="Alta"/>
    <s v="04/01/2021"/>
    <s v="23083.004101/2020-34"/>
    <m/>
  </r>
  <r>
    <s v="30.07"/>
    <x v="16"/>
    <m/>
    <n v="326330"/>
    <s v="Farinha quibe, composição: grãos de trigo selecionados e moídos, tipo: crú"/>
    <s v="Quilograma"/>
    <n v="300"/>
    <n v="4.9000000000000004"/>
    <n v="1470"/>
    <n v="310100"/>
    <s v="RESTAURANTE UNIVERSITÁRIO DO CAMPUS NOVA IGUAÇU"/>
    <x v="29"/>
    <s v="RESTAURANTE UNIVERSITÁRIO DO CAMPUS NOVA IGUAÇU"/>
    <s v="Alta"/>
    <s v="04/01/2021"/>
    <s v="23083.004101/2020-34"/>
    <m/>
  </r>
  <r>
    <s v="30.07"/>
    <x v="16"/>
    <m/>
    <n v="460263"/>
    <s v="Farinha de trigo, grupo: doméstico, tipo: tipo 1, especial, ingrediente adicional: fortificada com ferro e ácido fólico"/>
    <s v="Quilograma"/>
    <n v="1500"/>
    <n v="2.29"/>
    <n v="3435"/>
    <n v="310100"/>
    <s v="RESTAURANTE UNIVERSITÁRIO DO CAMPUS NOVA IGUAÇU"/>
    <x v="29"/>
    <s v="RESTAURANTE UNIVERSITÁRIO DO CAMPUS NOVA IGUAÇU"/>
    <s v="Alta"/>
    <s v="04/01/2021"/>
    <s v="23083.004101/2020-34"/>
    <m/>
  </r>
  <r>
    <s v="30.07"/>
    <x v="16"/>
    <m/>
    <n v="464553"/>
    <s v="Leguminosa, variedade: feijão carioca, tipo: tipo 1"/>
    <s v="Quilograma"/>
    <n v="4000"/>
    <n v="4.55"/>
    <n v="18200"/>
    <n v="310100"/>
    <s v="RESTAURANTE UNIVERSITÁRIO DO CAMPUS NOVA IGUAÇU"/>
    <x v="29"/>
    <s v="RESTAURANTE UNIVERSITÁRIO DO CAMPUS NOVA IGUAÇU"/>
    <s v="Alta"/>
    <s v="04/01/2021"/>
    <s v="23083.004101/2020-34"/>
    <m/>
  </r>
  <r>
    <s v="30.07"/>
    <x v="16"/>
    <m/>
    <n v="464562"/>
    <s v="Leguminosa, variedade: feijão fradinho, tipo: tipo 1"/>
    <s v="Quilograma"/>
    <n v="1200"/>
    <n v="5.19"/>
    <n v="6228.0000000000009"/>
    <n v="310100"/>
    <s v="RESTAURANTE UNIVERSITÁRIO DO CAMPUS NOVA IGUAÇU"/>
    <x v="29"/>
    <s v="RESTAURANTE UNIVERSITÁRIO DO CAMPUS NOVA IGUAÇU"/>
    <s v="Alta"/>
    <s v="04/01/2021"/>
    <s v="23083.004101/2020-34"/>
    <m/>
  </r>
  <r>
    <s v="30.07"/>
    <x v="16"/>
    <m/>
    <n v="464552"/>
    <s v="Leguminosa, variedade: feijão preto, tipo: tipo 1"/>
    <s v="Quilograma"/>
    <n v="9000"/>
    <n v="3.39"/>
    <n v="30510"/>
    <n v="310100"/>
    <s v="RESTAURANTE UNIVERSITÁRIO DO CAMPUS NOVA IGUAÇU"/>
    <x v="29"/>
    <s v="RESTAURANTE UNIVERSITÁRIO DO CAMPUS NOVA IGUAÇU"/>
    <s v="Alta"/>
    <s v="04/01/2021"/>
    <s v="23083.004101/2020-34"/>
    <m/>
  </r>
  <r>
    <s v="30.07"/>
    <x v="16"/>
    <m/>
    <n v="464558"/>
    <s v="Leguminosa, variedade: feijão vermelho, tipo: tipo 1"/>
    <s v="Quilograma"/>
    <n v="1200"/>
    <n v="5.41"/>
    <n v="6492"/>
    <n v="310100"/>
    <s v="RESTAURANTE UNIVERSITÁRIO DO CAMPUS NOVA IGUAÇU"/>
    <x v="29"/>
    <s v="RESTAURANTE UNIVERSITÁRIO DO CAMPUS NOVA IGUAÇU"/>
    <s v="Alta"/>
    <s v="04/01/2021"/>
    <s v="23083.004101/2020-34"/>
    <m/>
  </r>
  <r>
    <s v="30.07"/>
    <x v="16"/>
    <m/>
    <n v="459586"/>
    <s v="Fermento, tipo: químico, apresentação: pó"/>
    <s v="Quilograma"/>
    <n v="100"/>
    <n v="13.5"/>
    <n v="1350"/>
    <n v="310100"/>
    <s v="RESTAURANTE UNIVERSITÁRIO DO CAMPUS NOVA IGUAÇU"/>
    <x v="29"/>
    <s v="RESTAURANTE UNIVERSITÁRIO DO CAMPUS NOVA IGUAÇU"/>
    <s v="Alta"/>
    <s v="04/01/2021"/>
    <s v="23083.004101/2020-34"/>
    <m/>
  </r>
  <r>
    <s v="30.07"/>
    <x v="16"/>
    <m/>
    <n v="462684"/>
    <s v="Doce não confeitado, tipo: em calda, sabor: pêssego"/>
    <s v="Lata 450,00 G"/>
    <n v="2000"/>
    <n v="6.79"/>
    <n v="13580"/>
    <n v="310100"/>
    <s v="RESTAURANTE UNIVERSITÁRIO DO CAMPUS NOVA IGUAÇU"/>
    <x v="29"/>
    <s v="RESTAURANTE UNIVERSITÁRIO DO CAMPUS NOVA IGUAÇU"/>
    <s v="Alta"/>
    <s v="04/01/2021"/>
    <s v="23083.004101/2020-34"/>
    <m/>
  </r>
  <r>
    <s v="30.07"/>
    <x v="16"/>
    <m/>
    <n v="459013"/>
    <s v="Farinha de milho, grão: amarelo, tipo: fubá, característica adicional: transgênico, ingrediente adicional: fortificada com ferro e ácido fólico"/>
    <s v="Embalagem 1,00 KG"/>
    <n v="1000"/>
    <n v="2.13"/>
    <n v="2130"/>
    <n v="310100"/>
    <s v="RESTAURANTE UNIVERSITÁRIO DO CAMPUS NOVA IGUAÇU"/>
    <x v="29"/>
    <s v="RESTAURANTE UNIVERSITÁRIO DO CAMPUS NOVA IGUAÇU"/>
    <s v="Alta"/>
    <s v="04/01/2021"/>
    <s v="23083.004101/2020-34"/>
    <m/>
  </r>
  <r>
    <s v="30.07"/>
    <x v="16"/>
    <m/>
    <n v="462713"/>
    <s v="Gelatina alimentícia, apresentação: pó, sabor: limão, origem: animal"/>
    <s v="Pacote 1,00 KG"/>
    <n v="200"/>
    <n v="10.81"/>
    <n v="2162"/>
    <n v="310100"/>
    <s v="RESTAURANTE UNIVERSITÁRIO DO CAMPUS NOVA IGUAÇU"/>
    <x v="29"/>
    <s v="RESTAURANTE UNIVERSITÁRIO DO CAMPUS NOVA IGUAÇU"/>
    <s v="Alta"/>
    <s v="04/01/2021"/>
    <s v="23083.004101/2020-34"/>
    <m/>
  </r>
  <r>
    <s v="30.07"/>
    <x v="16"/>
    <m/>
    <n v="462717"/>
    <s v="Gelatina alimentícia, apresentação: pó, sabor: morango, origem: animal"/>
    <s v="Pacote 1,00 KG"/>
    <n v="200"/>
    <n v="10.81"/>
    <n v="2162"/>
    <n v="310100"/>
    <s v="RESTAURANTE UNIVERSITÁRIO DO CAMPUS NOVA IGUAÇU"/>
    <x v="29"/>
    <s v="RESTAURANTE UNIVERSITÁRIO DO CAMPUS NOVA IGUAÇU"/>
    <s v="Alta"/>
    <s v="04/01/2021"/>
    <s v="23083.004101/2020-34"/>
    <m/>
  </r>
  <r>
    <s v="30.07"/>
    <x v="16"/>
    <m/>
    <n v="462727"/>
    <s v="Gelatina alimentícia, apresentação: pó, sabor: uva, origem: animal"/>
    <s v="Pacote 1,00 KG"/>
    <n v="200"/>
    <n v="10.81"/>
    <n v="2162"/>
    <n v="310100"/>
    <s v="RESTAURANTE UNIVERSITÁRIO DO CAMPUS NOVA IGUAÇU"/>
    <x v="29"/>
    <s v="RESTAURANTE UNIVERSITÁRIO DO CAMPUS NOVA IGUAÇU"/>
    <s v="Alta"/>
    <s v="04/01/2021"/>
    <s v="23083.004101/2020-34"/>
    <m/>
  </r>
  <r>
    <s v="30.07"/>
    <x v="16"/>
    <m/>
    <n v="462705"/>
    <s v="Gelatina alimentícia, apresentação: pó, sabor: abacaxi, origem: animal"/>
    <s v="Pacote 1,00 KG"/>
    <n v="200"/>
    <n v="10.81"/>
    <n v="2162"/>
    <n v="310100"/>
    <s v="RESTAURANTE UNIVERSITÁRIO DO CAMPUS NOVA IGUAÇU"/>
    <x v="29"/>
    <s v="RESTAURANTE UNIVERSITÁRIO DO CAMPUS NOVA IGUAÇU"/>
    <s v="Alta"/>
    <s v="04/01/2021"/>
    <s v="23083.004101/2020-34"/>
    <m/>
  </r>
  <r>
    <s v="30.07"/>
    <x v="16"/>
    <m/>
    <n v="462694"/>
    <s v="Geléia, tipo: frutas, sabor: laranja, prazo validade mínimo: 12 meses"/>
    <s v="Sachê 15,00 G"/>
    <n v="300"/>
    <n v="0.26"/>
    <n v="78"/>
    <n v="310100"/>
    <s v="RESTAURANTE UNIVERSITÁRIO DO CAMPUS NOVA IGUAÇU"/>
    <x v="29"/>
    <s v="RESTAURANTE UNIVERSITÁRIO DO CAMPUS NOVA IGUAÇU"/>
    <s v="Alta"/>
    <s v="04/01/2021"/>
    <s v="23083.004101/2020-34"/>
    <m/>
  </r>
  <r>
    <s v="30.07"/>
    <x v="16"/>
    <m/>
    <n v="109231"/>
    <s v="Grão de bico, grao de bico"/>
    <s v="Saco 500,00 G"/>
    <n v="800"/>
    <n v="6.03"/>
    <n v="4824"/>
    <n v="310100"/>
    <s v="RESTAURANTE UNIVERSITÁRIO DO CAMPUS NOVA IGUAÇU"/>
    <x v="29"/>
    <s v="RESTAURANTE UNIVERSITÁRIO DO CAMPUS NOVA IGUAÇU"/>
    <s v="Alta"/>
    <s v="04/01/2021"/>
    <s v="23083.004101/2020-34"/>
    <m/>
  </r>
  <r>
    <s v="30.07"/>
    <x v="16"/>
    <m/>
    <n v="462823"/>
    <s v="Legume em conserva, tipo: ervilha"/>
    <s v="Lata 2,00 KG"/>
    <n v="300"/>
    <n v="11"/>
    <n v="3300"/>
    <n v="310100"/>
    <s v="RESTAURANTE UNIVERSITÁRIO DO CAMPUS NOVA IGUAÇU"/>
    <x v="29"/>
    <s v="RESTAURANTE UNIVERSITÁRIO DO CAMPUS NOVA IGUAÇU"/>
    <s v="Alta"/>
    <s v="04/01/2021"/>
    <s v="23083.004101/2020-34"/>
    <m/>
  </r>
  <r>
    <s v="30.07"/>
    <x v="16"/>
    <m/>
    <n v="464014"/>
    <s v="Leite condensado, tipo: integral, ingrediente básico: leite in natura"/>
    <s v="Caixa 395,00 G"/>
    <n v="800"/>
    <n v="3.18"/>
    <n v="2544"/>
    <n v="310100"/>
    <s v="RESTAURANTE UNIVERSITÁRIO DO CAMPUS NOVA IGUAÇU"/>
    <x v="29"/>
    <s v="RESTAURANTE UNIVERSITÁRIO DO CAMPUS NOVA IGUAÇU"/>
    <s v="Alta"/>
    <s v="04/01/2021"/>
    <s v="23083.004101/2020-34"/>
    <m/>
  </r>
  <r>
    <s v="30.07"/>
    <x v="16"/>
    <m/>
    <n v="445995"/>
    <s v="Leite fluido, origem: de vaca, tipo: a, teor gordura: integral, processamento: uht"/>
    <s v="Caixa 1,00 L"/>
    <n v="7000"/>
    <n v="2.29"/>
    <n v="16030"/>
    <n v="310100"/>
    <s v="RESTAURANTE UNIVERSITÁRIO DO CAMPUS NOVA IGUAÇU"/>
    <x v="29"/>
    <s v="RESTAURANTE UNIVERSITÁRIO DO CAMPUS NOVA IGUAÇU"/>
    <s v="Alta"/>
    <s v="04/01/2021"/>
    <s v="23083.004101/2020-34"/>
    <m/>
  </r>
  <r>
    <s v="30.07"/>
    <x v="16"/>
    <m/>
    <n v="217198"/>
    <s v="Lentilha, tipo: 1, tipo classe: média"/>
    <s v="Pacote 1,00 KG"/>
    <n v="400"/>
    <n v="7.5"/>
    <n v="3000"/>
    <n v="310100"/>
    <s v="RESTAURANTE UNIVERSITÁRIO DO CAMPUS NOVA IGUAÇU"/>
    <x v="29"/>
    <s v="RESTAURANTE UNIVERSITÁRIO DO CAMPUS NOVA IGUAÇU"/>
    <s v="Alta"/>
    <s v="04/01/2021"/>
    <s v="23083.004101/2020-34"/>
    <m/>
  </r>
  <r>
    <s v="30.07"/>
    <x v="16"/>
    <m/>
    <n v="458951"/>
    <s v="Macarrão, teor de umidade: massa seca, base da massa: de farinha de trigo, apresentação: espaguete"/>
    <s v="Embalagem 1,00 KG"/>
    <n v="4000"/>
    <n v="3.99"/>
    <n v="15960"/>
    <n v="310100"/>
    <s v="RESTAURANTE UNIVERSITÁRIO DO CAMPUS NOVA IGUAÇU"/>
    <x v="29"/>
    <s v="RESTAURANTE UNIVERSITÁRIO DO CAMPUS NOVA IGUAÇU"/>
    <s v="Alta"/>
    <s v="04/01/2021"/>
    <s v="23083.004101/2020-34"/>
    <m/>
  </r>
  <r>
    <s v="30.07"/>
    <x v="16"/>
    <m/>
    <n v="458974"/>
    <s v="Macarrão, teor de umidade: massa seca, base da massa: de farinha de trigo, apresentação: parafuso"/>
    <s v="Embalagem 1,00 KG"/>
    <n v="2000"/>
    <n v="3.99"/>
    <n v="7980"/>
    <n v="310100"/>
    <s v="RESTAURANTE UNIVERSITÁRIO DO CAMPUS NOVA IGUAÇU"/>
    <x v="29"/>
    <s v="RESTAURANTE UNIVERSITÁRIO DO CAMPUS NOVA IGUAÇU"/>
    <s v="Alta"/>
    <s v="04/01/2021"/>
    <s v="23083.004101/2020-34"/>
    <m/>
  </r>
  <r>
    <s v="30.07"/>
    <x v="16"/>
    <m/>
    <n v="458975"/>
    <s v="Macarrão, teor de umidade: massa seca, base da massa: de farinha de trigo, apresentação: penne"/>
    <s v="Embalagem 1,00 KG"/>
    <n v="2000"/>
    <n v="3.99"/>
    <n v="7980"/>
    <n v="310100"/>
    <s v="RESTAURANTE UNIVERSITÁRIO DO CAMPUS NOVA IGUAÇU"/>
    <x v="29"/>
    <s v="RESTAURANTE UNIVERSITÁRIO DO CAMPUS NOVA IGUAÇU"/>
    <s v="Alta"/>
    <s v="04/01/2021"/>
    <s v="23083.004101/2020-34"/>
    <m/>
  </r>
  <r>
    <s v="30.07"/>
    <x v="16"/>
    <m/>
    <n v="459658"/>
    <s v="Molho de mesa, tipo: maionese, composição: tradicional, apresentação: creme"/>
    <s v="Embalagem 1,00 KG"/>
    <n v="1000"/>
    <n v="6.46"/>
    <n v="6460"/>
    <n v="310100"/>
    <s v="RESTAURANTE UNIVERSITÁRIO DO CAMPUS NOVA IGUAÇU"/>
    <x v="29"/>
    <s v="RESTAURANTE UNIVERSITÁRIO DO CAMPUS NOVA IGUAÇU"/>
    <s v="Alta"/>
    <s v="04/01/2021"/>
    <s v="23083.004101/2020-34"/>
    <m/>
  </r>
  <r>
    <s v="30.07"/>
    <x v="16"/>
    <m/>
    <n v="463699"/>
    <s v="Gordura vegetal, tipo: margarina, subtipo: cremosa, composição básica: mínimo de 80% de gordura, sabor: com sal"/>
    <s v="Balde 15,00 KG"/>
    <n v="400"/>
    <n v="87.87"/>
    <n v="35148"/>
    <n v="310100"/>
    <s v="RESTAURANTE UNIVERSITÁRIO DO CAMPUS NOVA IGUAÇU"/>
    <x v="29"/>
    <s v="RESTAURANTE UNIVERSITÁRIO DO CAMPUS NOVA IGUAÇU"/>
    <s v="Alta"/>
    <s v="04/01/2021"/>
    <s v="23083.004101/2020-34"/>
    <m/>
  </r>
  <r>
    <s v="30.07"/>
    <x v="16"/>
    <m/>
    <n v="458998"/>
    <s v="Macarrão, teor de umidade: massa seca, base da massa: de farinha de trigo, ingredientes adicionais: com ovos, apresentação: lasanha"/>
    <s v="Embalagem 500,00 G"/>
    <n v="1500"/>
    <n v="4.45"/>
    <n v="6675"/>
    <n v="310100"/>
    <s v="RESTAURANTE UNIVERSITÁRIO DO CAMPUS NOVA IGUAÇU"/>
    <x v="29"/>
    <s v="RESTAURANTE UNIVERSITÁRIO DO CAMPUS NOVA IGUAÇU"/>
    <s v="Alta"/>
    <s v="04/01/2021"/>
    <s v="23083.004101/2020-34"/>
    <m/>
  </r>
  <r>
    <s v="30.07"/>
    <x v="16"/>
    <m/>
    <n v="459672"/>
    <s v="Massa de tomate, tipo: molho pronto, composição: tradicional, apresentação: líquido"/>
    <s v="Sachê 2,00 KG"/>
    <n v="900"/>
    <n v="7.14"/>
    <n v="6426"/>
    <n v="310100"/>
    <s v="RESTAURANTE UNIVERSITÁRIO DO CAMPUS NOVA IGUAÇU"/>
    <x v="29"/>
    <s v="RESTAURANTE UNIVERSITÁRIO DO CAMPUS NOVA IGUAÇU"/>
    <s v="Alta"/>
    <s v="04/01/2021"/>
    <s v="23083.004101/2020-34"/>
    <m/>
  </r>
  <r>
    <s v="30.07"/>
    <x v="16"/>
    <m/>
    <n v="462824"/>
    <s v="Legume em conserva, tipo: milho verde"/>
    <s v="Lata 2,00 KG"/>
    <n v="800"/>
    <n v="13.8"/>
    <n v="11040"/>
    <n v="310100"/>
    <s v="RESTAURANTE UNIVERSITÁRIO DO CAMPUS NOVA IGUAÇU"/>
    <x v="29"/>
    <s v="RESTAURANTE UNIVERSITÁRIO DO CAMPUS NOVA IGUAÇU"/>
    <s v="Alta"/>
    <s v="04/01/2021"/>
    <s v="23083.004101/2020-34"/>
    <m/>
  </r>
  <r>
    <s v="30.07"/>
    <x v="16"/>
    <m/>
    <n v="459667"/>
    <s v="Molho de mesa, tipo: mostarda, composição: tradicional, apresentação: creme"/>
    <s v="Embalagem 1,00 KG"/>
    <n v="200"/>
    <n v="8.14"/>
    <n v="1628"/>
    <n v="310100"/>
    <s v="RESTAURANTE UNIVERSITÁRIO DO CAMPUS NOVA IGUAÇU"/>
    <x v="29"/>
    <s v="RESTAURANTE UNIVERSITÁRIO DO CAMPUS NOVA IGUAÇU"/>
    <s v="Alta"/>
    <s v="04/01/2021"/>
    <s v="23083.004101/2020-34"/>
    <m/>
  </r>
  <r>
    <s v="30.07"/>
    <x v="16"/>
    <m/>
    <n v="241553"/>
    <s v="Molho pimenta, composição: água,pimenta vermelha moída,vinagre de álcool,sal, aplicação: alimentos, tipo uso: culinária em geral"/>
    <s v="Pote 1000,00 ML"/>
    <n v="200"/>
    <n v="6.68"/>
    <n v="1336"/>
    <n v="310100"/>
    <s v="RESTAURANTE UNIVERSITÁRIO DO CAMPUS NOVA IGUAÇU"/>
    <x v="29"/>
    <s v="RESTAURANTE UNIVERSITÁRIO DO CAMPUS NOVA IGUAÇU"/>
    <s v="Alta"/>
    <s v="04/01/2021"/>
    <s v="23083.004101/2020-34"/>
    <m/>
  </r>
  <r>
    <s v="30.07"/>
    <x v="16"/>
    <m/>
    <n v="463692"/>
    <s v="Óleo vegetal comestível, tipo: puro, espécie vegetal: soja, tipo qualidade: tipo 1"/>
    <s v="Lata 18,00 L"/>
    <n v="1000"/>
    <n v="74.900000000000006"/>
    <n v="74900"/>
    <n v="310100"/>
    <s v="RESTAURANTE UNIVERSITÁRIO DO CAMPUS NOVA IGUAÇU"/>
    <x v="29"/>
    <s v="RESTAURANTE UNIVERSITÁRIO DO CAMPUS NOVA IGUAÇU"/>
    <s v="Alta"/>
    <s v="04/01/2021"/>
    <s v="23083.004101/2020-34"/>
    <m/>
  </r>
  <r>
    <s v="30.07"/>
    <x v="16"/>
    <m/>
    <n v="460493"/>
    <s v="Pão de queijo, basa da massa: polvilho doce ou azedo e queijo, ingredientes adicionais: com outros sabores, formato: coquetel, mini, apresentação: cru congelado"/>
    <s v="Embalagem 1,00 KG"/>
    <n v="500"/>
    <n v="18.899999999999999"/>
    <n v="9450"/>
    <n v="310100"/>
    <s v="RESTAURANTE UNIVERSITÁRIO DO CAMPUS NOVA IGUAÇU"/>
    <x v="29"/>
    <s v="RESTAURANTE UNIVERSITÁRIO DO CAMPUS NOVA IGUAÇU"/>
    <s v="Alta"/>
    <s v="04/01/2021"/>
    <s v="23083.004101/2020-34"/>
    <m/>
  </r>
  <r>
    <s v="30.07"/>
    <x v="16"/>
    <m/>
    <n v="448999"/>
    <s v="Peixe em conserva, variedade: atum, apresentação: ralado, meio de cobertura: com óleo comestível"/>
    <s v="Embalagem 170,00 G"/>
    <n v="900"/>
    <n v="4.3899999999999997"/>
    <n v="3950.9999999999995"/>
    <n v="310100"/>
    <s v="RESTAURANTE UNIVERSITÁRIO DO CAMPUS NOVA IGUAÇU"/>
    <x v="29"/>
    <s v="RESTAURANTE UNIVERSITÁRIO DO CAMPUS NOVA IGUAÇU"/>
    <s v="Alta"/>
    <s v="04/01/2021"/>
    <s v="23083.004101/2020-34"/>
    <m/>
  </r>
  <r>
    <s v="30.07"/>
    <x v="16"/>
    <m/>
    <n v="245598"/>
    <s v="Proteína texturizada soja, composição básica: proteína de soja 50% e carboidrato 30%, apresentação: farinha, aspecto físico: sólido"/>
    <s v="Embalagem 400,00 G"/>
    <n v="1300"/>
    <n v="6.21"/>
    <n v="8073"/>
    <n v="310100"/>
    <s v="RESTAURANTE UNIVERSITÁRIO DO CAMPUS NOVA IGUAÇU"/>
    <x v="29"/>
    <s v="RESTAURANTE UNIVERSITÁRIO DO CAMPUS NOVA IGUAÇU"/>
    <s v="Alta"/>
    <s v="04/01/2021"/>
    <s v="23083.004101/2020-34"/>
    <m/>
  </r>
  <r>
    <s v="30.07"/>
    <x v="16"/>
    <m/>
    <n v="298738"/>
    <s v="Requeijão, ingredientes: creme de leite, tipo: cremoso, conservação: 1 a 10 °c, peso: 500 g, tipo embalagem: bisnaga"/>
    <s v="Unidade"/>
    <n v="2000"/>
    <n v="9.68"/>
    <n v="19360"/>
    <n v="310100"/>
    <s v="RESTAURANTE UNIVERSITÁRIO DO CAMPUS NOVA IGUAÇU"/>
    <x v="29"/>
    <s v="RESTAURANTE UNIVERSITÁRIO DO CAMPUS NOVA IGUAÇU"/>
    <s v="Alta"/>
    <s v="04/01/2021"/>
    <s v="23083.004101/2020-34"/>
    <m/>
  </r>
  <r>
    <s v="30.07"/>
    <x v="16"/>
    <m/>
    <n v="448219"/>
    <s v="Sal, tipo: refinado, aplicação: alimentícia, aditivos: iodato de potássio"/>
    <s v="Pacote 1,00 KG"/>
    <n v="1200"/>
    <n v="1.54"/>
    <n v="1848"/>
    <n v="310100"/>
    <s v="RESTAURANTE UNIVERSITÁRIO DO CAMPUS NOVA IGUAÇU"/>
    <x v="29"/>
    <s v="RESTAURANTE UNIVERSITÁRIO DO CAMPUS NOVA IGUAÇU"/>
    <s v="Alta"/>
    <s v="04/01/2021"/>
    <s v="23083.004101/2020-34"/>
    <m/>
  </r>
  <r>
    <s v="30.07"/>
    <x v="16"/>
    <m/>
    <n v="457279"/>
    <s v="Soja, tipo: grãos, umidade: 13 per, aplicação: alimentação humana, características adicionais: ensacado, livre de impurezas e pragas"/>
    <s v="Quilograma"/>
    <n v="500"/>
    <n v="4.5999999999999996"/>
    <n v="2300"/>
    <n v="310100"/>
    <s v="RESTAURANTE UNIVERSITÁRIO DO CAMPUS NOVA IGUAÇU"/>
    <x v="29"/>
    <s v="RESTAURANTE UNIVERSITÁRIO DO CAMPUS NOVA IGUAÇU"/>
    <s v="Alta"/>
    <s v="04/01/2021"/>
    <s v="23083.004101/2020-34"/>
    <m/>
  </r>
  <r>
    <s v="30.07"/>
    <x v="16"/>
    <m/>
    <n v="300415"/>
    <s v="Suco, apresentação: líquido, sabor: abacaxi, características adicionais: concentrado, adoçado, pasteurizado e registro mapa"/>
    <s v="Galão 5,00 L"/>
    <n v="1000"/>
    <n v="69.900000000000006"/>
    <n v="69900"/>
    <n v="310100"/>
    <s v="RESTAURANTE UNIVERSITÁRIO DO CAMPUS NOVA IGUAÇU"/>
    <x v="29"/>
    <s v="RESTAURANTE UNIVERSITÁRIO DO CAMPUS NOVA IGUAÇU"/>
    <s v="Alta"/>
    <s v="04/01/2021"/>
    <s v="23083.004101/2020-34"/>
    <m/>
  </r>
  <r>
    <s v="30.07"/>
    <x v="16"/>
    <m/>
    <n v="300413"/>
    <s v="Suco, apresentação: líquido, sabor: laranja, características adicionais: concentrado, adoçado, pasteurizado e registro mapa"/>
    <s v="Galão 5,00 L"/>
    <n v="1000"/>
    <n v="38.450000000000003"/>
    <n v="38450"/>
    <n v="310100"/>
    <s v="RESTAURANTE UNIVERSITÁRIO DO CAMPUS NOVA IGUAÇU"/>
    <x v="29"/>
    <s v="RESTAURANTE UNIVERSITÁRIO DO CAMPUS NOVA IGUAÇU"/>
    <s v="Alta"/>
    <s v="04/01/2021"/>
    <s v="23083.004101/2020-34"/>
    <m/>
  </r>
  <r>
    <s v="30.07"/>
    <x v="16"/>
    <m/>
    <n v="457561"/>
    <s v="Suco, apresentação: líquido, sabor: pêssego, características adicionais: concentrado, adoçado, pasteurizado e registro mapa"/>
    <s v="Galão 5,00 L"/>
    <n v="1000"/>
    <n v="52.11"/>
    <n v="52110"/>
    <n v="310100"/>
    <s v="RESTAURANTE UNIVERSITÁRIO DO CAMPUS NOVA IGUAÇU"/>
    <x v="29"/>
    <s v="RESTAURANTE UNIVERSITÁRIO DO CAMPUS NOVA IGUAÇU"/>
    <s v="Alta"/>
    <s v="04/01/2021"/>
    <s v="23083.004101/2020-34"/>
    <m/>
  </r>
  <r>
    <s v="30.07"/>
    <x v="16"/>
    <m/>
    <n v="261503"/>
    <s v="Suco, apresentação: xarope, sabor: groselha, tipo: artificial, características adicionais: aroma artificial"/>
    <s v="Bombona 5,00 L"/>
    <n v="1000"/>
    <n v="12.57"/>
    <n v="12570"/>
    <n v="310100"/>
    <s v="RESTAURANTE UNIVERSITÁRIO DO CAMPUS NOVA IGUAÇU"/>
    <x v="29"/>
    <s v="RESTAURANTE UNIVERSITÁRIO DO CAMPUS NOVA IGUAÇU"/>
    <s v="Alta"/>
    <s v="04/01/2021"/>
    <s v="23083.004101/2020-34"/>
    <m/>
  </r>
  <r>
    <s v="30.07"/>
    <x v="16"/>
    <m/>
    <n v="256065"/>
    <s v="Suco, apresentação: xarope, sabor: guaraná, tipo: natural, características adicionais: concentrado"/>
    <s v="Bombona 5,00 L"/>
    <n v="1000"/>
    <n v="12.57"/>
    <n v="12570"/>
    <n v="310100"/>
    <s v="RESTAURANTE UNIVERSITÁRIO DO CAMPUS NOVA IGUAÇU"/>
    <x v="29"/>
    <s v="RESTAURANTE UNIVERSITÁRIO DO CAMPUS NOVA IGUAÇU"/>
    <s v="Alta"/>
    <s v="04/01/2021"/>
    <s v="23083.004101/2020-34"/>
    <m/>
  </r>
  <r>
    <s v="30.07"/>
    <x v="16"/>
    <m/>
    <n v="339478"/>
    <s v="Tempero, tipo: caldo, apresentação: pó, aplicação: uso culinário, sabor: galinha"/>
    <s v="Quilograma"/>
    <n v="100"/>
    <n v="6.3"/>
    <n v="630"/>
    <n v="310100"/>
    <s v="RESTAURANTE UNIVERSITÁRIO DO CAMPUS NOVA IGUAÇU"/>
    <x v="29"/>
    <s v="RESTAURANTE UNIVERSITÁRIO DO CAMPUS NOVA IGUAÇU"/>
    <s v="Alta"/>
    <s v="04/01/2021"/>
    <s v="23083.004101/2020-34"/>
    <m/>
  </r>
  <r>
    <s v="30.07"/>
    <x v="16"/>
    <m/>
    <n v="339479"/>
    <s v="Tempero, tipo: caldo, apresentação: pó, aplicação: uso culinário, sabor: carne"/>
    <s v="Quilograma"/>
    <n v="100"/>
    <n v="6.84"/>
    <n v="684"/>
    <n v="310100"/>
    <s v="RESTAURANTE UNIVERSITÁRIO DO CAMPUS NOVA IGUAÇU"/>
    <x v="29"/>
    <s v="RESTAURANTE UNIVERSITÁRIO DO CAMPUS NOVA IGUAÇU"/>
    <s v="Alta"/>
    <s v="04/01/2021"/>
    <s v="23083.004101/2020-34"/>
    <m/>
  </r>
  <r>
    <s v="30.07"/>
    <x v="16"/>
    <m/>
    <n v="463937"/>
    <s v="Condimento, tipo: urucum, apresentação: pó"/>
    <s v="Quilograma"/>
    <n v="50"/>
    <n v="5.16"/>
    <n v="258"/>
    <n v="310100"/>
    <s v="RESTAURANTE UNIVERSITÁRIO DO CAMPUS NOVA IGUAÇU"/>
    <x v="29"/>
    <s v="RESTAURANTE UNIVERSITÁRIO DO CAMPUS NOVA IGUAÇU"/>
    <s v="Alta"/>
    <s v="04/01/2021"/>
    <s v="23083.004101/2020-34"/>
    <m/>
  </r>
  <r>
    <s v="30.07"/>
    <x v="16"/>
    <m/>
    <n v="249817"/>
    <s v="Vinagre, matéria-prima: vinho tinto, tipo: neutro, acidez: 4 per, aspecto físico: líquido, aspecto visual: límpido e sem depósitos"/>
    <s v="Frasco 750,00 ML"/>
    <n v="1000"/>
    <n v="4.1100000000000003"/>
    <n v="4110"/>
    <n v="310100"/>
    <s v="RESTAURANTE UNIVERSITÁRIO DO CAMPUS NOVA IGUAÇU"/>
    <x v="29"/>
    <s v="RESTAURANTE UNIVERSITÁRIO DO CAMPUS NOVA IGUAÇU"/>
    <s v="Alta"/>
    <s v="04/01/2021"/>
    <s v="23083.004101/2020-34"/>
    <m/>
  </r>
  <r>
    <s v="30.07"/>
    <x v="16"/>
    <m/>
    <s v=" 463554"/>
    <s v="Achocolatado, apresentação: pó, sabor: tradicional, prazo validade mínimo: 18 meses, característica adicional: enriquecido com vitaminas"/>
    <s v="Lata 400,00 G"/>
    <n v="15"/>
    <n v="5.69"/>
    <n v="85.350000000000009"/>
    <n v="180000"/>
    <s v="CTUR"/>
    <x v="2"/>
    <s v="CTUR"/>
    <s v="Alta"/>
    <s v="01/02/2021"/>
    <s v="23083.004101/2020-34"/>
    <m/>
  </r>
  <r>
    <s v="30.07"/>
    <x v="16"/>
    <m/>
    <n v="463988"/>
    <s v="Açúcar, tipo: cristal"/>
    <s v="Embalagem 5,00 KG"/>
    <n v="10"/>
    <n v="7.36"/>
    <n v="73.600000000000009"/>
    <n v="180000"/>
    <s v="CTUR"/>
    <x v="2"/>
    <s v="CTUR"/>
    <s v="Alta"/>
    <s v="01/02/2021"/>
    <s v="23083.004101/2020-34"/>
    <m/>
  </r>
  <r>
    <s v="30.07"/>
    <x v="16"/>
    <m/>
    <n v="463991"/>
    <s v="Açúcar, tipo: de confeiteiro"/>
    <s v="Embalagem 1,00 KG"/>
    <n v="10"/>
    <n v="5.45"/>
    <n v="54.5"/>
    <n v="180000"/>
    <s v="CTUR"/>
    <x v="2"/>
    <s v="CTUR"/>
    <s v="Alta"/>
    <s v="01/02/2021"/>
    <s v="23083.004101/2020-34"/>
    <m/>
  </r>
  <r>
    <s v="30.07"/>
    <x v="16"/>
    <m/>
    <n v="463996"/>
    <s v="Açúcar, tipo: refinado, coloração: branca"/>
    <s v="Embalagem 1,00 KG"/>
    <n v="100"/>
    <n v="1.89"/>
    <n v="189"/>
    <n v="180000"/>
    <s v="CTUR"/>
    <x v="2"/>
    <s v="CTUR"/>
    <s v="Alta"/>
    <s v="01/02/2021"/>
    <s v="23083.004101/2020-34"/>
    <m/>
  </r>
  <r>
    <s v="30.07"/>
    <x v="16"/>
    <m/>
    <n v="235840"/>
    <s v="Adoçante, aspecto físico: líquido límpido transparente, ingredientes: ciclamato + sacarina"/>
    <s v="Frasco 200,00 ML"/>
    <n v="10"/>
    <n v="5.66"/>
    <n v="56.6"/>
    <n v="180000"/>
    <s v="CTUR"/>
    <x v="2"/>
    <s v="CTUR"/>
    <s v="Alta"/>
    <s v="01/02/2021"/>
    <s v="23083.004101/2020-34"/>
    <m/>
  </r>
  <r>
    <s v="30.07"/>
    <x v="16"/>
    <m/>
    <n v="407523"/>
    <s v="Adoçante, aspecto físico: líquido transparente, ingredientes: sucralose, prazo validade: 1 anos, tipo: dietético, características adicionais: bico dosador"/>
    <s v="Frasco 100,00 ML"/>
    <n v="10"/>
    <n v="4.74"/>
    <n v="47.400000000000006"/>
    <n v="180000"/>
    <s v="CTUR"/>
    <x v="2"/>
    <s v="CTUR"/>
    <s v="Alta"/>
    <s v="01/02/2021"/>
    <s v="23083.004101/2020-34"/>
    <m/>
  </r>
  <r>
    <s v="30.07"/>
    <x v="16"/>
    <m/>
    <n v="389763"/>
    <s v="Amendoim torrado, características adicionais: sem casca, sem sal"/>
    <s v="Pacote 1,00 KG"/>
    <n v="6"/>
    <n v="8.4"/>
    <n v="50.400000000000006"/>
    <n v="180000"/>
    <s v="CTUR"/>
    <x v="2"/>
    <s v="CTUR"/>
    <s v="Alta"/>
    <s v="01/02/2021"/>
    <s v="23083.004101/2020-34"/>
    <m/>
  </r>
  <r>
    <s v="30.07"/>
    <x v="16"/>
    <m/>
    <n v="459077"/>
    <s v="Amido, base: de milho"/>
    <s v="Embalagem 1,00 KG"/>
    <n v="15"/>
    <n v="1.99"/>
    <n v="29.85"/>
    <n v="180000"/>
    <s v="CTUR"/>
    <x v="2"/>
    <s v="CTUR"/>
    <s v="Alta"/>
    <s v="01/02/2021"/>
    <s v="23083.004101/2020-34"/>
    <m/>
  </r>
  <r>
    <s v="30.07"/>
    <x v="16"/>
    <m/>
    <n v="458904"/>
    <s v="Arroz beneficiado, tipo: agulhinha,branco, subgrupo: polido, classe: longo fino, qualidade: tipo 1"/>
    <s v="Embalagem 5,00 KG"/>
    <n v="20"/>
    <n v="11.4"/>
    <n v="228"/>
    <n v="180000"/>
    <s v="CTUR"/>
    <x v="2"/>
    <s v="CTUR"/>
    <s v="Alta"/>
    <s v="01/02/2021"/>
    <s v="23083.004101/2020-34"/>
    <m/>
  </r>
  <r>
    <s v="30.07"/>
    <x v="16"/>
    <m/>
    <n v="458913"/>
    <s v="Arroz beneficiado, tipo: japonês,cateto, subgrupo: integral, classe: curto, qualidade: tipo 1"/>
    <s v="Embalagem 1,00 KG"/>
    <n v="10"/>
    <n v="4.3"/>
    <n v="43"/>
    <n v="180000"/>
    <s v="CTUR"/>
    <x v="2"/>
    <s v="CTUR"/>
    <s v="Alta"/>
    <s v="01/02/2021"/>
    <s v="23083.004101/2020-34"/>
    <m/>
  </r>
  <r>
    <s v="30.07"/>
    <x v="16"/>
    <m/>
    <n v="460501"/>
    <s v="Aveia beneficiada, classe: branca, apresentação: em flocos finos, presença de glúten: contém glúten"/>
    <s v="Quilograma"/>
    <n v="5"/>
    <n v="3.8"/>
    <n v="19"/>
    <n v="180000"/>
    <s v="CTUR"/>
    <x v="2"/>
    <s v="CTUR"/>
    <s v="Alta"/>
    <s v="01/02/2021"/>
    <s v="23083.004101/2020-34"/>
    <m/>
  </r>
  <r>
    <s v="30.07"/>
    <x v="16"/>
    <m/>
    <s v=" 460502"/>
    <s v="Aveia beneficiada, classe: branca, apresentação: em flocos grossos, presença de glúten: contém glúten"/>
    <s v="Quilograma"/>
    <n v="5"/>
    <n v="3.49"/>
    <n v="17.450000000000003"/>
    <n v="180000"/>
    <s v="CTUR"/>
    <x v="2"/>
    <s v="CTUR"/>
    <s v="Alta"/>
    <s v="01/02/2021"/>
    <s v="23083.004101/2020-34"/>
    <m/>
  </r>
  <r>
    <s v="30.07"/>
    <x v="16"/>
    <m/>
    <n v="463696"/>
    <s v="Azeite, espécie vegetal: de oliva, tipo: puro, teor da acidez: extravirgem - menor que 0,8%"/>
    <s v="Embalagem 500,00 ML"/>
    <n v="50"/>
    <n v="9.3800000000000008"/>
    <n v="469.00000000000006"/>
    <n v="180000"/>
    <s v="CTUR"/>
    <x v="2"/>
    <s v="CTUR"/>
    <s v="Alta"/>
    <s v="01/02/2021"/>
    <s v="23083.004101/2020-34"/>
    <m/>
  </r>
  <r>
    <s v="30.07"/>
    <x v="16"/>
    <m/>
    <n v="459639"/>
    <s v="Legume em conserva, tipo: azeitona verde, tamanho: grande, apresentação: sem caroço"/>
    <s v="Quilograma"/>
    <n v="10"/>
    <n v="10.199999999999999"/>
    <n v="102"/>
    <n v="180000"/>
    <s v="CTUR"/>
    <x v="2"/>
    <s v="CTUR"/>
    <s v="Alta"/>
    <s v="01/02/2021"/>
    <s v="23083.004101/2020-34"/>
    <m/>
  </r>
  <r>
    <s v="30.07"/>
    <x v="16"/>
    <m/>
    <n v="463707"/>
    <s v="Batata processada, espécie: inglesa, tipo formato: palha, tipo: frita, apresentação: pronto para consumo"/>
    <s v="Embalagem 1,00 KG"/>
    <n v="10"/>
    <n v="11.9"/>
    <n v="119"/>
    <n v="180000"/>
    <s v="CTUR"/>
    <x v="2"/>
    <s v="CTUR"/>
    <s v="Alta"/>
    <s v="01/02/2021"/>
    <s v="23083.004101/2020-34"/>
    <m/>
  </r>
  <r>
    <s v="30.07"/>
    <x v="16"/>
    <m/>
    <n v="316837"/>
    <s v="Biscoito, apresentação: redondo, classificação: doce, características adicionais: com recheio de chocolate, tipo: tortinha, aplicação: alimentação humana"/>
    <s v="Pacote 160,00 G"/>
    <n v="20"/>
    <n v="1.99"/>
    <n v="39.799999999999997"/>
    <n v="180000"/>
    <s v="CTUR"/>
    <x v="2"/>
    <s v="CTUR"/>
    <s v="Alta"/>
    <s v="01/02/2021"/>
    <s v="23083.004101/2020-34"/>
    <m/>
  </r>
  <r>
    <s v="30.07"/>
    <x v="16"/>
    <m/>
    <n v="217138"/>
    <s v="Biscoito, apresentação: redondo, sabor: morango, classificação: doce, características adicionais: com recheio"/>
    <s v="Pacote 140,00 G"/>
    <n v="20"/>
    <n v="1.99"/>
    <n v="39.799999999999997"/>
    <n v="180000"/>
    <s v="CTUR"/>
    <x v="2"/>
    <s v="CTUR"/>
    <s v="Alta"/>
    <s v="01/02/2021"/>
    <s v="23083.004101/2020-34"/>
    <m/>
  </r>
  <r>
    <s v="30.07"/>
    <x v="16"/>
    <m/>
    <n v="217139"/>
    <s v="Biscoito, apresentação: redondo, sabor: chocolate, classificação: doce, características adicionais: com recheio"/>
    <s v="Pacote 140,00 G"/>
    <n v="10"/>
    <n v="1.59"/>
    <n v="15.9"/>
    <n v="180000"/>
    <s v="CTUR"/>
    <x v="2"/>
    <s v="CTUR"/>
    <s v="Alta"/>
    <s v="01/02/2021"/>
    <s v="23083.004101/2020-34"/>
    <m/>
  </r>
  <r>
    <s v="30.07"/>
    <x v="16"/>
    <m/>
    <n v="217132"/>
    <s v="Biscoito, apresentação: retangular, sabor: maizena, classificação: doce, características adicionais: sem recheio"/>
    <s v="Pacote 400,00 G"/>
    <n v="15"/>
    <n v="3.85"/>
    <n v="57.75"/>
    <n v="180000"/>
    <s v="CTUR"/>
    <x v="2"/>
    <s v="CTUR"/>
    <s v="Alta"/>
    <s v="01/02/2021"/>
    <s v="23083.004101/2020-34"/>
    <m/>
  </r>
  <r>
    <s v="30.07"/>
    <x v="16"/>
    <m/>
    <n v="226206"/>
    <s v="Biscoito, apresentação: waffer, sabor: chocolate, classificação: doce, características adicionais: com recheio"/>
    <s v="Pacote 40,00 G"/>
    <n v="20"/>
    <n v="0.69"/>
    <n v="13.799999999999999"/>
    <n v="180000"/>
    <s v="CTUR"/>
    <x v="2"/>
    <s v="CTUR"/>
    <s v="Alta"/>
    <s v="01/02/2021"/>
    <s v="23083.004101/2020-34"/>
    <m/>
  </r>
  <r>
    <s v="30.07"/>
    <x v="16"/>
    <m/>
    <n v="232385"/>
    <s v="Biscoito, apresentação: waffer, sabor: morango, classificação: doce, características adicionais: com recheio, aplicação: alimentação humana"/>
    <s v="Pacote 40,00 G"/>
    <n v="20"/>
    <n v="0.69"/>
    <n v="13.799999999999999"/>
    <n v="180000"/>
    <s v="CTUR"/>
    <x v="2"/>
    <s v="CTUR"/>
    <s v="Alta"/>
    <s v="01/02/2021"/>
    <s v="23083.004101/2020-34"/>
    <m/>
  </r>
  <r>
    <s v="30.07"/>
    <x v="16"/>
    <m/>
    <n v="353194"/>
    <s v="Biscoito, sabor: doce, características adicionais: com recheio de morango, tipo: tortinha"/>
    <s v="Pacote 160,00 G"/>
    <n v="20"/>
    <n v="1.99"/>
    <n v="39.799999999999997"/>
    <n v="180000"/>
    <s v="CTUR"/>
    <x v="2"/>
    <s v="CTUR"/>
    <s v="Alta"/>
    <s v="01/02/2021"/>
    <s v="23083.004101/2020-34"/>
    <m/>
  </r>
  <r>
    <s v="30.07"/>
    <x v="16"/>
    <m/>
    <n v="457738"/>
    <s v="Biscoito, sabor: doce, características adicionais: com recheio de limão, tipo: tortinha"/>
    <s v="Pacote 160,00 G"/>
    <n v="20"/>
    <n v="1.99"/>
    <n v="39.799999999999997"/>
    <n v="180000"/>
    <s v="CTUR"/>
    <x v="2"/>
    <s v="CTUR"/>
    <s v="Alta"/>
    <s v="01/02/2021"/>
    <s v="23083.004101/2020-34"/>
    <m/>
  </r>
  <r>
    <s v="30.07"/>
    <x v="16"/>
    <m/>
    <n v="266199"/>
    <s v="Bolo alimentício, sabor: chocolate, peso: 40 g, prazo validade: mínimo 6 meses"/>
    <s v="Unidade"/>
    <n v="100"/>
    <n v="0.99"/>
    <n v="99"/>
    <n v="180000"/>
    <s v="CTUR"/>
    <x v="2"/>
    <s v="CTUR"/>
    <s v="Alta"/>
    <s v="01/02/2021"/>
    <s v="23083.004101/2020-34"/>
    <m/>
  </r>
  <r>
    <s v="30.07"/>
    <x v="16"/>
    <m/>
    <n v="266200"/>
    <s v="Bolo alimentício, sabor: baunilha, peso: 40 g, prazo validade: mínimo 6 meses"/>
    <s v="Unidade"/>
    <n v="100"/>
    <n v="0.99"/>
    <n v="99"/>
    <n v="180000"/>
    <s v="CTUR"/>
    <x v="2"/>
    <s v="CTUR"/>
    <s v="Alta"/>
    <s v="01/02/2021"/>
    <s v="23083.004101/2020-34"/>
    <m/>
  </r>
  <r>
    <s v="30.07"/>
    <x v="16"/>
    <m/>
    <n v="464002"/>
    <s v="Bombom, cobertura: chocolate preto, recheio: com recheio, sabor: castanha de cajú"/>
    <s v="Embalagem 1,00 KG"/>
    <n v="10"/>
    <n v="27.89"/>
    <n v="278.89999999999998"/>
    <n v="180000"/>
    <s v="CTUR"/>
    <x v="2"/>
    <s v="CTUR"/>
    <s v="Alta"/>
    <s v="01/02/2021"/>
    <s v="23083.004101/2020-34"/>
    <m/>
  </r>
  <r>
    <s v="30.07"/>
    <x v="16"/>
    <m/>
    <n v="463587"/>
    <s v="Café, apresentação: torrado moído, intensidade: média, tipo: tradicional, empacotamento: vácuo"/>
    <s v="Pacote 500,00 G"/>
    <n v="100"/>
    <n v="7.99"/>
    <n v="799"/>
    <n v="180000"/>
    <s v="CTUR"/>
    <x v="2"/>
    <s v="CTUR"/>
    <s v="Alta"/>
    <s v="01/02/2021"/>
    <s v="23083.004101/2020-34"/>
    <m/>
  </r>
  <r>
    <s v="30.07"/>
    <x v="16"/>
    <m/>
    <n v="389677"/>
    <s v="Castanha para alimentacao, origem: cajú, tipo: torrada sem sal"/>
    <s v="Pacote 1,00 KG"/>
    <n v="10"/>
    <n v="49.99"/>
    <n v="499.90000000000003"/>
    <n v="180000"/>
    <s v="CTUR"/>
    <x v="2"/>
    <s v="CTUR"/>
    <s v="Alta"/>
    <s v="01/02/2021"/>
    <s v="23083.004101/2020-34"/>
    <m/>
  </r>
  <r>
    <s v="30.07"/>
    <x v="16"/>
    <m/>
    <s v=" 463546"/>
    <s v="Chocolate, tipo: preto, apresentação: pó, sabor: tradicional"/>
    <s v="Caixa 500,00 G"/>
    <n v="10"/>
    <n v="12.49"/>
    <n v="124.9"/>
    <n v="180000"/>
    <s v="CTUR"/>
    <x v="2"/>
    <s v="CTUR"/>
    <s v="Alta"/>
    <s v="01/02/2021"/>
    <s v="23083.004101/2020-34"/>
    <m/>
  </r>
  <r>
    <s v="30.07"/>
    <x v="16"/>
    <m/>
    <n v="427816"/>
    <s v="Côco ralado, ingredientes: amêndoa de côco, apresentação: desidratado e triturado, características adicionais: desengordura, sem glúten"/>
    <s v="Pacote 1,00 KG"/>
    <n v="10"/>
    <n v="14.87"/>
    <n v="148.69999999999999"/>
    <n v="180000"/>
    <s v="CTUR"/>
    <x v="2"/>
    <s v="CTUR"/>
    <s v="Alta"/>
    <s v="01/02/2021"/>
    <s v="23083.004101/2020-34"/>
    <m/>
  </r>
  <r>
    <s v="30.07"/>
    <x v="16"/>
    <m/>
    <n v="463857"/>
    <s v="Condimento, tipo: açafrão, apresentação: pó"/>
    <s v="Quilograma"/>
    <n v="1"/>
    <n v="14.9"/>
    <n v="14.9"/>
    <n v="180000"/>
    <s v="CTUR"/>
    <x v="2"/>
    <s v="CTUR"/>
    <s v="Alta"/>
    <s v="01/02/2021"/>
    <s v="23083.004101/2020-34"/>
    <m/>
  </r>
  <r>
    <s v="30.07"/>
    <x v="16"/>
    <m/>
    <n v="463856"/>
    <s v="Condimento, tipo: alecrim, apresentação: desidratado"/>
    <s v="Quilograma"/>
    <n v="1"/>
    <n v="20"/>
    <n v="20"/>
    <n v="180000"/>
    <s v="CTUR"/>
    <x v="2"/>
    <s v="CTUR"/>
    <s v="Alta"/>
    <s v="01/02/2021"/>
    <s v="23083.004101/2020-34"/>
    <m/>
  </r>
  <r>
    <s v="30.07"/>
    <x v="16"/>
    <m/>
    <n v="463938"/>
    <s v="Condimento, tipo: alho, apresentação: natural, adicional: cabeça"/>
    <s v="Quilograma"/>
    <n v="15"/>
    <n v="16.05"/>
    <n v="240.75"/>
    <n v="180000"/>
    <s v="CTUR"/>
    <x v="2"/>
    <s v="CTUR"/>
    <s v="Alta"/>
    <s v="01/02/2021"/>
    <s v="23083.004101/2020-34"/>
    <m/>
  </r>
  <r>
    <s v="30.07"/>
    <x v="16"/>
    <m/>
    <s v=" 463873"/>
    <s v="Condimento, tipo: canela, apresentação: casca"/>
    <s v="Quilograma"/>
    <n v="2"/>
    <n v="57"/>
    <n v="114"/>
    <n v="180000"/>
    <s v="CTUR"/>
    <x v="2"/>
    <s v="CTUR"/>
    <s v="Alta"/>
    <s v="01/02/2021"/>
    <s v="23083.004101/2020-34"/>
    <m/>
  </r>
  <r>
    <s v="30.07"/>
    <x v="16"/>
    <m/>
    <n v="463872"/>
    <s v="Condimento, tipo: canela, apresentação: pó"/>
    <s v="Quilograma"/>
    <n v="2"/>
    <n v="19.600000000000001"/>
    <n v="39.200000000000003"/>
    <n v="180000"/>
    <s v="CTUR"/>
    <x v="2"/>
    <s v="CTUR"/>
    <s v="Alta"/>
    <s v="01/02/2021"/>
    <s v="23083.004101/2020-34"/>
    <m/>
  </r>
  <r>
    <s v="30.07"/>
    <x v="16"/>
    <m/>
    <n v="463891"/>
    <s v="Condimento, tipo: cominho, apresentação: pó"/>
    <s v="Quilograma"/>
    <n v="1"/>
    <n v="12.9"/>
    <n v="12.9"/>
    <n v="180000"/>
    <s v="CTUR"/>
    <x v="2"/>
    <s v="CTUR"/>
    <s v="Alta"/>
    <s v="01/02/2021"/>
    <s v="23083.004101/2020-34"/>
    <m/>
  </r>
  <r>
    <s v="30.07"/>
    <x v="16"/>
    <m/>
    <n v="463892"/>
    <s v="Condimento, tipo: cravo da índia, apresentação: flor"/>
    <s v="Quilograma"/>
    <n v="1"/>
    <n v="58"/>
    <n v="58"/>
    <n v="180000"/>
    <s v="CTUR"/>
    <x v="2"/>
    <s v="CTUR"/>
    <s v="Alta"/>
    <s v="01/02/2021"/>
    <s v="23083.004101/2020-34"/>
    <m/>
  </r>
  <r>
    <s v="30.07"/>
    <x v="16"/>
    <m/>
    <n v="463904"/>
    <s v="Condimento, tipo: louro, apresentação: folha"/>
    <s v="Quilograma"/>
    <n v="1"/>
    <n v="25.5"/>
    <n v="25.5"/>
    <n v="180000"/>
    <s v="CTUR"/>
    <x v="2"/>
    <s v="CTUR"/>
    <s v="Alta"/>
    <s v="01/02/2021"/>
    <s v="23083.004101/2020-34"/>
    <m/>
  </r>
  <r>
    <s v="30.07"/>
    <x v="16"/>
    <m/>
    <n v="463905"/>
    <s v="Condimento, tipo: louro, apresentação: pó"/>
    <s v="Quilograma"/>
    <n v="1"/>
    <n v="14.66"/>
    <n v="14.66"/>
    <n v="180000"/>
    <s v="CTUR"/>
    <x v="2"/>
    <s v="CTUR"/>
    <s v="Alta"/>
    <s v="01/02/2021"/>
    <s v="23083.004101/2020-34"/>
    <m/>
  </r>
  <r>
    <s v="30.07"/>
    <x v="16"/>
    <m/>
    <n v="463912"/>
    <s v="Condimento, tipo: noz moscada, apresentação: pó"/>
    <s v="Quilograma"/>
    <n v="2"/>
    <n v="36.4"/>
    <n v="72.8"/>
    <n v="180000"/>
    <s v="CTUR"/>
    <x v="2"/>
    <s v="CTUR"/>
    <s v="Alta"/>
    <s v="01/02/2021"/>
    <s v="23083.004101/2020-34"/>
    <m/>
  </r>
  <r>
    <s v="30.07"/>
    <x v="16"/>
    <m/>
    <n v="463916"/>
    <s v="Condimento, tipo: orégano, apresentação: desidratado"/>
    <s v="Quilograma"/>
    <n v="2"/>
    <n v="20.99"/>
    <n v="41.98"/>
    <n v="180000"/>
    <s v="CTUR"/>
    <x v="2"/>
    <s v="CTUR"/>
    <s v="Alta"/>
    <s v="01/02/2021"/>
    <s v="23083.004101/2020-34"/>
    <m/>
  </r>
  <r>
    <s v="30.07"/>
    <x v="16"/>
    <m/>
    <n v="463925"/>
    <s v="Condimento, tipo: pimenta calabresa, apresentação: semente"/>
    <s v="Quilograma"/>
    <n v="2"/>
    <n v="24.9"/>
    <n v="49.8"/>
    <n v="180000"/>
    <s v="CTUR"/>
    <x v="2"/>
    <s v="CTUR"/>
    <s v="Alta"/>
    <s v="01/02/2021"/>
    <s v="23083.004101/2020-34"/>
    <m/>
  </r>
  <r>
    <s v="30.07"/>
    <x v="16"/>
    <m/>
    <n v="463921"/>
    <s v="Condimento, tipo: pimenta do reino, apresentação: grão"/>
    <s v="Quilograma"/>
    <n v="2"/>
    <n v="20.99"/>
    <n v="41.98"/>
    <n v="180000"/>
    <s v="CTUR"/>
    <x v="2"/>
    <s v="CTUR"/>
    <s v="Alta"/>
    <s v="01/02/2021"/>
    <s v="23083.004101/2020-34"/>
    <m/>
  </r>
  <r>
    <s v="30.07"/>
    <x v="16"/>
    <m/>
    <n v="462101"/>
    <s v="Condimento, matéria-prima: tomate seco, aspecto físico: desidratada, aplicação: alimentação, características adicionais: óleo de milho, azeite de oliva, sal, açúcar e es-"/>
    <s v="Balde 1,00 KG"/>
    <n v="5"/>
    <n v="21"/>
    <n v="105"/>
    <n v="180000"/>
    <s v="CTUR"/>
    <x v="2"/>
    <s v="CTUR"/>
    <s v="Alta"/>
    <s v="01/02/2021"/>
    <s v="23083.004101/2020-34"/>
    <m/>
  </r>
  <r>
    <s v="30.07"/>
    <x v="16"/>
    <m/>
    <n v="463931"/>
    <s v="Condimento, tipo: salsa, apresentação: desidratado"/>
    <s v="Quilograma"/>
    <n v="1"/>
    <n v="28.37"/>
    <n v="28.37"/>
    <n v="180000"/>
    <s v="CTUR"/>
    <x v="2"/>
    <s v="CTUR"/>
    <s v="Alta"/>
    <s v="01/02/2021"/>
    <s v="23083.004101/2020-34"/>
    <m/>
  </r>
  <r>
    <s v="30.07"/>
    <x v="16"/>
    <m/>
    <n v="446532"/>
    <s v="Creme de leite, teor gordura: até 20% de gordura, processamento: uht"/>
    <s v="Embalagem 200,00 G"/>
    <n v="50"/>
    <n v="1.89"/>
    <n v="94.5"/>
    <n v="180000"/>
    <s v="CTUR"/>
    <x v="2"/>
    <s v="CTUR"/>
    <s v="Alta"/>
    <s v="01/02/2021"/>
    <s v="23083.004101/2020-34"/>
    <m/>
  </r>
  <r>
    <s v="30.07"/>
    <x v="16"/>
    <m/>
    <n v="462598"/>
    <s v="Doce leite, tipo: tradicional, prazo validade mínimo: 03 meses"/>
    <s v="Lata 10,00 KG"/>
    <n v="1"/>
    <n v="54.63"/>
    <n v="54.63"/>
    <n v="180000"/>
    <s v="CTUR"/>
    <x v="2"/>
    <s v="CTUR"/>
    <s v="Alta"/>
    <s v="01/02/2021"/>
    <s v="23083.004101/2020-34"/>
    <m/>
  </r>
  <r>
    <s v="30.07"/>
    <x v="16"/>
    <m/>
    <n v="462590"/>
    <s v="Doce leite, tipo: com adições, ingrediente adicional: ameixa"/>
    <s v="Lata 10,00 KG"/>
    <n v="1"/>
    <n v="87.58"/>
    <n v="87.58"/>
    <n v="180000"/>
    <s v="CTUR"/>
    <x v="2"/>
    <s v="CTUR"/>
    <s v="Alta"/>
    <s v="01/02/2021"/>
    <s v="23083.004101/2020-34"/>
    <m/>
  </r>
  <r>
    <s v="30.07"/>
    <x v="16"/>
    <m/>
    <n v="462596"/>
    <s v="Doce leite, tipo: com adições, ingrediente adicional: côco, prazo validade mínimo: 03 meses"/>
    <s v="Quilograma"/>
    <n v="1"/>
    <n v="14.89"/>
    <n v="14.89"/>
    <n v="180000"/>
    <s v="CTUR"/>
    <x v="2"/>
    <s v="CTUR"/>
    <s v="Alta"/>
    <s v="01/02/2021"/>
    <s v="23083.004101/2020-34"/>
    <m/>
  </r>
  <r>
    <s v="30.07"/>
    <x v="16"/>
    <m/>
    <n v="464570"/>
    <s v="Leguminosa, variedade: ervilha seca"/>
    <s v="Quilograma"/>
    <n v="1"/>
    <n v="7.9"/>
    <n v="7.9"/>
    <n v="180000"/>
    <s v="CTUR"/>
    <x v="2"/>
    <s v="CTUR"/>
    <s v="Alta"/>
    <s v="01/02/2021"/>
    <s v="23083.004101/2020-34"/>
    <m/>
  </r>
  <r>
    <s v="30.07"/>
    <x v="16"/>
    <m/>
    <n v="459152"/>
    <s v="Farinha de rosca, base: de pão torrado, apresentação: granulos finos,médios"/>
    <s v="Quilograma"/>
    <n v="1"/>
    <n v="4.8899999999999997"/>
    <n v="4.8899999999999997"/>
    <n v="180000"/>
    <s v="CTUR"/>
    <x v="2"/>
    <s v="CTUR"/>
    <s v="Alta"/>
    <s v="01/02/2021"/>
    <s v="23083.004101/2020-34"/>
    <m/>
  </r>
  <r>
    <s v="30.07"/>
    <x v="16"/>
    <m/>
    <n v="458918"/>
    <s v="Farinha de mandioca, grupo: seca, subgrupo: branca, classe: fina, aspecto físico: tipo 1, acidez: baixa acidez"/>
    <s v="Embalagem 1,00 KG"/>
    <n v="10"/>
    <n v="5.5"/>
    <n v="55"/>
    <n v="180000"/>
    <s v="CTUR"/>
    <x v="2"/>
    <s v="CTUR"/>
    <s v="Alta"/>
    <s v="01/02/2021"/>
    <s v="23083.004101/2020-34"/>
    <m/>
  </r>
  <r>
    <s v="30.07"/>
    <x v="16"/>
    <m/>
    <n v="459072"/>
    <s v="Farinha de milho, grão: amarelo, tipo: canjiquinha, xerém, característica adicional: transgênico"/>
    <s v="Embalagem 500,00 G"/>
    <n v="10"/>
    <n v="2.5"/>
    <n v="25"/>
    <n v="180000"/>
    <s v="CTUR"/>
    <x v="2"/>
    <s v="CTUR"/>
    <s v="Alta"/>
    <s v="01/02/2021"/>
    <s v="23083.004101/2020-34"/>
    <m/>
  </r>
  <r>
    <s v="30.07"/>
    <x v="16"/>
    <m/>
    <n v="326330"/>
    <s v="Farinha quibe, composição: grãos de trigo selecionados e moídos, tipo: crú"/>
    <s v="Quilograma"/>
    <n v="5"/>
    <n v="4.9000000000000004"/>
    <n v="24.5"/>
    <n v="180000"/>
    <s v="CTUR"/>
    <x v="2"/>
    <s v="CTUR"/>
    <s v="Alta"/>
    <s v="01/02/2021"/>
    <s v="23083.004101/2020-34"/>
    <m/>
  </r>
  <r>
    <s v="30.07"/>
    <x v="16"/>
    <m/>
    <n v="460263"/>
    <s v="Farinha de trigo, grupo: doméstico, tipo: tipo 1, especial, ingrediente adicional: fortificada com ferro e ácido fólico"/>
    <s v="Quilograma"/>
    <n v="30"/>
    <n v="2.29"/>
    <n v="68.7"/>
    <n v="180000"/>
    <s v="CTUR"/>
    <x v="2"/>
    <s v="CTUR"/>
    <s v="Alta"/>
    <s v="01/02/2021"/>
    <s v="23083.004101/2020-34"/>
    <m/>
  </r>
  <r>
    <s v="30.07"/>
    <x v="16"/>
    <m/>
    <n v="464559"/>
    <s v="Leguminosa, variedade: feijão branco, tipo: tipo 1"/>
    <s v="Quilograma"/>
    <n v="10"/>
    <n v="7.59"/>
    <n v="75.900000000000006"/>
    <n v="180000"/>
    <s v="CTUR"/>
    <x v="2"/>
    <s v="CTUR"/>
    <s v="Alta"/>
    <s v="01/02/2021"/>
    <s v="23083.004101/2020-34"/>
    <m/>
  </r>
  <r>
    <s v="30.07"/>
    <x v="16"/>
    <m/>
    <n v="464553"/>
    <s v="Leguminosa, variedade: feijão carioca, tipo: tipo 1"/>
    <s v="Quilograma"/>
    <n v="10"/>
    <n v="4.55"/>
    <n v="45.5"/>
    <n v="180000"/>
    <s v="CTUR"/>
    <x v="2"/>
    <s v="CTUR"/>
    <s v="Alta"/>
    <s v="01/02/2021"/>
    <s v="23083.004101/2020-34"/>
    <m/>
  </r>
  <r>
    <s v="30.07"/>
    <x v="16"/>
    <m/>
    <n v="464562"/>
    <s v="Leguminosa, variedade: feijão fradinho, tipo: tipo 1"/>
    <s v="Quilograma"/>
    <n v="10"/>
    <n v="5.19"/>
    <n v="51.900000000000006"/>
    <n v="180000"/>
    <s v="CTUR"/>
    <x v="2"/>
    <s v="CTUR"/>
    <s v="Alta"/>
    <s v="01/02/2021"/>
    <s v="23083.004101/2020-34"/>
    <m/>
  </r>
  <r>
    <s v="30.07"/>
    <x v="16"/>
    <m/>
    <n v="464552"/>
    <s v="Leguminosa, variedade: feijão preto, tipo: tipo 1"/>
    <s v="Quilograma"/>
    <n v="20"/>
    <n v="3.39"/>
    <n v="67.8"/>
    <n v="180000"/>
    <s v="CTUR"/>
    <x v="2"/>
    <s v="CTUR"/>
    <s v="Alta"/>
    <s v="01/02/2021"/>
    <s v="23083.004101/2020-34"/>
    <m/>
  </r>
  <r>
    <s v="30.07"/>
    <x v="16"/>
    <m/>
    <n v="464558"/>
    <s v="Leguminosa, variedade: feijão vermelho, tipo: tipo 1"/>
    <s v="Quilograma"/>
    <n v="10"/>
    <n v="5.41"/>
    <n v="54.1"/>
    <n v="180000"/>
    <s v="CTUR"/>
    <x v="2"/>
    <s v="CTUR"/>
    <s v="Alta"/>
    <s v="01/02/2021"/>
    <s v="23083.004101/2020-34"/>
    <m/>
  </r>
  <r>
    <s v="30.07"/>
    <x v="16"/>
    <m/>
    <n v="459596"/>
    <s v="Fermento, tipo: biológico seco, apresentação: pó granulado"/>
    <s v="Quilograma"/>
    <n v="2"/>
    <n v="31.8"/>
    <n v="63.6"/>
    <n v="180000"/>
    <s v="CTUR"/>
    <x v="2"/>
    <s v="CTUR"/>
    <s v="Alta"/>
    <s v="01/02/2021"/>
    <s v="23083.004101/2020-34"/>
    <m/>
  </r>
  <r>
    <s v="30.07"/>
    <x v="16"/>
    <m/>
    <n v="459586"/>
    <s v="Fermento, tipo: químico, apresentação: pó"/>
    <s v="Quilograma"/>
    <n v="2"/>
    <n v="13.5"/>
    <n v="27"/>
    <n v="180000"/>
    <s v="CTUR"/>
    <x v="2"/>
    <s v="CTUR"/>
    <s v="Alta"/>
    <s v="01/02/2021"/>
    <s v="23083.004101/2020-34"/>
    <m/>
  </r>
  <r>
    <s v="30.07"/>
    <x v="16"/>
    <m/>
    <n v="462684"/>
    <s v="Doce não confeitado, tipo: em calda, sabor: pêssego"/>
    <s v="Lata 450,00 G"/>
    <n v="6"/>
    <n v="6.79"/>
    <n v="40.74"/>
    <n v="180000"/>
    <s v="CTUR"/>
    <x v="2"/>
    <s v="CTUR"/>
    <s v="Alta"/>
    <s v="01/02/2021"/>
    <s v="23083.004101/2020-34"/>
    <m/>
  </r>
  <r>
    <s v="30.07"/>
    <x v="16"/>
    <m/>
    <n v="459013"/>
    <s v="Farinha de milho, grão: amarelo, tipo: fubá, característica adicional: transgênico, ingrediente adicional: fortificada com ferro e ácido fólico"/>
    <s v="Embalagem 1,00 KG"/>
    <n v="10"/>
    <n v="2.13"/>
    <n v="21.299999999999997"/>
    <n v="180000"/>
    <s v="CTUR"/>
    <x v="2"/>
    <s v="CTUR"/>
    <s v="Alta"/>
    <s v="01/02/2021"/>
    <s v="23083.004101/2020-34"/>
    <m/>
  </r>
  <r>
    <s v="30.07"/>
    <x v="16"/>
    <m/>
    <n v="109231"/>
    <s v="Grão de bico, grao de bico"/>
    <s v="Saco 500,00 G"/>
    <n v="10"/>
    <n v="6.03"/>
    <n v="60.300000000000004"/>
    <n v="180000"/>
    <s v="CTUR"/>
    <x v="2"/>
    <s v="CTUR"/>
    <s v="Alta"/>
    <s v="01/02/2021"/>
    <s v="23083.004101/2020-34"/>
    <m/>
  </r>
  <r>
    <s v="30.07"/>
    <x v="16"/>
    <m/>
    <n v="446701"/>
    <s v="Iogurte natural, teor gordura: integral, sabor: sem sabor"/>
    <s v="Embalagem 170,00 G"/>
    <n v="30"/>
    <n v="1.69"/>
    <n v="50.699999999999996"/>
    <n v="180000"/>
    <s v="CTUR"/>
    <x v="2"/>
    <s v="CTUR"/>
    <s v="Alta"/>
    <s v="01/02/2021"/>
    <s v="23083.004101/2020-34"/>
    <m/>
  </r>
  <r>
    <s v="30.07"/>
    <x v="16"/>
    <m/>
    <n v="462823"/>
    <s v="Legume em conserva, tipo: ervilha"/>
    <s v="Lata 2,00 KG"/>
    <n v="2"/>
    <n v="11"/>
    <n v="22"/>
    <n v="180000"/>
    <s v="CTUR"/>
    <x v="2"/>
    <s v="CTUR"/>
    <s v="Alta"/>
    <s v="01/02/2021"/>
    <s v="23083.004101/2020-34"/>
    <m/>
  </r>
  <r>
    <s v="30.07"/>
    <x v="16"/>
    <m/>
    <n v="464011"/>
    <s v="Leite côco, tipo: integral, prazo validade mínimo: 12 meses"/>
    <s v="Garrafa 500,00 ML"/>
    <n v="20"/>
    <n v="5.0999999999999996"/>
    <n v="102"/>
    <n v="180000"/>
    <s v="CTUR"/>
    <x v="2"/>
    <s v="CTUR"/>
    <s v="Alta"/>
    <s v="01/02/2021"/>
    <s v="23083.004101/2020-34"/>
    <m/>
  </r>
  <r>
    <s v="30.07"/>
    <x v="16"/>
    <m/>
    <n v="464014"/>
    <s v="Leite condensado, tipo: integral, ingrediente básico: leite in natura"/>
    <s v="Caixa 395,00 G"/>
    <n v="100"/>
    <n v="3.18"/>
    <n v="318"/>
    <n v="180000"/>
    <s v="CTUR"/>
    <x v="2"/>
    <s v="CTUR"/>
    <s v="Alta"/>
    <s v="01/02/2021"/>
    <s v="23083.004101/2020-34"/>
    <m/>
  </r>
  <r>
    <s v="30.07"/>
    <x v="16"/>
    <m/>
    <n v="445995"/>
    <s v="Leite fluido, origem: de vaca, tipo: a, teor gordura: integral, processamento: uht"/>
    <s v="Caixa 1,00 L"/>
    <n v="50"/>
    <n v="2.29"/>
    <n v="114.5"/>
    <n v="180000"/>
    <s v="CTUR"/>
    <x v="2"/>
    <s v="CTUR"/>
    <s v="Alta"/>
    <s v="01/02/2021"/>
    <s v="23083.004101/2020-34"/>
    <m/>
  </r>
  <r>
    <s v="30.07"/>
    <x v="16"/>
    <m/>
    <n v="217198"/>
    <s v="Lentilha, tipo: 1, tipo classe: média"/>
    <s v="Pacote 1,00 KG"/>
    <n v="3"/>
    <n v="7.5"/>
    <n v="22.5"/>
    <n v="180000"/>
    <s v="CTUR"/>
    <x v="2"/>
    <s v="CTUR"/>
    <s v="Alta"/>
    <s v="01/02/2021"/>
    <s v="23083.004101/2020-34"/>
    <m/>
  </r>
  <r>
    <s v="30.07"/>
    <x v="16"/>
    <m/>
    <n v="459658"/>
    <s v="Molho de mesa, tipo: maionese, composição: tradicional, apresentação: creme"/>
    <s v="Embalagem 1,00 KG"/>
    <n v="15"/>
    <n v="6.46"/>
    <n v="96.9"/>
    <n v="180000"/>
    <s v="CTUR"/>
    <x v="2"/>
    <s v="CTUR"/>
    <s v="Alta"/>
    <s v="01/02/2021"/>
    <s v="23083.004101/2020-34"/>
    <m/>
  </r>
  <r>
    <s v="30.07"/>
    <x v="16"/>
    <m/>
    <n v="446384"/>
    <s v="Manteiga, tipo: extra, composição: com sal"/>
    <s v="Pote 500,00 G"/>
    <n v="20"/>
    <n v="15.08"/>
    <n v="301.60000000000002"/>
    <n v="180000"/>
    <s v="CTUR"/>
    <x v="2"/>
    <s v="CTUR"/>
    <s v="Alta"/>
    <s v="01/02/2021"/>
    <s v="23083.004101/2020-34"/>
    <m/>
  </r>
  <r>
    <s v="30.07"/>
    <x v="16"/>
    <m/>
    <n v="446384"/>
    <s v="Manteiga, tipo: extra, composição: com sal"/>
    <s v="Tablete 200,00 G"/>
    <n v="20"/>
    <n v="6.99"/>
    <n v="139.80000000000001"/>
    <n v="180000"/>
    <s v="CTUR"/>
    <x v="2"/>
    <s v="CTUR"/>
    <s v="Alta"/>
    <s v="01/02/2021"/>
    <s v="23083.004101/2020-34"/>
    <m/>
  </r>
  <r>
    <s v="30.07"/>
    <x v="16"/>
    <m/>
    <n v="463699"/>
    <s v="Gordura vegetal, tipo: margarina, subtipo: cremosa, composição básica: mínimo de 80% de gordura, sabor: com sal"/>
    <s v="Balde 15,00 KG"/>
    <n v="2"/>
    <n v="87.87"/>
    <n v="175.74"/>
    <n v="180000"/>
    <s v="CTUR"/>
    <x v="2"/>
    <s v="CTUR"/>
    <s v="Alta"/>
    <s v="01/02/2021"/>
    <s v="23083.004101/2020-34"/>
    <m/>
  </r>
  <r>
    <s v="30.07"/>
    <x v="16"/>
    <m/>
    <n v="459672"/>
    <s v="Massa de tomate, tipo: molho pronto, composição: tradicional, apresentação: líquido"/>
    <s v="Sachê 2,00 KG"/>
    <n v="6"/>
    <n v="7.14"/>
    <n v="42.839999999999996"/>
    <n v="180000"/>
    <s v="CTUR"/>
    <x v="2"/>
    <s v="CTUR"/>
    <s v="Alta"/>
    <s v="01/02/2021"/>
    <s v="23083.004101/2020-34"/>
    <m/>
  </r>
  <r>
    <s v="30.07"/>
    <x v="16"/>
    <m/>
    <n v="462824"/>
    <s v="Legume em conserva, tipo: milho verde"/>
    <s v="Lata 2,00 KG"/>
    <n v="2"/>
    <n v="13.8"/>
    <n v="27.6"/>
    <n v="180000"/>
    <s v="CTUR"/>
    <x v="2"/>
    <s v="CTUR"/>
    <s v="Alta"/>
    <s v="01/02/2021"/>
    <s v="23083.004101/2020-34"/>
    <m/>
  </r>
  <r>
    <s v="30.07"/>
    <x v="16"/>
    <m/>
    <n v="459663"/>
    <s v="Molho de mesa, tipo: catchup, composição: tradicional, apresentação: creme"/>
    <s v="Embalagem 1,00 KG"/>
    <n v="2"/>
    <n v="9.98"/>
    <n v="19.96"/>
    <n v="180000"/>
    <s v="CTUR"/>
    <x v="2"/>
    <s v="CTUR"/>
    <s v="Alta"/>
    <s v="01/02/2021"/>
    <s v="23083.004101/2020-34"/>
    <m/>
  </r>
  <r>
    <s v="30.07"/>
    <x v="16"/>
    <m/>
    <n v="459667"/>
    <s v="Molho de mesa, tipo: mostarda, composição: tradicional, apresentação: creme"/>
    <s v="Embalagem 1,00 KG"/>
    <n v="2"/>
    <n v="8.14"/>
    <n v="16.28"/>
    <n v="180000"/>
    <s v="CTUR"/>
    <x v="2"/>
    <s v="CTUR"/>
    <s v="Alta"/>
    <s v="01/02/2021"/>
    <s v="23083.004101/2020-34"/>
    <m/>
  </r>
  <r>
    <s v="30.07"/>
    <x v="16"/>
    <m/>
    <n v="241553"/>
    <s v="Molho pimenta, composição: água,pimenta vermelha moída,vinagre de álcool,sal, aplicação: alimentos, tipo uso: culinária em geral"/>
    <s v="Pote 1000,00 ML"/>
    <n v="4"/>
    <n v="6.68"/>
    <n v="26.72"/>
    <n v="180000"/>
    <s v="CTUR"/>
    <x v="2"/>
    <s v="CTUR"/>
    <s v="Alta"/>
    <s v="01/02/2021"/>
    <s v="23083.004101/2020-34"/>
    <m/>
  </r>
  <r>
    <s v="30.07"/>
    <x v="16"/>
    <m/>
    <n v="463692"/>
    <s v="Óleo vegetal comestível, tipo: puro, espécie vegetal: soja, tipo qualidade: tipo 1"/>
    <s v="Embalagem 900,00 ml"/>
    <n v="15"/>
    <n v="3.49"/>
    <n v="52.35"/>
    <n v="180000"/>
    <s v="CTUR"/>
    <x v="2"/>
    <s v="CTUR"/>
    <s v="Alta"/>
    <s v="01/02/2021"/>
    <s v="23083.004101/2020-34"/>
    <m/>
  </r>
  <r>
    <s v="30.07"/>
    <x v="16"/>
    <m/>
    <n v="460493"/>
    <s v="Pão de queijo, basa da massa: polvilho doce ou azedo e queijo, ingredientes adicionais: com outros sabores, formato: coquetel, mini, apresentação: cru congelado"/>
    <s v="Embalagem 1,00 KG"/>
    <n v="10"/>
    <n v="18.899999999999999"/>
    <n v="189"/>
    <n v="180000"/>
    <s v="CTUR"/>
    <x v="2"/>
    <s v="CTUR"/>
    <s v="Alta"/>
    <s v="01/02/2021"/>
    <s v="23083.004101/2020-34"/>
    <m/>
  </r>
  <r>
    <s v="30.07"/>
    <x v="16"/>
    <m/>
    <n v="448999"/>
    <s v="Peixe em conserva, variedade: atum, apresentação: ralado, meio de cobertura: com óleo comestível"/>
    <s v="Embalagem 170,00 G"/>
    <n v="20"/>
    <n v="4.3899999999999997"/>
    <n v="87.8"/>
    <n v="180000"/>
    <s v="CTUR"/>
    <x v="2"/>
    <s v="CTUR"/>
    <s v="Alta"/>
    <s v="01/02/2021"/>
    <s v="23083.004101/2020-34"/>
    <m/>
  </r>
  <r>
    <s v="30.07"/>
    <x v="16"/>
    <m/>
    <n v="298738"/>
    <s v="Requeijão, ingredientes: creme de leite, tipo: cremoso, conservação: 1 a 10 °c, peso: 500 g, tipo embalagem: bisnaga"/>
    <s v="Unidade"/>
    <n v="5"/>
    <n v="9.68"/>
    <n v="48.4"/>
    <n v="180000"/>
    <s v="CTUR"/>
    <x v="2"/>
    <s v="CTUR"/>
    <s v="Alta"/>
    <s v="01/02/2021"/>
    <s v="23083.004101/2020-34"/>
    <m/>
  </r>
  <r>
    <s v="30.07"/>
    <x v="16"/>
    <m/>
    <n v="459084"/>
    <s v="Amido, base: de mandioca, grupo: tapioca, subgrupo: sagu artificial, aspecto físico: tipo 1"/>
    <s v="Pacote 500,00 G"/>
    <n v="4"/>
    <n v="6.59"/>
    <n v="26.36"/>
    <n v="180000"/>
    <s v="CTUR"/>
    <x v="2"/>
    <s v="CTUR"/>
    <s v="Alta"/>
    <s v="01/02/2021"/>
    <s v="23083.004101/2020-34"/>
    <m/>
  </r>
  <r>
    <s v="30.07"/>
    <x v="16"/>
    <m/>
    <n v="448219"/>
    <s v="Sal, tipo: refinado, aplicação: alimentícia, aditivos: iodato de potássio"/>
    <s v="Pacote 1,00 KG"/>
    <n v="10"/>
    <n v="1.54"/>
    <n v="15.4"/>
    <n v="180000"/>
    <s v="CTUR"/>
    <x v="2"/>
    <s v="CTUR"/>
    <s v="Alta"/>
    <s v="01/02/2021"/>
    <s v="23083.004101/2020-34"/>
    <m/>
  </r>
  <r>
    <s v="30.07"/>
    <x v="16"/>
    <m/>
    <n v="301513"/>
    <s v="Semente, espécie: linhaça, aplicação: culinária"/>
    <s v="Embalagem 250,00 G"/>
    <n v="10"/>
    <n v="4.5"/>
    <n v="45"/>
    <n v="180000"/>
    <s v="CTUR"/>
    <x v="2"/>
    <s v="CTUR"/>
    <s v="Alta"/>
    <s v="01/02/2021"/>
    <s v="23083.004101/2020-34"/>
    <m/>
  </r>
  <r>
    <s v="30.07"/>
    <x v="16"/>
    <m/>
    <n v="298880"/>
    <s v="Suco, apresentação: líquido, sabor: laranja, tipo: natural, características adicionais: pronto para consumo e embalagem tipo longa vida"/>
    <s v="Embalagem 200,00 ML"/>
    <n v="30"/>
    <n v="1.0900000000000001"/>
    <n v="32.700000000000003"/>
    <n v="180000"/>
    <s v="CTUR"/>
    <x v="2"/>
    <s v="CTUR"/>
    <s v="Alta"/>
    <s v="01/02/2021"/>
    <s v="23083.004101/2020-34"/>
    <m/>
  </r>
  <r>
    <s v="30.07"/>
    <x v="16"/>
    <m/>
    <n v="442811"/>
    <s v="Suco, apresentação: líquido, sabor: laranja, tipo: integral, características adicionais: concentrado e sem adição de açúcar, validade: 5 meses"/>
    <s v="Litro"/>
    <n v="15"/>
    <n v="5.29"/>
    <n v="79.349999999999994"/>
    <n v="180000"/>
    <s v="CTUR"/>
    <x v="2"/>
    <s v="CTUR"/>
    <s v="Alta"/>
    <s v="01/02/2021"/>
    <s v="23083.004101/2020-34"/>
    <m/>
  </r>
  <r>
    <s v="30.07"/>
    <x v="16"/>
    <m/>
    <n v="442810"/>
    <s v="Suco, apresentação: líquido, sabor: uva, tipo: integral, características adicionais: concentrado e sem adição de açúcar, validade: 5 meses"/>
    <s v="Litro"/>
    <n v="30"/>
    <n v="9.2899999999999991"/>
    <n v="278.7"/>
    <n v="180000"/>
    <s v="CTUR"/>
    <x v="2"/>
    <s v="CTUR"/>
    <s v="Alta"/>
    <s v="01/02/2021"/>
    <s v="23083.004101/2020-34"/>
    <m/>
  </r>
  <r>
    <s v="30.07"/>
    <x v="16"/>
    <m/>
    <n v="256065"/>
    <s v="Suco, apresentação: xarope, sabor: guaraná, tipo: natural, características adicionais: concentrado"/>
    <s v="Bombona 5,00 L"/>
    <n v="4"/>
    <n v="12.57"/>
    <n v="50.28"/>
    <n v="180000"/>
    <s v="CTUR"/>
    <x v="2"/>
    <s v="CTUR"/>
    <s v="Alta"/>
    <s v="01/02/2021"/>
    <s v="23083.004101/2020-34"/>
    <m/>
  </r>
  <r>
    <s v="30.07"/>
    <x v="16"/>
    <m/>
    <n v="463937"/>
    <s v="Condimento, tipo: urucum, apresentação: pó"/>
    <s v="Quilograma"/>
    <n v="1"/>
    <n v="5.16"/>
    <n v="5.16"/>
    <n v="180000"/>
    <s v="CTUR"/>
    <x v="2"/>
    <s v="CTUR"/>
    <s v="Alta"/>
    <s v="01/02/2021"/>
    <s v="23083.004101/2020-34"/>
    <m/>
  </r>
  <r>
    <s v="30.07"/>
    <x v="16"/>
    <m/>
    <n v="464882"/>
    <s v="Fruta, tipo 1: uva passa, apresentação: desidratada, seca, adicional: branca"/>
    <s v="Quilograma"/>
    <n v="5"/>
    <n v="25.21"/>
    <n v="126.05000000000001"/>
    <n v="180000"/>
    <s v="CTUR"/>
    <x v="2"/>
    <s v="CTUR"/>
    <s v="Alta"/>
    <s v="01/02/2021"/>
    <s v="23083.004101/2020-34"/>
    <m/>
  </r>
  <r>
    <s v="30.07"/>
    <x v="16"/>
    <m/>
    <n v="464883"/>
    <s v="Fruta, tipo 1: uva passa, apresentação: desidratada, seca, adicional: preta"/>
    <s v="Quilograma"/>
    <n v="5"/>
    <n v="15.7"/>
    <n v="78.5"/>
    <n v="180000"/>
    <s v="CTUR"/>
    <x v="2"/>
    <s v="CTUR"/>
    <s v="Alta"/>
    <s v="01/02/2021"/>
    <s v="23083.004101/2020-34"/>
    <m/>
  </r>
  <r>
    <s v="30.07"/>
    <x v="16"/>
    <m/>
    <n v="249817"/>
    <s v="Vinagre, matéria-prima: vinho tinto, tipo: neutro, acidez: 4 per, aspecto físico: líquido, aspecto visual: límpido e sem depósitos"/>
    <s v="Frasco 750,00 ML"/>
    <n v="10"/>
    <n v="4.1100000000000003"/>
    <n v="41.1"/>
    <n v="180000"/>
    <s v="CTUR"/>
    <x v="2"/>
    <s v="CTUR"/>
    <s v="Alta"/>
    <s v="01/02/2021"/>
    <s v="23083.004101/2020-34"/>
    <m/>
  </r>
  <r>
    <s v="30.07"/>
    <x v="16"/>
    <m/>
    <n v="463996"/>
    <s v="Açúcar, tipo: refinado, coloração: branca"/>
    <s v="Embalagem 1,00 KG"/>
    <n v="300"/>
    <n v="1.89"/>
    <n v="567"/>
    <n v="100500"/>
    <s v="COORDENADORIA DE DESENVOLVIMENTO DA PRODUÇÃO"/>
    <x v="1"/>
    <s v="COORDENADORIA DE DESENVOLVIMENTO DA PRODUÇÃO"/>
    <s v="Alta"/>
    <s v="01/03/2021"/>
    <s v="23083.004101/2020-34"/>
    <m/>
  </r>
  <r>
    <s v="30.07"/>
    <x v="16"/>
    <m/>
    <n v="463587"/>
    <s v="Café, apresentação: torrado moído, intensidade: média, tipo: tradicional, empacotamento: vácuo"/>
    <s v="Pacote 500,00 G"/>
    <n v="100"/>
    <n v="7.99"/>
    <n v="799"/>
    <n v="100500"/>
    <s v="COORDENADORIA DE DESENVOLVIMENTO DA PRODUÇÃO"/>
    <x v="1"/>
    <s v="COORDENADORIA DE DESENVOLVIMENTO DA PRODUÇÃO"/>
    <s v="Alta"/>
    <s v="01/03/2021"/>
    <s v="23083.004101/2020-34"/>
    <m/>
  </r>
  <r>
    <s v="30.07"/>
    <x v="16"/>
    <m/>
    <n v="463692"/>
    <s v="Óleo vegetal comestível, tipo: puro, espécie vegetal: soja, tipo qualidade: tipo 1"/>
    <s v="Embalagem 900,00 ml"/>
    <n v="4000"/>
    <n v="3.49"/>
    <n v="13960"/>
    <n v="100500"/>
    <s v="COORDENADORIA DE DESENVOLVIMENTO DA PRODUÇÃO"/>
    <x v="1"/>
    <s v="COORDENADORIA DE DESENVOLVIMENTO DA PRODUÇÃO"/>
    <s v="Alta"/>
    <s v="01/03/2021"/>
    <s v="23083.004101/2020-34"/>
    <m/>
  </r>
  <r>
    <s v="30.31"/>
    <x v="17"/>
    <m/>
    <n v="381392"/>
    <s v="Ácido 2,4-diclorofenoxiacético, composição: sal dimetilamina, concentração: 80,6% p,v, apresentação: concentrado solúvel, número de referência química: cas 2008-39-1"/>
    <s v="Litro"/>
    <n v="1"/>
    <n v="18.63"/>
    <n v="18.63"/>
    <n v="220000"/>
    <s v="INSTITUTO DE BIOLOGIA"/>
    <x v="21"/>
    <s v="Instituto de Ciências Biológicas e da Saúde"/>
    <m/>
    <m/>
    <m/>
    <m/>
  </r>
  <r>
    <s v="30.31"/>
    <x v="17"/>
    <m/>
    <n v="246756"/>
    <s v="Adubo vegetal, aspecto físico: líquido, composição básica: macro e micronutrientes, aplicação: nutrição de vegetais via foliar"/>
    <s v="Litro"/>
    <n v="1"/>
    <n v="85"/>
    <n v="85"/>
    <n v="220000"/>
    <s v="INSTITUTO DE BIOLOGIA"/>
    <x v="21"/>
    <s v="Instituto de Ciências Biológicas e da Saúde"/>
    <m/>
    <m/>
    <m/>
    <m/>
  </r>
  <r>
    <s v="30.31"/>
    <x v="17"/>
    <m/>
    <n v="298975"/>
    <s v="Fertilizante natural, composição química: nitrato de potássio kno3, aplicação: hidroponia, tipo: mineral, apresentação: pó, tipo preparação: c, 130g,kg de n e 365g,kg k"/>
    <s v="Quilograma"/>
    <n v="2"/>
    <n v="6.56"/>
    <n v="13.12"/>
    <n v="220000"/>
    <s v="INSTITUTO DE BIOLOGIA"/>
    <x v="21"/>
    <s v="Instituto de Ciências Biológicas e da Saúde"/>
    <m/>
    <m/>
    <m/>
    <m/>
  </r>
  <r>
    <s v="30.31"/>
    <x v="17"/>
    <m/>
    <n v="378132"/>
    <s v="Óleo para pulverização agrícola, composição: óleo mineral associado a tensoativos, concentração: concentração de 756 g,l"/>
    <s v="Litro"/>
    <n v="1"/>
    <n v="36.020000000000003"/>
    <n v="36.020000000000003"/>
    <n v="220000"/>
    <s v="INSTITUTO DE BIOLOGIA"/>
    <x v="21"/>
    <s v="Instituto de Ciências Biológicas e da Saúde"/>
    <m/>
    <m/>
    <m/>
    <m/>
  </r>
  <r>
    <s v="30.31"/>
    <x v="17"/>
    <m/>
    <n v="243356"/>
    <s v="Regulador crescimento planta, tipo: fertilizante, grupo químico: etileno, composição: ethephon, aspecto físico: líquido, concentração: 240 g,l"/>
    <s v="Embalagem 1000,00 Ml"/>
    <n v="1"/>
    <n v="287.5"/>
    <n v="287.5"/>
    <n v="220000"/>
    <s v="INSTITUTO DE BIOLOGIA"/>
    <x v="21"/>
    <s v="Instituto de Ciências Biológicas e da Saúde"/>
    <m/>
    <m/>
    <m/>
    <m/>
  </r>
  <r>
    <s v="30.31"/>
    <x v="17"/>
    <m/>
    <n v="260265"/>
    <s v="Regulador crescimento planta, tipo: fertilizante, grupo químico: triazol, composição: paclobutrazol, aspecto físico: líquido, concentração: 750 g,l"/>
    <s v="Embalagem 1000,00 Ml"/>
    <n v="1"/>
    <n v="54.5"/>
    <n v="54.5"/>
    <n v="220000"/>
    <s v="INSTITUTO DE BIOLOGIA"/>
    <x v="21"/>
    <s v="Instituto de Ciências Biológicas e da Saúde"/>
    <m/>
    <m/>
    <m/>
    <m/>
  </r>
  <r>
    <s v="30.31"/>
    <x v="17"/>
    <m/>
    <n v="236161"/>
    <s v="Semente, tipo: gramínea, espécie: milho híbrido, classificação: ag1051"/>
    <s v="Quilograma"/>
    <n v="1"/>
    <n v="32"/>
    <n v="32"/>
    <n v="220000"/>
    <s v="INSTITUTO DE BIOLOGIA"/>
    <x v="21"/>
    <s v="Instituto de Ciências Biológicas e da Saúde"/>
    <m/>
    <m/>
    <m/>
    <m/>
  </r>
  <r>
    <s v="30.31"/>
    <x v="17"/>
    <m/>
    <n v="316273"/>
    <s v="Semente, tipo: leguminosa, características adicionais: valor cultural &gt;30per, germinação &gt;60per, pureza, aplicação: plantação agrícola, espécie 1: guandu anão"/>
    <s v="Quilograma"/>
    <n v="1"/>
    <n v="8.02"/>
    <n v="8.02"/>
    <n v="220000"/>
    <s v="INSTITUTO DE BIOLOGIA"/>
    <x v="21"/>
    <s v="Instituto de Ciências Biológicas e da Saúde"/>
    <m/>
    <m/>
    <m/>
    <m/>
  </r>
  <r>
    <s v="30.31"/>
    <x v="17"/>
    <m/>
    <n v="249552"/>
    <s v="Tubete cultivo mudas, material: plástico polipropileno, cor: preta, formato: cônico, comprimento: 130 mm, diâmetro superior: 63 mm, diâmetro inferior: 52 mm, capacidade: 180 cm3, aplicação: agricultura, jardinagem e paisagismo, características adicionais: com 8 estrias"/>
    <s v="Unidade"/>
    <n v="100"/>
    <n v="0.31"/>
    <n v="31"/>
    <n v="220000"/>
    <s v="INSTITUTO DE BIOLOGIA"/>
    <x v="21"/>
    <s v="Instituto de Ciências Biológicas e da Saúde"/>
    <m/>
    <m/>
    <m/>
    <m/>
  </r>
  <r>
    <s v="30.31"/>
    <x v="17"/>
    <m/>
    <n v="454920"/>
    <s v="Adubo vegetal, aspecto físico: farelo, composição básica: nitrogênio mínimo de 5%, torta de mamona Saco 50,00 KG"/>
    <s v="Unidade"/>
    <n v="6"/>
    <n v="73"/>
    <n v="438"/>
    <n v="250000"/>
    <s v="INSTITUTO DE EDUCAÇÃO"/>
    <x v="13"/>
    <s v="Instituto de Educação"/>
    <m/>
    <m/>
    <m/>
    <m/>
  </r>
  <r>
    <s v="30.31"/>
    <x v="17"/>
    <m/>
    <n v="237671"/>
    <s v="Semente, tipo: cucurbitácea, espécie: abóbora híbrido tetsukabuto"/>
    <s v="Pacote 100,00 G"/>
    <n v="1"/>
    <n v="111.97"/>
    <n v="111.97"/>
    <n v="250000"/>
    <s v="INSTITUTO DE EDUCAÇÃO"/>
    <x v="13"/>
    <s v="Instituto de Educação"/>
    <m/>
    <m/>
    <m/>
    <m/>
  </r>
  <r>
    <s v="30.31"/>
    <x v="17"/>
    <m/>
    <n v="237664"/>
    <s v="Semente, tipo: cucurbitácea, espécie: abobrinha caserta"/>
    <s v="Pacote 100,00 G"/>
    <n v="1"/>
    <n v="33.83"/>
    <n v="33.83"/>
    <n v="250000"/>
    <s v="INSTITUTO DE EDUCAÇÃO"/>
    <x v="13"/>
    <s v="Instituto de Educação"/>
    <m/>
    <m/>
    <m/>
    <m/>
  </r>
  <r>
    <s v="30.31"/>
    <x v="17"/>
    <m/>
    <n v="315379"/>
    <s v="Semente, tipo: vitória, aplicação: plantação agrícola, espécie 1: alface crespa"/>
    <s v="Envelope 100,00 G"/>
    <n v="1"/>
    <n v="29.99"/>
    <n v="29.99"/>
    <n v="250000"/>
    <s v="INSTITUTO DE EDUCAÇÃO"/>
    <x v="13"/>
    <s v="Instituto de Educação"/>
    <m/>
    <m/>
    <m/>
    <m/>
  </r>
  <r>
    <s v="30.31"/>
    <x v="17"/>
    <m/>
    <n v="388582"/>
    <s v="Semente, tipo: leguminosa, classificação: cultivar crotalária ochroleuca, espécie 1: crotalária"/>
    <s v="Quilograma"/>
    <n v="1"/>
    <n v="10.78"/>
    <n v="10.78"/>
    <n v="250000"/>
    <s v="INSTITUTO DE EDUCAÇÃO"/>
    <x v="13"/>
    <s v="Instituto de Educação"/>
    <m/>
    <m/>
    <m/>
    <m/>
  </r>
  <r>
    <s v="30.31"/>
    <x v="17"/>
    <m/>
    <n v="253887"/>
    <s v="Semente, tipo: leguminosa, espécie: canavalia ensiformis (feijão de porco)"/>
    <s v="Quilograma"/>
    <n v="2"/>
    <n v="23.85"/>
    <n v="47.7"/>
    <n v="250000"/>
    <s v="INSTITUTO DE EDUCAÇÃO"/>
    <x v="13"/>
    <s v="Instituto de Educação"/>
    <m/>
    <m/>
    <m/>
    <m/>
  </r>
  <r>
    <s v="30.31"/>
    <x v="17"/>
    <m/>
    <n v="253886"/>
    <s v="Semente, tipo: leguminosa, espécie: mucuna aterrina (mucuna preta)"/>
    <s v="Quilograma"/>
    <n v="2"/>
    <n v="9.0299999999999994"/>
    <n v="18.059999999999999"/>
    <n v="250000"/>
    <s v="INSTITUTO DE EDUCAÇÃO"/>
    <x v="13"/>
    <s v="Instituto de Educação"/>
    <m/>
    <m/>
    <m/>
    <m/>
  </r>
  <r>
    <s v="30.31"/>
    <x v="17"/>
    <m/>
    <n v="237672"/>
    <s v="Semente, tipo: quenopodiácea, espécie: beterraba early wonder"/>
    <s v="Quilograma"/>
    <n v="1"/>
    <n v="38.82"/>
    <n v="38.82"/>
    <n v="250000"/>
    <s v="INSTITUTO DE EDUCAÇÃO"/>
    <x v="13"/>
    <s v="Instituto de Educação"/>
    <m/>
    <m/>
    <m/>
    <m/>
  </r>
  <r>
    <s v="30.31"/>
    <x v="17"/>
    <m/>
    <n v="260805"/>
    <s v="Semente, tipo: umbelífera, espécie: cenoura brasília"/>
    <s v="Quilograma"/>
    <n v="1"/>
    <n v="75.23"/>
    <n v="75.23"/>
    <n v="250000"/>
    <s v="INSTITUTO DE EDUCAÇÃO"/>
    <x v="13"/>
    <s v="Instituto de Educação"/>
    <m/>
    <m/>
    <m/>
    <m/>
  </r>
  <r>
    <s v="30.31"/>
    <x v="17"/>
    <m/>
    <n v="246699"/>
    <s v="Semente, tipo: crucifera, espécie: couve flor híbrida"/>
    <s v="Pacote 1000,00 Un"/>
    <n v="1"/>
    <n v="179.14"/>
    <n v="179.14"/>
    <n v="250000"/>
    <s v="INSTITUTO DE EDUCAÇÃO"/>
    <x v="13"/>
    <s v="Instituto de Educação"/>
    <m/>
    <m/>
    <m/>
    <m/>
  </r>
  <r>
    <s v="30.31"/>
    <x v="17"/>
    <m/>
    <n v="246696"/>
    <s v="Semente, tipo: brassica oleracea, espécie: repolho híbrido"/>
    <s v="Pacote 1000,00 Un"/>
    <n v="1"/>
    <n v="43.72"/>
    <n v="43.72"/>
    <n v="250000"/>
    <s v="INSTITUTO DE EDUCAÇÃO"/>
    <x v="13"/>
    <s v="Instituto de Educação"/>
    <m/>
    <m/>
    <m/>
    <m/>
  </r>
  <r>
    <s v="30.31"/>
    <x v="17"/>
    <m/>
    <n v="369927"/>
    <s v="Semente, tipo: hortaliça, classificação: cultivar dynast, espécie 1: repolho roxo, apresentação: embalagem 1.000 sementes"/>
    <s v="Pacote 1000,00 Un"/>
    <n v="1"/>
    <n v="41.78"/>
    <n v="41.78"/>
    <n v="250000"/>
    <s v="INSTITUTO DE EDUCAÇÃO"/>
    <x v="13"/>
    <s v="Instituto de Educação"/>
    <m/>
    <m/>
    <m/>
    <m/>
  </r>
  <r>
    <s v="30.31"/>
    <x v="17"/>
    <m/>
    <n v="328708"/>
    <s v="Substrato agrícola, características adicionais: isento contaminação, aplicação: produção de muda de espécie florestal ou frutífera, material: a base de casca de pinus queimada"/>
    <s v="Saco 20,00 Kg"/>
    <n v="3"/>
    <n v="64"/>
    <n v="192"/>
    <n v="250000"/>
    <s v="INSTITUTO DE EDUCAÇÃO"/>
    <x v="13"/>
    <s v="Instituto de Educação"/>
    <m/>
    <m/>
    <m/>
    <m/>
  </r>
  <r>
    <s v="30.31"/>
    <x v="17"/>
    <m/>
    <n v="249552"/>
    <s v="Tubete cultivo mudas, material: plástico polipropileno, cor: preta, formato: cônico, comprimento: 130 mm, diâmetro superior: 63 mm, diâmetro inferior: 52 mm, capacidade: 180 cm3, aplicação: agricultura, jardinagem e paisagismo, características adicionais: com 8 estrias"/>
    <s v="Unidade"/>
    <n v="100"/>
    <n v="0.31"/>
    <n v="31"/>
    <n v="250000"/>
    <s v="INSTITUTO DE EDUCAÇÃO"/>
    <x v="13"/>
    <s v="Instituto de Educação"/>
    <m/>
    <m/>
    <m/>
    <m/>
  </r>
  <r>
    <s v="30.31"/>
    <x v="17"/>
    <m/>
    <n v="242410"/>
    <s v="Adubo químico, aspecto físico: pó,granulado, cor: branca, composição básica: npk (4.14.8)"/>
    <s v="Saco 50,00 Kg"/>
    <n v="15"/>
    <n v="102.56"/>
    <n v="1538.4"/>
    <n v="110000"/>
    <s v="PRÓ-REITORIA DE ASSUNTOS ADMINISTRATIVOS"/>
    <x v="27"/>
    <s v="Instituto de Agronomia - Fitotecnia"/>
    <m/>
    <m/>
    <m/>
    <m/>
  </r>
  <r>
    <s v="30.31"/>
    <x v="17"/>
    <m/>
    <n v="243870"/>
    <s v="Adubo químico, aspecto físico: granulado, cor: branca, composição básica: sulfato de amônio, nitrogênio - 20% e matéria físi"/>
    <s v="Saco 50,00 Kg"/>
    <n v="15"/>
    <n v="100.51"/>
    <n v="1507.65"/>
    <n v="110000"/>
    <s v="PRÓ-REITORIA DE ASSUNTOS ADMINISTRATIVOS"/>
    <x v="27"/>
    <s v="Instituto de Agronomia - Fitotecnia"/>
    <m/>
    <m/>
    <m/>
    <m/>
  </r>
  <r>
    <s v="30.31"/>
    <x v="17"/>
    <m/>
    <n v="252690"/>
    <s v="Adubo químico, aspecto físico: granulado, composição básica: ssp (super fosfato simples)"/>
    <s v="Saco 50,00 Kg"/>
    <n v="15"/>
    <n v="79.22"/>
    <n v="1188.3"/>
    <n v="110000"/>
    <s v="PRÓ-REITORIA DE ASSUNTOS ADMINISTRATIVOS"/>
    <x v="27"/>
    <s v="Instituto de Agronomia - Fitotecnia"/>
    <m/>
    <m/>
    <m/>
    <m/>
  </r>
  <r>
    <s v="30.31"/>
    <x v="17"/>
    <m/>
    <n v="252766"/>
    <s v="Adubo químico, aspecto físico: granulado, composição básica: kcl(cloreto de potassio)"/>
    <s v="Saco 50,00 Kg"/>
    <n v="15"/>
    <n v="109.24"/>
    <n v="1638.6"/>
    <n v="110000"/>
    <s v="PRÓ-REITORIA DE ASSUNTOS ADMINISTRATIVOS"/>
    <x v="27"/>
    <s v="Instituto de Agronomia - Fitotecnia"/>
    <m/>
    <m/>
    <m/>
    <m/>
  </r>
  <r>
    <s v="30.31"/>
    <x v="17"/>
    <m/>
    <n v="264492"/>
    <s v="Adubo químico, aspecto físico: pó, composição básica: fósforo e cálcio, características adicionais: fosfato natural"/>
    <s v="Saco 50,00 Kg"/>
    <n v="15"/>
    <n v="126.33"/>
    <n v="1894.95"/>
    <n v="110000"/>
    <s v="PRÓ-REITORIA DE ASSUNTOS ADMINISTRATIVOS"/>
    <x v="27"/>
    <s v="Instituto de Agronomia - Fitotecnia"/>
    <m/>
    <m/>
    <m/>
    <m/>
  </r>
  <r>
    <s v="30.31"/>
    <x v="17"/>
    <m/>
    <n v="454920"/>
    <s v="Adubo vegetal, aspecto físico: farelo, composição básica: nitrogênio mínimo de 5%, torta de mamona Saco 50,00 KG"/>
    <s v="Unidade"/>
    <n v="20"/>
    <n v="73"/>
    <n v="1460"/>
    <n v="110000"/>
    <s v="PRÓ-REITORIA DE ASSUNTOS ADMINISTRATIVOS"/>
    <x v="27"/>
    <s v="Instituto de Agronomia - Fitotecnia"/>
    <m/>
    <m/>
    <m/>
    <m/>
  </r>
  <r>
    <s v="30.31"/>
    <x v="17"/>
    <m/>
    <n v="237661"/>
    <s v="Calcário dolomitico, aspecto físico: po, cor: branca, granulometria: 100 per, composição: óxido de cálcio, de magnesio e material inerte., uso: correção do solo"/>
    <s v="Saco 50,00 Kg"/>
    <n v="20"/>
    <n v="14.25"/>
    <n v="285"/>
    <n v="110000"/>
    <s v="PRÓ-REITORIA DE ASSUNTOS ADMINISTRATIVOS"/>
    <x v="27"/>
    <s v="Instituto de Agronomia - Fitotecnia"/>
    <m/>
    <m/>
    <m/>
    <m/>
  </r>
  <r>
    <s v="30.31"/>
    <x v="17"/>
    <m/>
    <n v="355707"/>
    <s v="Semente, tipo: leguminosa, classificação: juncea, características adicionais: certificada, aplicação: plantação agrícola, espécie 1: crotalária"/>
    <s v="Quilograma"/>
    <n v="5"/>
    <n v="23.67"/>
    <n v="118.35000000000001"/>
    <n v="110000"/>
    <s v="PRÓ-REITORIA DE ASSUNTOS ADMINISTRATIVOS"/>
    <x v="27"/>
    <s v="Instituto de Agronomia - Fitotecnia"/>
    <m/>
    <m/>
    <m/>
    <m/>
  </r>
  <r>
    <s v="30.31"/>
    <x v="17"/>
    <m/>
    <n v="253887"/>
    <s v="Semente, tipo: leguminosa, espécie: canavalia ensiformis (feijão de porco)"/>
    <s v="Quilograma"/>
    <n v="8"/>
    <n v="23.85"/>
    <n v="190.8"/>
    <n v="110000"/>
    <s v="PRÓ-REITORIA DE ASSUNTOS ADMINISTRATIVOS"/>
    <x v="27"/>
    <s v="Instituto de Agronomia - Fitotecnia"/>
    <m/>
    <m/>
    <m/>
    <m/>
  </r>
  <r>
    <s v="30.31"/>
    <x v="17"/>
    <m/>
    <n v="456602"/>
    <s v="Substrato agrícola, características adicionais: inócuo ao meio ambiente e inodoro, aplicação: incorporado ao solo ou substrato, material: monômeros de carbono ligados por pontes de hidrogê, uso: polímero retentor de água, tipo: hidrogel"/>
    <s v="Saco 20,00 Kg"/>
    <n v="20"/>
    <n v="707"/>
    <n v="14140"/>
    <n v="110000"/>
    <s v="PRÓ-REITORIA DE ASSUNTOS ADMINISTRATIVOS"/>
    <x v="27"/>
    <s v="Instituto de Agronomia - Fitotecnia"/>
    <m/>
    <m/>
    <m/>
    <m/>
  </r>
  <r>
    <s v="30.31"/>
    <x v="17"/>
    <m/>
    <n v="382562"/>
    <s v="Sulfluramida, concentração: 0,2% p,p, apresentação: granulado, número de referência química: cas 4151-50-2"/>
    <s v="Quilograma"/>
    <n v="8"/>
    <n v="22"/>
    <n v="176"/>
    <n v="110000"/>
    <s v="PRÓ-REITORIA DE ASSUNTOS ADMINISTRATIVOS"/>
    <x v="27"/>
    <s v="Instituto de Agronomia - Fitotecnia"/>
    <m/>
    <m/>
    <m/>
    <m/>
  </r>
  <r>
    <s v="30.31"/>
    <x v="17"/>
    <m/>
    <n v="378137"/>
    <s v="Vaso, material: plástico, capacidade: 11,50 l, cor: preta, diâmetro externo: 30 cm, altura: 26 cm, tipo: com furo, características adicionais: sem prato"/>
    <s v="Unidade"/>
    <n v="50"/>
    <n v="9.06"/>
    <n v="453"/>
    <n v="110000"/>
    <s v="PRÓ-REITORIA DE ASSUNTOS ADMINISTRATIVOS"/>
    <x v="27"/>
    <s v="Instituto de Agronomia - Fitotecnia"/>
    <m/>
    <m/>
    <m/>
    <m/>
  </r>
  <r>
    <s v="30.31"/>
    <x v="17"/>
    <m/>
    <n v="454920"/>
    <s v="Adubo vegetal, aspecto físico: farelo, composição básica: nitrogênio mínimo de 5%, torta de mamona Saco 50,00 KG"/>
    <s v="Unidade"/>
    <n v="20"/>
    <n v="73"/>
    <n v="1460"/>
    <n v="180000"/>
    <s v="CTUR"/>
    <x v="2"/>
    <s v="Ctur"/>
    <m/>
    <m/>
    <m/>
    <m/>
  </r>
  <r>
    <s v="30.31"/>
    <x v="17"/>
    <m/>
    <n v="390315"/>
    <s v="Azadiractina, concentração: 80% + 15% p,v de óleo de neem e extratos vegetais, forma física: concentrado solúvel"/>
    <s v="Litro"/>
    <n v="2"/>
    <n v="88.87"/>
    <n v="177.74"/>
    <n v="180000"/>
    <s v="CTUR"/>
    <x v="2"/>
    <s v="Ctur"/>
    <m/>
    <m/>
    <m/>
    <m/>
  </r>
  <r>
    <s v="30.31"/>
    <x v="17"/>
    <m/>
    <n v="298453"/>
    <s v="Bandeja cultivo mudas, material: isopor, quantidade cavidades: 72 un, aplicação: hortaliças"/>
    <s v="Unidade"/>
    <n v="20"/>
    <n v="17.2"/>
    <n v="344"/>
    <n v="180000"/>
    <s v="CTUR"/>
    <x v="2"/>
    <s v="Ctur"/>
    <m/>
    <m/>
    <m/>
    <m/>
  </r>
  <r>
    <s v="30.31"/>
    <x v="17"/>
    <m/>
    <n v="239137"/>
    <s v="Bandeja cultivo mudas, material: isopor, comprimento: 67 cm, largura: 34 cm, altura: 5 cm, quantidade cavidades: 128, aplicação: hortaliças"/>
    <s v="Unidade"/>
    <n v="80"/>
    <n v="20.22"/>
    <n v="1617.6"/>
    <n v="180000"/>
    <s v="CTUR"/>
    <x v="2"/>
    <s v="Ctur"/>
    <m/>
    <m/>
    <m/>
    <m/>
  </r>
  <r>
    <s v="30.31"/>
    <x v="17"/>
    <m/>
    <n v="296099"/>
    <s v="Bandeja cultivo mudas, material: isopor, comprimento: 67 cm, largura: 34 cm, altura: 5 cm, quantidade cavidades: 200 un, aplicação: hortaliças"/>
    <s v="Unidade"/>
    <n v="50"/>
    <n v="20.72"/>
    <n v="1036"/>
    <n v="180000"/>
    <s v="CTUR"/>
    <x v="2"/>
    <s v="Ctur"/>
    <m/>
    <m/>
    <m/>
    <m/>
  </r>
  <r>
    <s v="30.31"/>
    <x v="17"/>
    <m/>
    <n v="387736"/>
    <s v="Biopesticida, composição: à base de bacillus thuringiensis, concentração: 3,2% p,p, forma física: pó molhável"/>
    <s v="Quilograma"/>
    <n v="3"/>
    <n v="82.26"/>
    <n v="246.78000000000003"/>
    <n v="180000"/>
    <s v="CTUR"/>
    <x v="2"/>
    <s v="Ctur"/>
    <m/>
    <m/>
    <m/>
    <m/>
  </r>
  <r>
    <s v="30.31"/>
    <x v="17"/>
    <m/>
    <n v="389407"/>
    <s v="Biopesticida, composição: à base de beauveria bassiana, concentração: 5% p,p, forma física: pó molhável"/>
    <s v="Quilograma"/>
    <n v="1"/>
    <n v="158.28"/>
    <n v="158.28"/>
    <n v="180000"/>
    <s v="CTUR"/>
    <x v="2"/>
    <s v="Ctur"/>
    <m/>
    <m/>
    <m/>
    <m/>
  </r>
  <r>
    <s v="30.31"/>
    <x v="17"/>
    <m/>
    <n v="237661"/>
    <s v="Calcário dolomitico, aspecto físico: po, cor: branca, granulometria: 100 per, composição: óxido de cálcio, de magnesio e material inerte., uso: correção do solo"/>
    <s v="Saco 50,00 Kg"/>
    <n v="30"/>
    <n v="14.25"/>
    <n v="427.5"/>
    <n v="180000"/>
    <s v="CTUR"/>
    <x v="2"/>
    <s v="Ctur"/>
    <m/>
    <m/>
    <m/>
    <m/>
  </r>
  <r>
    <s v="30.31"/>
    <x v="17"/>
    <m/>
    <n v="339939"/>
    <s v="Fertilizante natural, composição química: 17% p2o5 e 7% mg, aplicação: agricultura, tipo: termofosfato magnesiano, apresentação: pó"/>
    <s v="Saco 50,00 Kg"/>
    <n v="10"/>
    <n v="181"/>
    <n v="1810"/>
    <n v="180000"/>
    <s v="CTUR"/>
    <x v="2"/>
    <s v="Ctur"/>
    <m/>
    <m/>
    <m/>
    <m/>
  </r>
  <r>
    <s v="30.31"/>
    <x v="17"/>
    <m/>
    <n v="453379"/>
    <s v="Fertilizante natural, composição química: sulfato de potássio, 50% k2o e 17% s, aplicação: agricultura, apresentação: pó"/>
    <s v="Saco 25,00 Kg"/>
    <n v="5"/>
    <n v="171.2"/>
    <n v="856"/>
    <n v="180000"/>
    <s v="CTUR"/>
    <x v="2"/>
    <s v="Ctur"/>
    <m/>
    <m/>
    <m/>
    <m/>
  </r>
  <r>
    <s v="30.31"/>
    <x v="17"/>
    <m/>
    <n v="241628"/>
    <s v="Saco, material: plástico, tipo uso: produção plantio mudas, cor: preto, aplicação: produção de mudas, características adicionais: com furos, altura: 30 cm, largura: 20 cm, espessura: 0,2 cm"/>
    <s v="Quilograma"/>
    <n v="5"/>
    <n v="45.97"/>
    <n v="229.85"/>
    <n v="180000"/>
    <s v="CTUR"/>
    <x v="2"/>
    <s v="Ctur"/>
    <m/>
    <m/>
    <m/>
    <m/>
  </r>
  <r>
    <s v="30.31"/>
    <x v="17"/>
    <m/>
    <n v="241629"/>
    <s v="Saco, material: plástico, tipo uso: produção plantio mudas, cor: preto, aplicação: produção de mudas, características adicionais: com furos, altura: 25 cm, largura: 10 cm, espessura: 0,2 cm"/>
    <s v="Pacote 1000,00 Un"/>
    <n v="3"/>
    <n v="68"/>
    <n v="204"/>
    <n v="180000"/>
    <s v="CTUR"/>
    <x v="2"/>
    <s v="Ctur"/>
    <m/>
    <m/>
    <m/>
    <m/>
  </r>
  <r>
    <s v="30.31"/>
    <x v="17"/>
    <m/>
    <n v="241630"/>
    <s v="Saco, material: plástico, tipo uso: produção plantio mudas, cor: preto, aplicação: produção de mudas, características adicionais: com furos, altura: 25 cm, largura: 18 cm, espessura: 0,2 cm"/>
    <s v="Pacote 1000,00 Un"/>
    <n v="3"/>
    <n v="84"/>
    <n v="252"/>
    <n v="180000"/>
    <s v="CTUR"/>
    <x v="2"/>
    <s v="Ctur"/>
    <m/>
    <m/>
    <m/>
    <m/>
  </r>
  <r>
    <s v="30.31"/>
    <x v="17"/>
    <m/>
    <n v="241631"/>
    <s v="Saco, material: plástico, tipo uso: produção plantio mudas, cor: preto, aplicação: produção de mudas, características adicionais: com furos, altura: 40 cm, largura: 25 cm, espessura: 0,2 cm"/>
    <s v="Quilograma"/>
    <n v="5"/>
    <n v="14.87"/>
    <n v="74.349999999999994"/>
    <n v="180000"/>
    <s v="CTUR"/>
    <x v="2"/>
    <s v="Ctur"/>
    <m/>
    <m/>
    <m/>
    <m/>
  </r>
  <r>
    <s v="30.31"/>
    <x v="17"/>
    <m/>
    <n v="281354"/>
    <s v="Semente, espécie: rúcula, características adicionais: nua"/>
    <s v="Pacote 100,00 G"/>
    <n v="10"/>
    <n v="16.989999999999998"/>
    <n v="169.89999999999998"/>
    <n v="180000"/>
    <s v="CTUR"/>
    <x v="2"/>
    <s v="Ctur"/>
    <m/>
    <m/>
    <m/>
    <m/>
  </r>
  <r>
    <s v="30.31"/>
    <x v="17"/>
    <m/>
    <n v="265142"/>
    <s v="Semente, tipo: bahia periforme, espécie: cebola"/>
    <s v="Pacote 100,00 G"/>
    <n v="1"/>
    <n v="61.65"/>
    <n v="61.65"/>
    <n v="180000"/>
    <s v="CTUR"/>
    <x v="2"/>
    <s v="Ctur"/>
    <m/>
    <m/>
    <m/>
    <m/>
  </r>
  <r>
    <s v="30.31"/>
    <x v="17"/>
    <m/>
    <n v="237664"/>
    <s v="Semente, tipo: cucurbitácea, espécie: abobrinha caserta"/>
    <s v="Pacote 100,00 G"/>
    <n v="2"/>
    <n v="33.83"/>
    <n v="67.66"/>
    <n v="180000"/>
    <s v="CTUR"/>
    <x v="2"/>
    <s v="Ctur"/>
    <m/>
    <m/>
    <m/>
    <m/>
  </r>
  <r>
    <s v="30.31"/>
    <x v="17"/>
    <m/>
    <n v="264095"/>
    <s v="Semente, tipo: curcubitácea, espécie: abóbora menina brasileirinha"/>
    <s v="Pacote 100,00 G"/>
    <n v="2"/>
    <n v="36.79"/>
    <n v="73.58"/>
    <n v="180000"/>
    <s v="CTUR"/>
    <x v="2"/>
    <s v="Ctur"/>
    <m/>
    <m/>
    <m/>
    <m/>
  </r>
  <r>
    <s v="30.31"/>
    <x v="17"/>
    <m/>
    <n v="262517"/>
    <s v="Semente, tipo: malvácea, espécie: quiabo santa cruz"/>
    <s v="Pacote 100,00 G"/>
    <n v="2"/>
    <n v="10.62"/>
    <n v="21.24"/>
    <n v="180000"/>
    <s v="CTUR"/>
    <x v="2"/>
    <s v="Ctur"/>
    <m/>
    <m/>
    <m/>
    <m/>
  </r>
  <r>
    <s v="30.31"/>
    <x v="17"/>
    <m/>
    <n v="265141"/>
    <s v="Semente, tipo: graúda portuguesa, espécie: salsa"/>
    <s v="Pacote 100,00 G"/>
    <n v="2"/>
    <n v="17.899999999999999"/>
    <n v="35.799999999999997"/>
    <n v="180000"/>
    <s v="CTUR"/>
    <x v="2"/>
    <s v="Ctur"/>
    <m/>
    <m/>
    <m/>
    <m/>
  </r>
  <r>
    <s v="30.31"/>
    <x v="17"/>
    <m/>
    <n v="237672"/>
    <s v="Semente, tipo: quenopodiácea, espécie: beterraba early wonder"/>
    <s v="Quilograma"/>
    <n v="1"/>
    <n v="38.82"/>
    <n v="38.82"/>
    <n v="180000"/>
    <s v="CTUR"/>
    <x v="2"/>
    <s v="Ctur"/>
    <m/>
    <m/>
    <m/>
    <m/>
  </r>
  <r>
    <s v="30.31"/>
    <x v="17"/>
    <m/>
    <n v="260805"/>
    <s v="Semente, tipo: umbelífera, espécie: cenoura brasília"/>
    <s v="Quilograma"/>
    <n v="1"/>
    <n v="75.23"/>
    <n v="75.23"/>
    <n v="180000"/>
    <s v="CTUR"/>
    <x v="2"/>
    <s v="Ctur"/>
    <m/>
    <m/>
    <m/>
    <m/>
  </r>
  <r>
    <s v="30.31"/>
    <x v="17"/>
    <m/>
    <n v="328708"/>
    <s v="Substrato agrícola, características adicionais: isento contaminação, aplicação: produção de muda de espécie florestal ou frutífera, material: a base de casca de pinus queimada"/>
    <s v="Saco 20,00 Kg"/>
    <n v="10"/>
    <n v="64"/>
    <n v="640"/>
    <n v="180000"/>
    <s v="CTUR"/>
    <x v="2"/>
    <s v="Ctur"/>
    <m/>
    <m/>
    <m/>
    <m/>
  </r>
  <r>
    <s v="30.31"/>
    <x v="17"/>
    <m/>
    <n v="249552"/>
    <s v="Tubete cultivo mudas, material: plástico polipropileno, cor: preta, formato: cônico, comprimento: 130 mm, diâmetro superior: 63 mm, diâmetro inferior: 52 mm, capacidade: 180 cm3, aplicação: agricultura, jardinagem e paisagismo, características adicionais: com 8 estrias"/>
    <s v="Unidade"/>
    <n v="100"/>
    <n v="0.31"/>
    <n v="31"/>
    <n v="180000"/>
    <s v="CTUR"/>
    <x v="2"/>
    <s v="Ctur"/>
    <m/>
    <m/>
    <m/>
    <m/>
  </r>
  <r>
    <s v="30.31"/>
    <x v="17"/>
    <m/>
    <n v="243360"/>
    <s v="Vaso, material: plástico, capacidade: 11,50 l, cor: preta, diâmetro externo: 30 cm, altura: 26 cm, tipo: com furo, características adicionais: com prato"/>
    <s v="Unidade"/>
    <n v="20"/>
    <n v="10.36"/>
    <n v="207.2"/>
    <n v="180000"/>
    <s v="CTUR"/>
    <x v="2"/>
    <s v="Ctur"/>
    <m/>
    <m/>
    <m/>
    <m/>
  </r>
  <r>
    <s v="30.31"/>
    <x v="17"/>
    <m/>
    <n v="243839"/>
    <s v="Vaso, material: plástico, capacidade: 3,30 l, cor: preta, diâmetro externo: 20 cm, altura: 17 cm, tipo: com furo, características adicionais: com prato"/>
    <s v="Unidade"/>
    <n v="20"/>
    <n v="3.63"/>
    <n v="72.599999999999994"/>
    <n v="180000"/>
    <s v="CTUR"/>
    <x v="2"/>
    <s v="Ctur"/>
    <m/>
    <m/>
    <m/>
    <m/>
  </r>
  <r>
    <s v="30.31"/>
    <x v="17"/>
    <m/>
    <n v="256398"/>
    <s v="Vaso, material: plástico, capacidade: 6 l, cor: preta, diâmetro externo: 24 cm, altura: 20 cm, tipo: com furo, características adicionais: sem prato"/>
    <s v="Unidade"/>
    <n v="20"/>
    <n v="6.5"/>
    <n v="130"/>
    <n v="180000"/>
    <s v="CTUR"/>
    <x v="2"/>
    <s v="Ctur"/>
    <m/>
    <m/>
    <m/>
    <m/>
  </r>
  <r>
    <s v="30.31"/>
    <x v="17"/>
    <m/>
    <n v="242410"/>
    <s v="Adubo químico, aspecto físico: pó,granulado, cor: branca, composição básica: npk (4.14.8)"/>
    <s v="Saco 50,00 Kg"/>
    <n v="4"/>
    <n v="102.56"/>
    <n v="410.24"/>
    <n v="100300"/>
    <s v="PREFEITURA UNIVERSITÁRIA"/>
    <x v="6"/>
    <s v="Setor de Conservação de Parques e Jardins (SCPJ)"/>
    <m/>
    <m/>
    <m/>
    <m/>
  </r>
  <r>
    <s v="30.31"/>
    <x v="17"/>
    <m/>
    <n v="243870"/>
    <s v="Adubo químico, aspecto físico: granulado, cor: branca, composição básica: sulfato de amônio, nitrogênio - 20% e matéria físi"/>
    <s v="Saco 50,00 Kg"/>
    <n v="1"/>
    <n v="100.51"/>
    <n v="100.51"/>
    <n v="100300"/>
    <s v="PREFEITURA UNIVERSITÁRIA"/>
    <x v="6"/>
    <s v="Setor de Conservação de Parques e Jardins (SCPJ)"/>
    <m/>
    <m/>
    <m/>
    <m/>
  </r>
  <r>
    <s v="30.31"/>
    <x v="17"/>
    <m/>
    <n v="252690"/>
    <s v="Adubo químico, aspecto físico: granulado, composição básica: ssp (super fosfato simples)"/>
    <s v="Saco 50,00 Kg"/>
    <n v="2"/>
    <n v="79.22"/>
    <n v="158.44"/>
    <n v="100300"/>
    <s v="PREFEITURA UNIVERSITÁRIA"/>
    <x v="6"/>
    <s v="Setor de Conservação de Parques e Jardins (SCPJ)"/>
    <m/>
    <m/>
    <m/>
    <m/>
  </r>
  <r>
    <s v="30.31"/>
    <x v="17"/>
    <m/>
    <n v="264492"/>
    <s v="Adubo químico, aspecto físico: pó, composição básica: fósforo e cálcio, características adicionais: fosfato natural"/>
    <s v="Saco 50,00 Kg"/>
    <n v="3"/>
    <n v="126.33"/>
    <n v="378.99"/>
    <n v="100300"/>
    <s v="PREFEITURA UNIVERSITÁRIA"/>
    <x v="6"/>
    <s v="Setor de Conservação de Parques e Jardins (SCPJ)"/>
    <m/>
    <m/>
    <m/>
    <m/>
  </r>
  <r>
    <s v="30.31"/>
    <x v="17"/>
    <m/>
    <n v="266902"/>
    <s v="Adubo químico, aspecto físico: granulado, composição básica: npk (20.00.20)"/>
    <s v="Saco 50,00 Kg"/>
    <n v="5"/>
    <n v="144"/>
    <n v="720"/>
    <n v="100300"/>
    <s v="PREFEITURA UNIVERSITÁRIA"/>
    <x v="6"/>
    <s v="Setor de Conservação de Parques e Jardins (SCPJ)"/>
    <m/>
    <m/>
    <m/>
    <m/>
  </r>
  <r>
    <s v="30.31"/>
    <x v="17"/>
    <m/>
    <n v="296908"/>
    <s v="Adubo químico, aspecto físico: pó, composição básica: 60% p2o5 + 11% n, características adicionais: map - fosfato monoamônico, aplicação: agrícola, prazo validade: indeterminado"/>
    <s v="Saco 50,00 Kg"/>
    <n v="2"/>
    <n v="257.2"/>
    <n v="514.4"/>
    <n v="100300"/>
    <s v="PREFEITURA UNIVERSITÁRIA"/>
    <x v="6"/>
    <s v="Setor de Conservação de Parques e Jardins (SCPJ)"/>
    <m/>
    <m/>
    <m/>
    <m/>
  </r>
  <r>
    <s v="30.31"/>
    <x v="17"/>
    <m/>
    <n v="304569"/>
    <s v="Adubo químico, aspecto físico: granulado, composição básica: ureia, 44% de nitrogênio, aplicação: agrícola"/>
    <s v="Saco 50,00 Kg"/>
    <n v="2"/>
    <n v="129.16"/>
    <n v="258.32"/>
    <n v="100300"/>
    <s v="PREFEITURA UNIVERSITÁRIA"/>
    <x v="6"/>
    <s v="Setor de Conservação de Parques e Jardins (SCPJ)"/>
    <m/>
    <m/>
    <m/>
    <m/>
  </r>
  <r>
    <s v="30.31"/>
    <x v="17"/>
    <m/>
    <n v="427045"/>
    <s v="Adubo químico, aspecto físico: pó, cor: branca, composição básica: 20% de cálcio, 15% de enxofre, características adicionais: fosfogesso agrícola"/>
    <s v="Saco 50,00 Kg"/>
    <n v="5"/>
    <n v="41.9"/>
    <n v="209.5"/>
    <n v="100300"/>
    <s v="PREFEITURA UNIVERSITÁRIA"/>
    <x v="6"/>
    <s v="Setor de Conservação de Parques e Jardins (SCPJ)"/>
    <m/>
    <m/>
    <m/>
    <m/>
  </r>
  <r>
    <s v="30.31"/>
    <x v="17"/>
    <m/>
    <n v="246756"/>
    <s v="Adubo vegetal, aspecto físico: líquido, composição básica: macro e micronutrientes, aplicação: nutrição de vegetais via foliar"/>
    <s v="Litro"/>
    <n v="100"/>
    <n v="85"/>
    <n v="8500"/>
    <n v="100300"/>
    <s v="PREFEITURA UNIVERSITÁRIA"/>
    <x v="6"/>
    <s v="Setor de Conservação de Parques e Jardins (SCPJ)"/>
    <m/>
    <m/>
    <m/>
    <m/>
  </r>
  <r>
    <s v="30.31"/>
    <x v="17"/>
    <m/>
    <n v="454920"/>
    <s v="Adubo vegetal, aspecto físico: farelo, composição básica: nitrogênio mínimo de 5%, torta de mamona Saco 50,00 KG"/>
    <s v="Unidade"/>
    <n v="10"/>
    <n v="73"/>
    <n v="730"/>
    <n v="100300"/>
    <s v="PREFEITURA UNIVERSITÁRIA"/>
    <x v="6"/>
    <s v="Setor de Conservação de Parques e Jardins (SCPJ)"/>
    <m/>
    <m/>
    <m/>
    <m/>
  </r>
  <r>
    <s v="30.31"/>
    <x v="17"/>
    <m/>
    <n v="237661"/>
    <s v="Calcário dolomitico, aspecto físico: po, cor: branca, granulometria: 100 per, composição: óxido de cálcio, de magnesio e material inerte., uso: correção do solo"/>
    <s v="Saco 50,00 Kg"/>
    <n v="10"/>
    <n v="14.25"/>
    <n v="142.5"/>
    <n v="100300"/>
    <s v="PREFEITURA UNIVERSITÁRIA"/>
    <x v="6"/>
    <s v="Setor de Conservação de Parques e Jardins (SCPJ)"/>
    <m/>
    <m/>
    <m/>
    <m/>
  </r>
  <r>
    <s v="30.31"/>
    <x v="17"/>
    <m/>
    <n v="239710"/>
    <s v="Fertilizante natural, aplicação: agricultura, tipo: farinha de osso, apresentação: fina, prazo validade: 6 meses"/>
    <s v="Saco 50,00 Kg"/>
    <n v="5"/>
    <n v="169.3"/>
    <n v="846.5"/>
    <n v="100300"/>
    <s v="PREFEITURA UNIVERSITÁRIA"/>
    <x v="6"/>
    <s v="Setor de Conservação de Parques e Jardins (SCPJ)"/>
    <m/>
    <m/>
    <m/>
    <m/>
  </r>
  <r>
    <s v="30.31"/>
    <x v="17"/>
    <m/>
    <n v="339939"/>
    <s v="Fertilizante natural, composição química: 17% p2o5 e 7% mg, aplicação: agricultura, tipo: termofosfato magnesiano, apresentação: pó"/>
    <s v="Saco 50,00 Kg"/>
    <n v="5"/>
    <n v="181"/>
    <n v="905"/>
    <n v="100300"/>
    <s v="PREFEITURA UNIVERSITÁRIA"/>
    <x v="6"/>
    <s v="Setor de Conservação de Parques e Jardins (SCPJ)"/>
    <m/>
    <m/>
    <m/>
    <m/>
  </r>
  <r>
    <s v="30.31"/>
    <x v="17"/>
    <m/>
    <n v="453379"/>
    <s v="Fertilizante natural, composição química: sulfato de potássio, 50% k2o e 17% s, aplicação: agricultura, apresentação: pó"/>
    <s v="Saco 25,00 Kg"/>
    <n v="5"/>
    <n v="171.2"/>
    <n v="856"/>
    <n v="100300"/>
    <s v="PREFEITURA UNIVERSITÁRIA"/>
    <x v="6"/>
    <s v="Setor de Conservação de Parques e Jardins (SCPJ)"/>
    <m/>
    <m/>
    <m/>
    <m/>
  </r>
  <r>
    <s v="30.31"/>
    <x v="17"/>
    <m/>
    <n v="241628"/>
    <s v="Saco, material: plástico, tipo uso: produção plantio mudas, cor: preto, aplicação: produção de mudas, características adicionais: com furos, altura: 30 cm, largura: 20 cm, espessura: 0,2 cm"/>
    <s v="Quilograma"/>
    <n v="5"/>
    <n v="45.97"/>
    <n v="229.85"/>
    <n v="100300"/>
    <s v="PREFEITURA UNIVERSITÁRIA"/>
    <x v="6"/>
    <s v="Setor de Conservação de Parques e Jardins (SCPJ)"/>
    <m/>
    <m/>
    <m/>
    <m/>
  </r>
  <r>
    <s v="30.31"/>
    <x v="17"/>
    <m/>
    <n v="241629"/>
    <s v="Saco, material: plástico, tipo uso: produção plantio mudas, cor: preto, aplicação: produção de mudas, características adicionais: com furos, altura: 25 cm, largura: 10 cm, espessura: 0,2 cm"/>
    <s v="Pacote 1000,00 Un"/>
    <n v="2"/>
    <n v="68"/>
    <n v="136"/>
    <n v="100300"/>
    <s v="PREFEITURA UNIVERSITÁRIA"/>
    <x v="6"/>
    <s v="Setor de Conservação de Parques e Jardins (SCPJ)"/>
    <m/>
    <m/>
    <m/>
    <m/>
  </r>
  <r>
    <s v="30.31"/>
    <x v="17"/>
    <m/>
    <n v="241630"/>
    <s v="Saco, material: plástico, tipo uso: produção plantio mudas, cor: preto, aplicação: produção de mudas, características adicionais: com furos, altura: 25 cm, largura: 18 cm, espessura: 0,2 cm"/>
    <s v="Pacote 1000,00 Un"/>
    <n v="2"/>
    <n v="84"/>
    <n v="168"/>
    <n v="100300"/>
    <s v="PREFEITURA UNIVERSITÁRIA"/>
    <x v="6"/>
    <s v="Setor de Conservação de Parques e Jardins (SCPJ)"/>
    <m/>
    <m/>
    <m/>
    <m/>
  </r>
  <r>
    <s v="30.31"/>
    <x v="17"/>
    <m/>
    <n v="241631"/>
    <s v="Saco, material: plástico, tipo uso: produção plantio mudas, cor: preto, aplicação: produção de mudas, características adicionais: com furos, altura: 40 cm, largura: 25 cm, espessura: 0,2 cm"/>
    <s v="Quilograma"/>
    <n v="10"/>
    <n v="14.87"/>
    <n v="148.69999999999999"/>
    <n v="100300"/>
    <s v="PREFEITURA UNIVERSITÁRIA"/>
    <x v="6"/>
    <s v="Setor de Conservação de Parques e Jardins (SCPJ)"/>
    <m/>
    <m/>
    <m/>
    <m/>
  </r>
  <r>
    <s v="30.31"/>
    <x v="17"/>
    <m/>
    <n v="456539"/>
    <s v="Semente, tipo: gramínea, aplicação: plantio, espécie 1: grama-esmeralda"/>
    <s v="Quilograma"/>
    <n v="50"/>
    <n v="140"/>
    <n v="7000"/>
    <n v="100300"/>
    <s v="PREFEITURA UNIVERSITÁRIA"/>
    <x v="6"/>
    <s v="Setor de Conservação de Parques e Jardins (SCPJ)"/>
    <m/>
    <m/>
    <m/>
    <m/>
  </r>
  <r>
    <s v="30.31"/>
    <x v="17"/>
    <m/>
    <n v="456540"/>
    <s v="Semente, tipo: gramínea, aplicação: plantio, espécie 1: grama-batatais"/>
    <s v="Quilograma"/>
    <n v="50"/>
    <n v="64.61"/>
    <n v="3230.5"/>
    <n v="100300"/>
    <s v="PREFEITURA UNIVERSITÁRIA"/>
    <x v="6"/>
    <s v="Setor de Conservação de Parques e Jardins (SCPJ)"/>
    <m/>
    <m/>
    <m/>
    <m/>
  </r>
  <r>
    <s v="30.31"/>
    <x v="17"/>
    <m/>
    <n v="257835"/>
    <s v="Substrato agrícola, acidez: 5,50 a 6,20 ph, condutividade elétrica: 0,50 a 1,30 milisimens por cm2, capacidade retenção água: 150 per, características adicionais: isento contaminação"/>
    <s v="Saco 20,00 Kg"/>
    <n v="50"/>
    <n v="25.27"/>
    <n v="1263.5"/>
    <n v="100300"/>
    <s v="PREFEITURA UNIVERSITÁRIA"/>
    <x v="6"/>
    <s v="Setor de Conservação de Parques e Jardins (SCPJ)"/>
    <m/>
    <m/>
    <m/>
    <m/>
  </r>
  <r>
    <s v="30.31"/>
    <x v="17"/>
    <m/>
    <n v="342574"/>
    <s v="Substrato agrícola, aplicação: produção de mudas de pinus e nativas por sementes, material: vermiculita e adubação de base, tipo: florestal 3"/>
    <s v="Saco 25,00 Kg"/>
    <n v="5"/>
    <n v="24.22"/>
    <n v="121.1"/>
    <n v="100300"/>
    <s v="PREFEITURA UNIVERSITÁRIA"/>
    <x v="6"/>
    <s v="Setor de Conservação de Parques e Jardins (SCPJ)"/>
    <m/>
    <m/>
    <m/>
    <m/>
  </r>
  <r>
    <s v="30.31"/>
    <x v="17"/>
    <m/>
    <n v="436258"/>
    <s v="Substrato agrícola, material: suspensão aquosa de microorganismos, tipo: acelerador de compostagem"/>
    <s v="Litro"/>
    <n v="10"/>
    <n v="76"/>
    <n v="760"/>
    <n v="100300"/>
    <s v="PREFEITURA UNIVERSITÁRIA"/>
    <x v="6"/>
    <s v="Setor de Conservação de Parques e Jardins (SCPJ)"/>
    <m/>
    <m/>
    <m/>
    <m/>
  </r>
  <r>
    <s v="30.31"/>
    <x v="17"/>
    <m/>
    <n v="378137"/>
    <s v="Vaso, material: plástico, capacidade: 11,50 l, cor: preta, diâmetro externo: 30 cm, altura: 26 cm, tipo: com furo, características adicionais: sem prato"/>
    <s v="Unidade"/>
    <n v="50"/>
    <n v="9.06"/>
    <n v="453"/>
    <n v="100300"/>
    <s v="PREFEITURA UNIVERSITÁRIA"/>
    <x v="6"/>
    <s v="Setor de Conservação de Parques e Jardins (SCPJ)"/>
    <m/>
    <m/>
    <m/>
    <m/>
  </r>
  <r>
    <s v="30.31"/>
    <x v="17"/>
    <m/>
    <n v="255220"/>
    <s v="Vaso, material: plástico, capacidade: 2,20 l, cor: preta, diâmetro externo: 17 cm, altura: 15 cm, tipo: com furo"/>
    <s v="Unidade"/>
    <n v="100"/>
    <n v="1.9"/>
    <n v="190"/>
    <n v="100300"/>
    <s v="PREFEITURA UNIVERSITÁRIA"/>
    <x v="6"/>
    <s v="Setor de Conservação de Parques e Jardins (SCPJ)"/>
    <m/>
    <m/>
    <m/>
    <m/>
  </r>
  <r>
    <s v="30.31"/>
    <x v="17"/>
    <m/>
    <n v="256398"/>
    <s v="Vaso, material: plástico, capacidade: 6 l, cor: preta, diâmetro externo: 24 cm, altura: 20 cm, tipo: com furo, características adicionais: sem prato"/>
    <s v="Unidade"/>
    <n v="50"/>
    <n v="6.5"/>
    <n v="325"/>
    <n v="100300"/>
    <s v="PREFEITURA UNIVERSITÁRIA"/>
    <x v="6"/>
    <s v="Setor de Conservação de Parques e Jardins (SCPJ)"/>
    <m/>
    <m/>
    <m/>
    <m/>
  </r>
  <r>
    <s v="30.31"/>
    <x v="17"/>
    <m/>
    <n v="252690"/>
    <s v="Adubo químico, aspecto físico: granulado, composição básica: ssp (super fosfato simples)"/>
    <s v="Saco 50,00 Kg"/>
    <n v="300"/>
    <n v="79.22"/>
    <n v="23766"/>
    <n v="100500"/>
    <s v="COORDENADORIA DE DESENVOLVIMENTO DA PRODUÇÃO"/>
    <x v="1"/>
    <s v="Coordenadoria de Produção Integrada ao Ensino, Pesquisa e Extensão"/>
    <m/>
    <m/>
    <m/>
    <m/>
  </r>
  <r>
    <s v="30.31"/>
    <x v="17"/>
    <m/>
    <n v="252766"/>
    <s v="Adubo químico, aspecto físico: granulado, composição básica: kcl(cloreto de potassio)"/>
    <s v="Saco 50,00 Kg"/>
    <n v="150"/>
    <n v="109.24"/>
    <n v="16386"/>
    <n v="100500"/>
    <s v="COORDENADORIA DE DESENVOLVIMENTO DA PRODUÇÃO"/>
    <x v="1"/>
    <s v="Coordenadoria de Produção Integrada ao Ensino, Pesquisa e Extensão"/>
    <m/>
    <m/>
    <m/>
    <m/>
  </r>
  <r>
    <s v="30.31"/>
    <x v="17"/>
    <m/>
    <n v="304569"/>
    <s v="Adubo químico, aspecto físico: granulado, composição básica: ureia, 44% de nitrogênio, aplicação: agrícola"/>
    <s v="Saco 50,00 Kg"/>
    <n v="200"/>
    <n v="129.16"/>
    <n v="25832"/>
    <n v="100500"/>
    <s v="COORDENADORIA DE DESENVOLVIMENTO DA PRODUÇÃO"/>
    <x v="1"/>
    <s v="Coordenadoria de Produção Integrada ao Ensino, Pesquisa e Extensão"/>
    <m/>
    <m/>
    <m/>
    <m/>
  </r>
  <r>
    <s v="30.31"/>
    <x v="17"/>
    <m/>
    <n v="237661"/>
    <s v="Calcário dolomitico, aspecto físico: po, cor: branca, granulometria: 100 per, composição: óxido de cálcio, de magnesio e material inerte., uso: correção do solo"/>
    <s v="Saco 50,00 Kg"/>
    <n v="1000"/>
    <n v="14.25"/>
    <n v="14250"/>
    <n v="100500"/>
    <s v="COORDENADORIA DE DESENVOLVIMENTO DA PRODUÇÃO"/>
    <x v="1"/>
    <s v="Coordenadoria de Produção Integrada ao Ensino, Pesquisa e Extensão"/>
    <m/>
    <m/>
    <m/>
    <m/>
  </r>
  <r>
    <s v="30.31"/>
    <x v="17"/>
    <m/>
    <n v="336814"/>
    <s v="Saco, material: ráfia trançado, cor: branca, aplicação: acondicionamento de objetos variados, características adicionais: com ilhoses de no mínimo 1cm de diâmetro, altura: 120 cm, largura: 100 cm"/>
    <s v="Unidade"/>
    <n v="500"/>
    <n v="1.2"/>
    <n v="600"/>
    <n v="100500"/>
    <s v="COORDENADORIA DE DESENVOLVIMENTO DA PRODUÇÃO"/>
    <x v="1"/>
    <s v="Coordenadoria de Produção Integrada ao Ensino, Pesquisa e Extensão"/>
    <m/>
    <m/>
    <m/>
    <m/>
  </r>
  <r>
    <s v="30.31"/>
    <x v="17"/>
    <m/>
    <n v="236161"/>
    <s v="Semente, tipo: gramínea, espécie: milho híbrido, classificação: ag1051"/>
    <s v="Quilograma"/>
    <n v="50"/>
    <n v="32"/>
    <n v="1600"/>
    <n v="100500"/>
    <s v="COORDENADORIA DE DESENVOLVIMENTO DA PRODUÇÃO"/>
    <x v="1"/>
    <s v="Coordenadoria de Produção Integrada ao Ensino, Pesquisa e Extensão"/>
    <m/>
    <m/>
    <m/>
    <m/>
  </r>
  <r>
    <s v="30.31"/>
    <x v="17"/>
    <m/>
    <n v="316273"/>
    <s v="Semente, tipo: leguminosa, características adicionais: valor cultural &gt;30per, germinação &gt;60per, pureza, aplicação: plantação agrícola, espécie 1: guandu anão"/>
    <s v="Quilograma"/>
    <n v="50"/>
    <n v="8.02"/>
    <n v="401"/>
    <n v="100500"/>
    <s v="COORDENADORIA DE DESENVOLVIMENTO DA PRODUÇÃO"/>
    <x v="1"/>
    <s v="Coordenadoria de Produção Integrada ao Ensino, Pesquisa e Extensão"/>
    <m/>
    <m/>
    <m/>
    <m/>
  </r>
  <r>
    <s v="30.31"/>
    <x v="17"/>
    <m/>
    <n v="253886"/>
    <s v="Semente, tipo: leguminosa, espécie: mucuna aterrina (mucuna preta)"/>
    <s v="Quilograma"/>
    <n v="100"/>
    <n v="9.0299999999999994"/>
    <n v="902.99999999999989"/>
    <n v="100500"/>
    <s v="COORDENADORIA DE DESENVOLVIMENTO DA PRODUÇÃO"/>
    <x v="1"/>
    <s v="Coordenadoria de Produção Integrada ao Ensino, Pesquisa e Extensão"/>
    <m/>
    <m/>
    <m/>
    <m/>
  </r>
  <r>
    <s v="30.31"/>
    <x v="17"/>
    <m/>
    <n v="298494"/>
    <s v="Semente, tipo: granífero,forrageiro, espécie: sorgo híbrido, classificação: volumax , ag 2005e"/>
    <s v="Quilograma"/>
    <n v="100"/>
    <n v="22.5"/>
    <n v="2250"/>
    <n v="100500"/>
    <s v="COORDENADORIA DE DESENVOLVIMENTO DA PRODUÇÃO"/>
    <x v="1"/>
    <s v="Coordenadoria de Produção Integrada ao Ensino, Pesquisa e Extensão"/>
    <m/>
    <m/>
    <m/>
    <m/>
  </r>
  <r>
    <s v="30.31"/>
    <x v="17"/>
    <m/>
    <n v="388597"/>
    <s v="Semente, tipo: gramínea, espécie 1: capim tanzânia"/>
    <s v="Embalagem 10,00 KG"/>
    <n v="20"/>
    <n v="91.25"/>
    <n v="1825"/>
    <n v="100500"/>
    <s v="COORDENADORIA DE DESENVOLVIMENTO DA PRODUÇÃO"/>
    <x v="1"/>
    <s v="Coordenadoria de Produção Integrada ao Ensino, Pesquisa e Extensão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E002145-C89B-4087-B6D6-A72A9F3DF95C}" name="Tabela dinâmica1" cacheId="3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6">
  <location ref="A3:B15" firstHeaderRow="1" firstDataRow="1" firstDataCol="1"/>
  <pivotFields count="17">
    <pivotField showAll="0"/>
    <pivotField showAll="0">
      <items count="19">
        <item h="1" x="0"/>
        <item h="1" x="1"/>
        <item h="1" x="2"/>
        <item h="1" x="12"/>
        <item h="1" x="13"/>
        <item x="3"/>
        <item h="1" x="4"/>
        <item h="1" x="5"/>
        <item h="1" x="6"/>
        <item h="1" x="7"/>
        <item h="1" x="8"/>
        <item h="1" x="9"/>
        <item h="1" x="14"/>
        <item h="1" x="10"/>
        <item h="1" x="11"/>
        <item h="1" x="15"/>
        <item h="1" x="16"/>
        <item h="1" x="17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axis="axisRow" showAll="0">
      <items count="31">
        <item x="16"/>
        <item x="6"/>
        <item x="25"/>
        <item x="1"/>
        <item x="19"/>
        <item x="9"/>
        <item x="7"/>
        <item x="28"/>
        <item x="20"/>
        <item x="2"/>
        <item x="0"/>
        <item x="22"/>
        <item x="23"/>
        <item x="11"/>
        <item x="21"/>
        <item x="12"/>
        <item x="13"/>
        <item x="5"/>
        <item x="4"/>
        <item x="3"/>
        <item x="17"/>
        <item x="8"/>
        <item x="10"/>
        <item x="14"/>
        <item x="26"/>
        <item x="15"/>
        <item x="24"/>
        <item x="27"/>
        <item x="29"/>
        <item x="18"/>
        <item t="default"/>
      </items>
    </pivotField>
    <pivotField showAll="0"/>
    <pivotField showAll="0"/>
    <pivotField showAll="0"/>
    <pivotField showAll="0"/>
    <pivotField showAll="0"/>
  </pivotFields>
  <rowFields count="1">
    <field x="11"/>
  </rowFields>
  <rowItems count="12">
    <i>
      <x v="1"/>
    </i>
    <i>
      <x v="5"/>
    </i>
    <i>
      <x v="9"/>
    </i>
    <i>
      <x v="10"/>
    </i>
    <i>
      <x v="13"/>
    </i>
    <i>
      <x v="15"/>
    </i>
    <i>
      <x v="16"/>
    </i>
    <i>
      <x v="17"/>
    </i>
    <i>
      <x v="22"/>
    </i>
    <i>
      <x v="23"/>
    </i>
    <i>
      <x v="25"/>
    </i>
    <i t="grand">
      <x/>
    </i>
  </rowItems>
  <colItems count="1">
    <i/>
  </colItems>
  <dataFields count="1">
    <dataField name="Soma de Valor Total (R$)" fld="8" baseField="11" baseItem="0" numFmtId="164"/>
  </dataFields>
  <chartFormats count="2">
    <chartFormat chart="4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DEBE443-2831-4F11-9B5E-4A4DE65FE31D}" name="Tabela dinâmica25" cacheId="2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448:B451" firstHeaderRow="1" firstDataRow="1" firstDataCol="1" rowPageCount="1" colPageCount="1"/>
  <pivotFields count="17">
    <pivotField showAll="0"/>
    <pivotField axis="axisRow" showAll="0">
      <items count="20">
        <item x="0"/>
        <item x="1"/>
        <item x="2"/>
        <item x="12"/>
        <item x="13"/>
        <item x="3"/>
        <item x="4"/>
        <item x="5"/>
        <item x="6"/>
        <item x="7"/>
        <item x="8"/>
        <item x="9"/>
        <item x="14"/>
        <item x="10"/>
        <item x="11"/>
        <item x="15"/>
        <item x="18"/>
        <item x="16"/>
        <item x="17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axis="axisPage" multipleItemSelectionAllowed="1" showAll="0">
      <items count="36">
        <item h="1" x="16"/>
        <item h="1" x="6"/>
        <item h="1" x="25"/>
        <item h="1" x="1"/>
        <item h="1" x="19"/>
        <item h="1" x="9"/>
        <item h="1" x="7"/>
        <item h="1" x="28"/>
        <item h="1" x="20"/>
        <item h="1" x="2"/>
        <item h="1" x="0"/>
        <item x="22"/>
        <item h="1" x="23"/>
        <item h="1" x="11"/>
        <item h="1" x="21"/>
        <item h="1" x="12"/>
        <item h="1" x="13"/>
        <item h="1" x="5"/>
        <item h="1" x="4"/>
        <item h="1" x="3"/>
        <item h="1" x="17"/>
        <item h="1" x="8"/>
        <item h="1" x="10"/>
        <item h="1" x="14"/>
        <item h="1" x="26"/>
        <item h="1" m="1" x="32"/>
        <item h="1" m="1" x="34"/>
        <item h="1" x="15"/>
        <item h="1" x="24"/>
        <item h="1" x="30"/>
        <item h="1" m="1" x="33"/>
        <item h="1" m="1" x="31"/>
        <item h="1" x="27"/>
        <item h="1" x="29"/>
        <item h="1" x="18"/>
        <item t="default"/>
      </items>
    </pivotField>
    <pivotField showAll="0"/>
    <pivotField showAll="0"/>
    <pivotField showAll="0"/>
    <pivotField showAll="0"/>
    <pivotField showAll="0"/>
  </pivotFields>
  <rowFields count="1">
    <field x="1"/>
  </rowFields>
  <rowItems count="3">
    <i>
      <x v="9"/>
    </i>
    <i>
      <x v="10"/>
    </i>
    <i t="grand">
      <x/>
    </i>
  </rowItems>
  <colItems count="1">
    <i/>
  </colItems>
  <pageFields count="1">
    <pageField fld="11" hier="-1"/>
  </pageFields>
  <dataFields count="1">
    <dataField name="Soma de Valor Total (R$)" fld="8" baseField="1" baseItem="5" numFmtId="164"/>
  </dataFields>
  <formats count="2">
    <format dxfId="15">
      <pivotArea dataOnly="0" labelOnly="1" outline="0" fieldPosition="0">
        <references count="1">
          <reference field="1" count="0"/>
        </references>
      </pivotArea>
    </format>
    <format dxfId="14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A1CDCC7-DAA2-4AD6-91F4-8FC989396C21}" name="Tabela dinâmica21" cacheId="2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40:B343" firstHeaderRow="1" firstDataRow="1" firstDataCol="1" rowPageCount="1" colPageCount="1"/>
  <pivotFields count="17">
    <pivotField showAll="0"/>
    <pivotField axis="axisRow" showAll="0">
      <items count="20">
        <item x="0"/>
        <item x="1"/>
        <item x="2"/>
        <item x="12"/>
        <item x="13"/>
        <item x="3"/>
        <item x="4"/>
        <item x="5"/>
        <item x="6"/>
        <item x="7"/>
        <item x="8"/>
        <item x="9"/>
        <item x="14"/>
        <item x="10"/>
        <item x="11"/>
        <item x="15"/>
        <item x="18"/>
        <item x="16"/>
        <item x="17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axis="axisPage" multipleItemSelectionAllowed="1" showAll="0">
      <items count="36">
        <item h="1" x="16"/>
        <item h="1" x="6"/>
        <item h="1" x="25"/>
        <item h="1" x="1"/>
        <item h="1" x="19"/>
        <item h="1" x="9"/>
        <item h="1" x="7"/>
        <item h="1" x="28"/>
        <item h="1" x="20"/>
        <item h="1" x="2"/>
        <item h="1" x="0"/>
        <item x="22"/>
        <item h="1" x="23"/>
        <item h="1" x="11"/>
        <item h="1" x="21"/>
        <item h="1" x="12"/>
        <item h="1" x="13"/>
        <item h="1" x="5"/>
        <item h="1" x="4"/>
        <item h="1" x="3"/>
        <item h="1" x="17"/>
        <item h="1" x="8"/>
        <item h="1" x="10"/>
        <item h="1" x="14"/>
        <item h="1" x="26"/>
        <item h="1" m="1" x="32"/>
        <item h="1" m="1" x="34"/>
        <item h="1" x="15"/>
        <item h="1" x="24"/>
        <item h="1" x="30"/>
        <item h="1" m="1" x="33"/>
        <item h="1" m="1" x="31"/>
        <item h="1" x="27"/>
        <item h="1" x="29"/>
        <item h="1" x="18"/>
        <item t="default"/>
      </items>
    </pivotField>
    <pivotField showAll="0"/>
    <pivotField showAll="0"/>
    <pivotField showAll="0"/>
    <pivotField showAll="0"/>
    <pivotField showAll="0"/>
  </pivotFields>
  <rowFields count="1">
    <field x="1"/>
  </rowFields>
  <rowItems count="3">
    <i>
      <x v="9"/>
    </i>
    <i>
      <x v="10"/>
    </i>
    <i t="grand">
      <x/>
    </i>
  </rowItems>
  <colItems count="1">
    <i/>
  </colItems>
  <pageFields count="1">
    <pageField fld="11" hier="-1"/>
  </pageFields>
  <dataFields count="1">
    <dataField name="Soma de Valor Total (R$)" fld="8" baseField="1" baseItem="5" numFmtId="164"/>
  </dataFields>
  <formats count="2">
    <format dxfId="17">
      <pivotArea dataOnly="0" labelOnly="1" outline="0" fieldPosition="0">
        <references count="1">
          <reference field="1" count="0"/>
        </references>
      </pivotArea>
    </format>
    <format dxfId="16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B31ED7C-00D9-4654-82B9-139468EB7575}" name="Tabela dinâmica28" cacheId="2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D478:E481" firstHeaderRow="1" firstDataRow="1" firstDataCol="1" rowPageCount="1" colPageCount="1"/>
  <pivotFields count="17">
    <pivotField showAll="0"/>
    <pivotField axis="axisRow" showAll="0">
      <items count="20">
        <item x="0"/>
        <item x="1"/>
        <item x="2"/>
        <item x="12"/>
        <item x="13"/>
        <item x="3"/>
        <item x="4"/>
        <item x="5"/>
        <item x="6"/>
        <item x="7"/>
        <item x="8"/>
        <item x="9"/>
        <item x="14"/>
        <item x="10"/>
        <item x="11"/>
        <item x="15"/>
        <item x="18"/>
        <item x="16"/>
        <item x="17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axis="axisPage" multipleItemSelectionAllowed="1" showAll="0">
      <items count="36">
        <item h="1" x="16"/>
        <item h="1" x="6"/>
        <item h="1" x="25"/>
        <item h="1" x="1"/>
        <item h="1" x="19"/>
        <item h="1" x="9"/>
        <item h="1" x="7"/>
        <item h="1" x="28"/>
        <item h="1" x="20"/>
        <item h="1" x="2"/>
        <item h="1" x="0"/>
        <item x="22"/>
        <item h="1" x="23"/>
        <item h="1" x="11"/>
        <item h="1" x="21"/>
        <item h="1" x="12"/>
        <item h="1" x="13"/>
        <item h="1" x="5"/>
        <item h="1" x="4"/>
        <item h="1" x="3"/>
        <item h="1" x="17"/>
        <item h="1" x="8"/>
        <item h="1" x="10"/>
        <item h="1" x="14"/>
        <item h="1" x="26"/>
        <item h="1" m="1" x="32"/>
        <item h="1" m="1" x="34"/>
        <item h="1" x="15"/>
        <item h="1" x="24"/>
        <item h="1" x="30"/>
        <item h="1" m="1" x="33"/>
        <item h="1" m="1" x="31"/>
        <item h="1" x="27"/>
        <item h="1" x="29"/>
        <item h="1" x="18"/>
        <item t="default"/>
      </items>
    </pivotField>
    <pivotField showAll="0"/>
    <pivotField showAll="0"/>
    <pivotField showAll="0"/>
    <pivotField showAll="0"/>
    <pivotField showAll="0"/>
  </pivotFields>
  <rowFields count="1">
    <field x="1"/>
  </rowFields>
  <rowItems count="3">
    <i>
      <x v="9"/>
    </i>
    <i>
      <x v="10"/>
    </i>
    <i t="grand">
      <x/>
    </i>
  </rowItems>
  <colItems count="1">
    <i/>
  </colItems>
  <pageFields count="1">
    <pageField fld="11" hier="-1"/>
  </pageFields>
  <dataFields count="1">
    <dataField name="Soma de Valor Total (R$)" fld="8" baseField="1" baseItem="5" numFmtId="164"/>
  </dataFields>
  <formats count="2">
    <format dxfId="19">
      <pivotArea dataOnly="0" labelOnly="1" outline="0" fieldPosition="0">
        <references count="1">
          <reference field="1" count="0"/>
        </references>
      </pivotArea>
    </format>
    <format dxfId="18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567AFB5-A8BA-43A1-B1B8-C1EB4EA8FC6D}" name="Tabela dinâmica34" cacheId="2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D578:E581" firstHeaderRow="1" firstDataRow="1" firstDataCol="1" rowPageCount="1" colPageCount="1"/>
  <pivotFields count="17">
    <pivotField showAll="0"/>
    <pivotField axis="axisRow" showAll="0">
      <items count="20">
        <item x="0"/>
        <item x="1"/>
        <item x="2"/>
        <item x="12"/>
        <item x="13"/>
        <item x="3"/>
        <item x="4"/>
        <item x="5"/>
        <item x="6"/>
        <item x="7"/>
        <item x="8"/>
        <item x="9"/>
        <item x="14"/>
        <item x="10"/>
        <item x="11"/>
        <item x="15"/>
        <item x="18"/>
        <item x="16"/>
        <item x="17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axis="axisPage" multipleItemSelectionAllowed="1" showAll="0">
      <items count="36">
        <item h="1" x="16"/>
        <item h="1" x="6"/>
        <item h="1" x="25"/>
        <item h="1" x="1"/>
        <item h="1" x="19"/>
        <item h="1" x="9"/>
        <item h="1" x="7"/>
        <item h="1" x="28"/>
        <item h="1" x="20"/>
        <item h="1" x="2"/>
        <item h="1" x="0"/>
        <item x="22"/>
        <item h="1" x="23"/>
        <item h="1" x="11"/>
        <item h="1" x="21"/>
        <item h="1" x="12"/>
        <item h="1" x="13"/>
        <item h="1" x="5"/>
        <item h="1" x="4"/>
        <item h="1" x="3"/>
        <item h="1" x="17"/>
        <item h="1" x="8"/>
        <item h="1" x="10"/>
        <item h="1" x="14"/>
        <item h="1" x="26"/>
        <item h="1" m="1" x="32"/>
        <item h="1" m="1" x="34"/>
        <item h="1" x="15"/>
        <item h="1" x="24"/>
        <item h="1" x="30"/>
        <item h="1" m="1" x="33"/>
        <item h="1" m="1" x="31"/>
        <item h="1" x="27"/>
        <item h="1" x="29"/>
        <item h="1" x="18"/>
        <item t="default"/>
      </items>
    </pivotField>
    <pivotField showAll="0"/>
    <pivotField showAll="0"/>
    <pivotField showAll="0"/>
    <pivotField showAll="0"/>
    <pivotField showAll="0"/>
  </pivotFields>
  <rowFields count="1">
    <field x="1"/>
  </rowFields>
  <rowItems count="3">
    <i>
      <x v="9"/>
    </i>
    <i>
      <x v="10"/>
    </i>
    <i t="grand">
      <x/>
    </i>
  </rowItems>
  <colItems count="1">
    <i/>
  </colItems>
  <pageFields count="1">
    <pageField fld="11" hier="-1"/>
  </pageFields>
  <dataFields count="1">
    <dataField name="Soma de Valor Total (R$)" fld="8" baseField="1" baseItem="5" numFmtId="164"/>
  </dataFields>
  <formats count="2">
    <format dxfId="21">
      <pivotArea dataOnly="0" labelOnly="1" outline="0" fieldPosition="0">
        <references count="1">
          <reference field="1" count="0"/>
        </references>
      </pivotArea>
    </format>
    <format dxfId="20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14BB49A-18FF-4F6B-85C2-D63AD8C3F764}" name="Tabela dinâmica9" cacheId="2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9">
  <location ref="A65:B68" firstHeaderRow="1" firstDataRow="1" firstDataCol="1" rowPageCount="1" colPageCount="1"/>
  <pivotFields count="17">
    <pivotField showAll="0"/>
    <pivotField axis="axisRow" showAll="0">
      <items count="20">
        <item x="0"/>
        <item x="1"/>
        <item x="2"/>
        <item x="12"/>
        <item x="13"/>
        <item x="3"/>
        <item x="4"/>
        <item x="5"/>
        <item x="6"/>
        <item x="7"/>
        <item x="8"/>
        <item x="9"/>
        <item x="14"/>
        <item x="10"/>
        <item x="11"/>
        <item x="15"/>
        <item x="18"/>
        <item x="16"/>
        <item x="17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axis="axisPage" multipleItemSelectionAllowed="1" showAll="0">
      <items count="36">
        <item h="1" x="16"/>
        <item h="1" x="6"/>
        <item h="1" x="25"/>
        <item h="1" x="1"/>
        <item h="1" x="19"/>
        <item h="1" x="9"/>
        <item h="1" x="7"/>
        <item h="1" x="28"/>
        <item h="1" x="20"/>
        <item h="1" x="2"/>
        <item h="1" x="0"/>
        <item x="22"/>
        <item h="1" x="23"/>
        <item h="1" x="11"/>
        <item h="1" x="21"/>
        <item h="1" x="12"/>
        <item h="1" x="13"/>
        <item h="1" x="5"/>
        <item h="1" x="4"/>
        <item h="1" x="3"/>
        <item h="1" x="17"/>
        <item h="1" x="8"/>
        <item h="1" x="10"/>
        <item h="1" x="14"/>
        <item h="1" x="26"/>
        <item h="1" m="1" x="32"/>
        <item h="1" m="1" x="34"/>
        <item h="1" x="15"/>
        <item h="1" x="24"/>
        <item h="1" x="30"/>
        <item h="1" m="1" x="33"/>
        <item h="1" m="1" x="31"/>
        <item h="1" x="27"/>
        <item h="1" x="29"/>
        <item h="1" x="18"/>
        <item t="default"/>
      </items>
    </pivotField>
    <pivotField showAll="0"/>
    <pivotField showAll="0"/>
    <pivotField showAll="0"/>
    <pivotField showAll="0"/>
    <pivotField showAll="0"/>
  </pivotFields>
  <rowFields count="1">
    <field x="1"/>
  </rowFields>
  <rowItems count="3">
    <i>
      <x v="9"/>
    </i>
    <i>
      <x v="10"/>
    </i>
    <i t="grand">
      <x/>
    </i>
  </rowItems>
  <colItems count="1">
    <i/>
  </colItems>
  <pageFields count="1">
    <pageField fld="11" hier="-1"/>
  </pageFields>
  <dataFields count="1">
    <dataField name="Soma de Valor Total (R$)" fld="8" baseField="1" baseItem="5" numFmtId="164"/>
  </dataFields>
  <formats count="2">
    <format dxfId="23">
      <pivotArea dataOnly="0" labelOnly="1" outline="0" fieldPosition="0">
        <references count="1">
          <reference field="1" count="0"/>
        </references>
      </pivotArea>
    </format>
    <format dxfId="22">
      <pivotArea outline="0" fieldPosition="0">
        <references count="1">
          <reference field="4294967294" count="1">
            <x v="0"/>
          </reference>
        </references>
      </pivotArea>
    </format>
  </formats>
  <chartFormats count="2">
    <chartFormat chart="4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5">
      <pivotArea type="data" outline="0" fieldPosition="0">
        <references count="2">
          <reference field="4294967294" count="1" selected="0">
            <x v="0"/>
          </reference>
          <reference field="1" count="1" selected="0">
            <x v="18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A24B293-E4A9-427C-ACDA-C5868115C754}" name="Tabela dinâmica14" cacheId="2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D156:E159" firstHeaderRow="1" firstDataRow="1" firstDataCol="1" rowPageCount="1" colPageCount="1"/>
  <pivotFields count="17">
    <pivotField showAll="0"/>
    <pivotField axis="axisRow" showAll="0">
      <items count="20">
        <item x="0"/>
        <item x="1"/>
        <item x="2"/>
        <item x="12"/>
        <item x="13"/>
        <item x="3"/>
        <item x="4"/>
        <item x="5"/>
        <item x="6"/>
        <item x="7"/>
        <item x="8"/>
        <item x="9"/>
        <item x="14"/>
        <item x="10"/>
        <item x="11"/>
        <item x="15"/>
        <item x="18"/>
        <item x="16"/>
        <item x="17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axis="axisPage" multipleItemSelectionAllowed="1" showAll="0">
      <items count="36">
        <item h="1" x="16"/>
        <item h="1" x="6"/>
        <item h="1" x="25"/>
        <item h="1" x="1"/>
        <item h="1" x="19"/>
        <item h="1" x="9"/>
        <item h="1" x="7"/>
        <item h="1" x="28"/>
        <item h="1" x="20"/>
        <item h="1" x="2"/>
        <item h="1" x="0"/>
        <item x="22"/>
        <item h="1" x="23"/>
        <item h="1" x="11"/>
        <item h="1" x="21"/>
        <item h="1" x="12"/>
        <item h="1" x="13"/>
        <item h="1" x="5"/>
        <item h="1" x="4"/>
        <item h="1" x="3"/>
        <item h="1" x="17"/>
        <item h="1" x="8"/>
        <item h="1" x="10"/>
        <item h="1" x="14"/>
        <item h="1" x="26"/>
        <item h="1" m="1" x="32"/>
        <item h="1" m="1" x="34"/>
        <item h="1" x="15"/>
        <item h="1" x="24"/>
        <item h="1" x="30"/>
        <item h="1" m="1" x="33"/>
        <item h="1" m="1" x="31"/>
        <item h="1" x="27"/>
        <item h="1" x="29"/>
        <item h="1" x="18"/>
        <item t="default"/>
      </items>
    </pivotField>
    <pivotField showAll="0"/>
    <pivotField showAll="0"/>
    <pivotField showAll="0"/>
    <pivotField showAll="0"/>
    <pivotField showAll="0"/>
  </pivotFields>
  <rowFields count="1">
    <field x="1"/>
  </rowFields>
  <rowItems count="3">
    <i>
      <x v="9"/>
    </i>
    <i>
      <x v="10"/>
    </i>
    <i t="grand">
      <x/>
    </i>
  </rowItems>
  <colItems count="1">
    <i/>
  </colItems>
  <pageFields count="1">
    <pageField fld="11" hier="-1"/>
  </pageFields>
  <dataFields count="1">
    <dataField name="Soma de Valor Total (R$)" fld="8" baseField="1" baseItem="5" numFmtId="164"/>
  </dataFields>
  <formats count="2">
    <format dxfId="25">
      <pivotArea dataOnly="0" labelOnly="1" outline="0" fieldPosition="0">
        <references count="1">
          <reference field="1" count="0"/>
        </references>
      </pivotArea>
    </format>
    <format dxfId="24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60760D9-005A-4976-9F67-93FD64E5F7FF}" name="Tabela dinâmica24" cacheId="2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D395:E398" firstHeaderRow="1" firstDataRow="1" firstDataCol="1" rowPageCount="1" colPageCount="1"/>
  <pivotFields count="17">
    <pivotField showAll="0"/>
    <pivotField axis="axisRow" showAll="0">
      <items count="20">
        <item x="0"/>
        <item x="1"/>
        <item x="2"/>
        <item x="12"/>
        <item x="13"/>
        <item x="3"/>
        <item x="4"/>
        <item x="5"/>
        <item x="6"/>
        <item x="7"/>
        <item x="8"/>
        <item x="9"/>
        <item x="14"/>
        <item x="10"/>
        <item x="11"/>
        <item x="15"/>
        <item x="18"/>
        <item x="16"/>
        <item x="17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axis="axisPage" multipleItemSelectionAllowed="1" showAll="0">
      <items count="36">
        <item h="1" x="16"/>
        <item h="1" x="6"/>
        <item h="1" x="25"/>
        <item h="1" x="1"/>
        <item h="1" x="19"/>
        <item h="1" x="9"/>
        <item h="1" x="7"/>
        <item h="1" x="28"/>
        <item h="1" x="20"/>
        <item h="1" x="2"/>
        <item h="1" x="0"/>
        <item x="22"/>
        <item h="1" x="23"/>
        <item h="1" x="11"/>
        <item h="1" x="21"/>
        <item h="1" x="12"/>
        <item h="1" x="13"/>
        <item h="1" x="5"/>
        <item h="1" x="4"/>
        <item h="1" x="3"/>
        <item h="1" x="17"/>
        <item h="1" x="8"/>
        <item h="1" x="10"/>
        <item h="1" x="14"/>
        <item h="1" x="26"/>
        <item h="1" m="1" x="32"/>
        <item h="1" m="1" x="34"/>
        <item h="1" x="15"/>
        <item h="1" x="24"/>
        <item h="1" x="30"/>
        <item h="1" m="1" x="33"/>
        <item h="1" m="1" x="31"/>
        <item h="1" x="27"/>
        <item h="1" x="29"/>
        <item h="1" x="18"/>
        <item t="default"/>
      </items>
    </pivotField>
    <pivotField showAll="0"/>
    <pivotField showAll="0"/>
    <pivotField showAll="0"/>
    <pivotField showAll="0"/>
    <pivotField showAll="0"/>
  </pivotFields>
  <rowFields count="1">
    <field x="1"/>
  </rowFields>
  <rowItems count="3">
    <i>
      <x v="9"/>
    </i>
    <i>
      <x v="10"/>
    </i>
    <i t="grand">
      <x/>
    </i>
  </rowItems>
  <colItems count="1">
    <i/>
  </colItems>
  <pageFields count="1">
    <pageField fld="11" hier="-1"/>
  </pageFields>
  <dataFields count="1">
    <dataField name="Soma de Valor Total (R$)" fld="8" baseField="1" baseItem="5" numFmtId="164"/>
  </dataFields>
  <formats count="2">
    <format dxfId="27">
      <pivotArea dataOnly="0" labelOnly="1" outline="0" fieldPosition="0">
        <references count="1">
          <reference field="1" count="0"/>
        </references>
      </pivotArea>
    </format>
    <format dxfId="26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A198E46-B993-4F65-8906-4E34B10AA029}" name="Tabela dinâmica29" cacheId="2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507:B510" firstHeaderRow="1" firstDataRow="1" firstDataCol="1" rowPageCount="1" colPageCount="1"/>
  <pivotFields count="17">
    <pivotField showAll="0"/>
    <pivotField axis="axisRow" showAll="0">
      <items count="20">
        <item x="0"/>
        <item x="1"/>
        <item x="2"/>
        <item x="12"/>
        <item x="13"/>
        <item x="3"/>
        <item x="4"/>
        <item x="5"/>
        <item x="6"/>
        <item x="7"/>
        <item x="8"/>
        <item x="9"/>
        <item x="14"/>
        <item x="10"/>
        <item x="11"/>
        <item x="15"/>
        <item x="18"/>
        <item x="16"/>
        <item x="17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axis="axisPage" multipleItemSelectionAllowed="1" showAll="0">
      <items count="36">
        <item h="1" x="16"/>
        <item h="1" x="6"/>
        <item h="1" x="25"/>
        <item h="1" x="1"/>
        <item h="1" x="19"/>
        <item h="1" x="9"/>
        <item h="1" x="7"/>
        <item h="1" x="28"/>
        <item h="1" x="20"/>
        <item h="1" x="2"/>
        <item h="1" x="0"/>
        <item x="22"/>
        <item h="1" x="23"/>
        <item h="1" x="11"/>
        <item h="1" x="21"/>
        <item h="1" x="12"/>
        <item h="1" x="13"/>
        <item h="1" x="5"/>
        <item h="1" x="4"/>
        <item h="1" x="3"/>
        <item h="1" x="17"/>
        <item h="1" x="8"/>
        <item h="1" x="10"/>
        <item h="1" x="14"/>
        <item h="1" x="26"/>
        <item h="1" m="1" x="32"/>
        <item h="1" m="1" x="34"/>
        <item h="1" x="15"/>
        <item h="1" x="24"/>
        <item h="1" x="30"/>
        <item h="1" m="1" x="33"/>
        <item h="1" m="1" x="31"/>
        <item h="1" x="27"/>
        <item h="1" x="29"/>
        <item h="1" x="18"/>
        <item t="default"/>
      </items>
    </pivotField>
    <pivotField showAll="0"/>
    <pivotField showAll="0"/>
    <pivotField showAll="0"/>
    <pivotField showAll="0"/>
    <pivotField showAll="0"/>
  </pivotFields>
  <rowFields count="1">
    <field x="1"/>
  </rowFields>
  <rowItems count="3">
    <i>
      <x v="9"/>
    </i>
    <i>
      <x v="10"/>
    </i>
    <i t="grand">
      <x/>
    </i>
  </rowItems>
  <colItems count="1">
    <i/>
  </colItems>
  <pageFields count="1">
    <pageField fld="11" hier="-1"/>
  </pageFields>
  <dataFields count="1">
    <dataField name="Soma de Valor Total (R$)" fld="8" baseField="1" baseItem="5" numFmtId="164"/>
  </dataFields>
  <formats count="2">
    <format dxfId="29">
      <pivotArea dataOnly="0" labelOnly="1" outline="0" fieldPosition="0">
        <references count="1">
          <reference field="1" count="0"/>
        </references>
      </pivotArea>
    </format>
    <format dxfId="28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6F2611-E696-406E-AF37-EFC879AAF07B}" name="Tabela dinâmica35" cacheId="2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616:B619" firstHeaderRow="1" firstDataRow="1" firstDataCol="1" rowPageCount="1" colPageCount="1"/>
  <pivotFields count="17">
    <pivotField showAll="0"/>
    <pivotField axis="axisRow" showAll="0">
      <items count="20">
        <item x="0"/>
        <item x="1"/>
        <item x="2"/>
        <item x="12"/>
        <item x="13"/>
        <item x="3"/>
        <item x="4"/>
        <item x="5"/>
        <item x="6"/>
        <item x="7"/>
        <item x="8"/>
        <item x="9"/>
        <item x="14"/>
        <item x="10"/>
        <item x="11"/>
        <item x="15"/>
        <item x="18"/>
        <item x="16"/>
        <item x="17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axis="axisPage" multipleItemSelectionAllowed="1" showAll="0">
      <items count="36">
        <item h="1" x="16"/>
        <item h="1" x="6"/>
        <item h="1" x="25"/>
        <item h="1" x="1"/>
        <item h="1" x="19"/>
        <item h="1" x="9"/>
        <item h="1" x="7"/>
        <item h="1" x="28"/>
        <item h="1" x="20"/>
        <item h="1" x="2"/>
        <item h="1" x="0"/>
        <item x="22"/>
        <item h="1" x="23"/>
        <item h="1" x="11"/>
        <item h="1" x="21"/>
        <item h="1" x="12"/>
        <item h="1" x="13"/>
        <item h="1" x="5"/>
        <item h="1" x="4"/>
        <item h="1" x="3"/>
        <item h="1" x="17"/>
        <item h="1" x="8"/>
        <item h="1" x="10"/>
        <item h="1" x="14"/>
        <item h="1" x="26"/>
        <item h="1" m="1" x="32"/>
        <item h="1" m="1" x="34"/>
        <item h="1" x="15"/>
        <item h="1" x="24"/>
        <item h="1" x="30"/>
        <item h="1" m="1" x="33"/>
        <item h="1" m="1" x="31"/>
        <item h="1" x="27"/>
        <item h="1" x="29"/>
        <item h="1" x="18"/>
        <item t="default"/>
      </items>
    </pivotField>
    <pivotField showAll="0"/>
    <pivotField showAll="0"/>
    <pivotField showAll="0"/>
    <pivotField showAll="0"/>
    <pivotField showAll="0"/>
  </pivotFields>
  <rowFields count="1">
    <field x="1"/>
  </rowFields>
  <rowItems count="3">
    <i>
      <x v="9"/>
    </i>
    <i>
      <x v="10"/>
    </i>
    <i t="grand">
      <x/>
    </i>
  </rowItems>
  <colItems count="1">
    <i/>
  </colItems>
  <pageFields count="1">
    <pageField fld="11" hier="-1"/>
  </pageFields>
  <dataFields count="1">
    <dataField name="Soma de Valor Total (R$)" fld="8" baseField="1" baseItem="5" numFmtId="164"/>
  </dataFields>
  <formats count="2">
    <format dxfId="31">
      <pivotArea dataOnly="0" labelOnly="1" outline="0" fieldPosition="0">
        <references count="1">
          <reference field="1" count="0"/>
        </references>
      </pivotArea>
    </format>
    <format dxfId="30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7B00B29-DD0D-48E9-8DF2-642750221EED}" name="Tabela dinâmica15" cacheId="2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187:B190" firstHeaderRow="1" firstDataRow="1" firstDataCol="1" rowPageCount="1" colPageCount="1"/>
  <pivotFields count="17">
    <pivotField showAll="0"/>
    <pivotField axis="axisRow" showAll="0">
      <items count="20">
        <item x="0"/>
        <item x="1"/>
        <item x="2"/>
        <item x="12"/>
        <item x="13"/>
        <item x="3"/>
        <item x="4"/>
        <item x="5"/>
        <item x="6"/>
        <item x="7"/>
        <item x="8"/>
        <item x="9"/>
        <item x="14"/>
        <item x="10"/>
        <item x="11"/>
        <item x="15"/>
        <item x="18"/>
        <item x="16"/>
        <item x="17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axis="axisPage" multipleItemSelectionAllowed="1" showAll="0">
      <items count="36">
        <item h="1" x="16"/>
        <item h="1" x="6"/>
        <item h="1" x="25"/>
        <item h="1" x="1"/>
        <item h="1" x="19"/>
        <item h="1" x="9"/>
        <item h="1" x="7"/>
        <item h="1" x="28"/>
        <item h="1" x="20"/>
        <item h="1" x="2"/>
        <item h="1" x="0"/>
        <item x="22"/>
        <item h="1" x="23"/>
        <item h="1" x="11"/>
        <item h="1" x="21"/>
        <item h="1" x="12"/>
        <item h="1" x="13"/>
        <item h="1" x="5"/>
        <item h="1" x="4"/>
        <item h="1" x="3"/>
        <item h="1" x="17"/>
        <item h="1" x="8"/>
        <item h="1" x="10"/>
        <item h="1" x="14"/>
        <item h="1" x="26"/>
        <item h="1" m="1" x="32"/>
        <item h="1" m="1" x="34"/>
        <item h="1" x="15"/>
        <item h="1" x="24"/>
        <item h="1" x="30"/>
        <item h="1" m="1" x="33"/>
        <item h="1" m="1" x="31"/>
        <item h="1" x="27"/>
        <item h="1" x="29"/>
        <item h="1" x="18"/>
        <item t="default"/>
      </items>
    </pivotField>
    <pivotField showAll="0"/>
    <pivotField showAll="0"/>
    <pivotField showAll="0"/>
    <pivotField showAll="0"/>
    <pivotField showAll="0"/>
  </pivotFields>
  <rowFields count="1">
    <field x="1"/>
  </rowFields>
  <rowItems count="3">
    <i>
      <x v="9"/>
    </i>
    <i>
      <x v="10"/>
    </i>
    <i t="grand">
      <x/>
    </i>
  </rowItems>
  <colItems count="1">
    <i/>
  </colItems>
  <pageFields count="1">
    <pageField fld="11" hier="-1"/>
  </pageFields>
  <dataFields count="1">
    <dataField name="Soma de Valor Total (R$)" fld="8" baseField="1" baseItem="5" numFmtId="164"/>
  </dataFields>
  <formats count="2">
    <format dxfId="33">
      <pivotArea dataOnly="0" labelOnly="1" outline="0" fieldPosition="0">
        <references count="1">
          <reference field="1" count="0"/>
        </references>
      </pivotArea>
    </format>
    <format dxfId="32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2580775-8D8F-4517-8524-AC9686120B86}" name="Tabela dinâmica3" cacheId="3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11">
  <location ref="D4:E23" firstHeaderRow="1" firstDataRow="1" firstDataCol="1" rowPageCount="1" colPageCount="1"/>
  <pivotFields count="17">
    <pivotField showAll="0"/>
    <pivotField axis="axisRow" showAll="0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axis="axisPage" showAll="0">
      <items count="31">
        <item x="16"/>
        <item x="6"/>
        <item x="25"/>
        <item x="1"/>
        <item x="19"/>
        <item x="9"/>
        <item x="7"/>
        <item x="20"/>
        <item x="2"/>
        <item x="0"/>
        <item x="22"/>
        <item x="23"/>
        <item x="11"/>
        <item x="21"/>
        <item x="12"/>
        <item x="13"/>
        <item x="5"/>
        <item x="4"/>
        <item x="3"/>
        <item x="17"/>
        <item x="8"/>
        <item x="10"/>
        <item x="14"/>
        <item x="15"/>
        <item x="24"/>
        <item x="18"/>
        <item x="26"/>
        <item x="27"/>
        <item x="28"/>
        <item x="29"/>
        <item t="default"/>
      </items>
    </pivotField>
    <pivotField showAll="0"/>
    <pivotField showAll="0"/>
    <pivotField showAll="0"/>
    <pivotField showAll="0"/>
    <pivotField showAll="0"/>
  </pivotFields>
  <rowFields count="1">
    <field x="1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Items count="1">
    <i/>
  </colItems>
  <pageFields count="1">
    <pageField fld="11" hier="-1"/>
  </pageFields>
  <dataFields count="1">
    <dataField name="Soma de Valor Total (R$)" fld="8" baseField="11" baseItem="0" numFmtId="164"/>
  </dataFields>
  <chartFormats count="1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8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8" format="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8" format="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8" format="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8" format="1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8" format="1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8" format="1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8" format="1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8" format="1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FC579E8-747B-43D1-9574-8FD120E368AC}" name="Tabela dinâmica17" cacheId="2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248:B251" firstHeaderRow="1" firstDataRow="1" firstDataCol="1" rowPageCount="1" colPageCount="1"/>
  <pivotFields count="17">
    <pivotField showAll="0"/>
    <pivotField axis="axisRow" showAll="0">
      <items count="20">
        <item x="0"/>
        <item x="1"/>
        <item x="2"/>
        <item x="12"/>
        <item x="13"/>
        <item x="3"/>
        <item x="4"/>
        <item x="5"/>
        <item x="6"/>
        <item x="7"/>
        <item x="8"/>
        <item x="9"/>
        <item x="14"/>
        <item x="10"/>
        <item x="11"/>
        <item x="15"/>
        <item x="18"/>
        <item x="16"/>
        <item x="17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axis="axisPage" multipleItemSelectionAllowed="1" showAll="0">
      <items count="36">
        <item h="1" x="16"/>
        <item h="1" x="6"/>
        <item h="1" x="25"/>
        <item h="1" x="1"/>
        <item h="1" x="19"/>
        <item h="1" x="9"/>
        <item h="1" x="7"/>
        <item h="1" x="28"/>
        <item h="1" x="20"/>
        <item h="1" x="2"/>
        <item h="1" x="0"/>
        <item x="22"/>
        <item h="1" x="23"/>
        <item h="1" x="11"/>
        <item h="1" x="21"/>
        <item h="1" x="12"/>
        <item h="1" x="13"/>
        <item h="1" x="5"/>
        <item h="1" x="4"/>
        <item h="1" x="3"/>
        <item h="1" x="17"/>
        <item h="1" x="8"/>
        <item h="1" x="10"/>
        <item h="1" x="14"/>
        <item h="1" x="26"/>
        <item h="1" m="1" x="32"/>
        <item h="1" m="1" x="34"/>
        <item h="1" x="15"/>
        <item h="1" x="24"/>
        <item h="1" x="30"/>
        <item h="1" m="1" x="33"/>
        <item h="1" m="1" x="31"/>
        <item h="1" x="27"/>
        <item h="1" x="29"/>
        <item h="1" x="18"/>
        <item t="default"/>
      </items>
    </pivotField>
    <pivotField showAll="0"/>
    <pivotField showAll="0"/>
    <pivotField showAll="0"/>
    <pivotField showAll="0"/>
    <pivotField showAll="0"/>
  </pivotFields>
  <rowFields count="1">
    <field x="1"/>
  </rowFields>
  <rowItems count="3">
    <i>
      <x v="9"/>
    </i>
    <i>
      <x v="10"/>
    </i>
    <i t="grand">
      <x/>
    </i>
  </rowItems>
  <colItems count="1">
    <i/>
  </colItems>
  <pageFields count="1">
    <pageField fld="11" hier="-1"/>
  </pageFields>
  <dataFields count="1">
    <dataField name="Soma de Valor Total (R$)" fld="8" baseField="1" baseItem="5" numFmtId="164"/>
  </dataFields>
  <formats count="2">
    <format dxfId="35">
      <pivotArea dataOnly="0" labelOnly="1" outline="0" fieldPosition="0">
        <references count="1">
          <reference field="1" count="0"/>
        </references>
      </pivotArea>
    </format>
    <format dxfId="34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5491D45-4EDA-4FDC-A6BF-CE7CD77742D3}" name="Tabela dinâmica13" cacheId="2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156:B159" firstHeaderRow="1" firstDataRow="1" firstDataCol="1" rowPageCount="1" colPageCount="1"/>
  <pivotFields count="17">
    <pivotField showAll="0"/>
    <pivotField axis="axisRow" showAll="0">
      <items count="20">
        <item x="0"/>
        <item x="1"/>
        <item x="2"/>
        <item x="12"/>
        <item x="13"/>
        <item x="3"/>
        <item x="4"/>
        <item x="5"/>
        <item x="6"/>
        <item x="7"/>
        <item x="8"/>
        <item x="9"/>
        <item x="14"/>
        <item x="10"/>
        <item x="11"/>
        <item x="15"/>
        <item x="18"/>
        <item x="16"/>
        <item x="17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axis="axisPage" multipleItemSelectionAllowed="1" showAll="0">
      <items count="36">
        <item h="1" x="16"/>
        <item h="1" x="6"/>
        <item h="1" x="25"/>
        <item h="1" x="1"/>
        <item h="1" x="19"/>
        <item h="1" x="9"/>
        <item h="1" x="7"/>
        <item h="1" x="28"/>
        <item h="1" x="20"/>
        <item h="1" x="2"/>
        <item h="1" x="0"/>
        <item x="22"/>
        <item h="1" x="23"/>
        <item h="1" x="11"/>
        <item h="1" x="21"/>
        <item h="1" x="12"/>
        <item h="1" x="13"/>
        <item h="1" x="5"/>
        <item h="1" x="4"/>
        <item h="1" x="3"/>
        <item h="1" x="17"/>
        <item h="1" x="8"/>
        <item h="1" x="10"/>
        <item h="1" x="14"/>
        <item h="1" x="26"/>
        <item h="1" m="1" x="32"/>
        <item h="1" m="1" x="34"/>
        <item h="1" x="15"/>
        <item h="1" x="24"/>
        <item h="1" x="30"/>
        <item h="1" m="1" x="33"/>
        <item h="1" m="1" x="31"/>
        <item h="1" x="27"/>
        <item h="1" x="29"/>
        <item h="1" x="18"/>
        <item t="default"/>
      </items>
    </pivotField>
    <pivotField showAll="0"/>
    <pivotField showAll="0"/>
    <pivotField showAll="0"/>
    <pivotField showAll="0"/>
    <pivotField showAll="0"/>
  </pivotFields>
  <rowFields count="1">
    <field x="1"/>
  </rowFields>
  <rowItems count="3">
    <i>
      <x v="9"/>
    </i>
    <i>
      <x v="10"/>
    </i>
    <i t="grand">
      <x/>
    </i>
  </rowItems>
  <colItems count="1">
    <i/>
  </colItems>
  <pageFields count="1">
    <pageField fld="11" hier="-1"/>
  </pageFields>
  <dataFields count="1">
    <dataField name="Soma de Valor Total (R$)" fld="8" baseField="1" baseItem="5" numFmtId="164"/>
  </dataFields>
  <formats count="2">
    <format dxfId="37">
      <pivotArea dataOnly="0" labelOnly="1" outline="0" fieldPosition="0">
        <references count="1">
          <reference field="1" count="0"/>
        </references>
      </pivotArea>
    </format>
    <format dxfId="36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E33271D-BD02-4F60-888D-5499E088FF20}" name="Tabela dinâmica31" cacheId="2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542:B545" firstHeaderRow="1" firstDataRow="1" firstDataCol="1" rowPageCount="1" colPageCount="1"/>
  <pivotFields count="17">
    <pivotField showAll="0"/>
    <pivotField axis="axisRow" showAll="0">
      <items count="20">
        <item x="0"/>
        <item x="1"/>
        <item x="2"/>
        <item x="12"/>
        <item x="13"/>
        <item x="3"/>
        <item x="4"/>
        <item x="5"/>
        <item x="6"/>
        <item x="7"/>
        <item x="8"/>
        <item x="9"/>
        <item x="14"/>
        <item x="10"/>
        <item x="11"/>
        <item x="15"/>
        <item x="18"/>
        <item x="16"/>
        <item x="17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axis="axisPage" multipleItemSelectionAllowed="1" showAll="0">
      <items count="36">
        <item h="1" x="16"/>
        <item h="1" x="6"/>
        <item h="1" x="25"/>
        <item h="1" x="1"/>
        <item h="1" x="19"/>
        <item h="1" x="9"/>
        <item h="1" x="7"/>
        <item h="1" x="28"/>
        <item h="1" x="20"/>
        <item h="1" x="2"/>
        <item h="1" x="0"/>
        <item x="22"/>
        <item h="1" x="23"/>
        <item h="1" x="11"/>
        <item h="1" x="21"/>
        <item h="1" x="12"/>
        <item h="1" x="13"/>
        <item h="1" x="5"/>
        <item h="1" x="4"/>
        <item h="1" x="3"/>
        <item h="1" x="17"/>
        <item h="1" x="8"/>
        <item h="1" x="10"/>
        <item h="1" x="14"/>
        <item h="1" x="26"/>
        <item h="1" m="1" x="32"/>
        <item h="1" m="1" x="34"/>
        <item h="1" x="15"/>
        <item h="1" x="24"/>
        <item h="1" x="30"/>
        <item h="1" m="1" x="33"/>
        <item h="1" m="1" x="31"/>
        <item h="1" x="27"/>
        <item h="1" x="29"/>
        <item h="1" x="18"/>
        <item t="default"/>
      </items>
    </pivotField>
    <pivotField showAll="0"/>
    <pivotField showAll="0"/>
    <pivotField showAll="0"/>
    <pivotField showAll="0"/>
    <pivotField showAll="0"/>
  </pivotFields>
  <rowFields count="1">
    <field x="1"/>
  </rowFields>
  <rowItems count="3">
    <i>
      <x v="9"/>
    </i>
    <i>
      <x v="10"/>
    </i>
    <i t="grand">
      <x/>
    </i>
  </rowItems>
  <colItems count="1">
    <i/>
  </colItems>
  <pageFields count="1">
    <pageField fld="11" hier="-1"/>
  </pageFields>
  <dataFields count="1">
    <dataField name="Soma de Valor Total (R$)" fld="8" baseField="1" baseItem="5" numFmtId="7"/>
  </dataFields>
  <formats count="2">
    <format dxfId="39">
      <pivotArea type="all" dataOnly="0" outline="0" fieldPosition="0"/>
    </format>
    <format dxfId="38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5E8D746-F7E5-4530-87C5-F715F8140C35}" name="Tabela dinâmica19" cacheId="2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295:B298" firstHeaderRow="1" firstDataRow="1" firstDataCol="1" rowPageCount="1" colPageCount="1"/>
  <pivotFields count="17">
    <pivotField showAll="0"/>
    <pivotField axis="axisRow" showAll="0">
      <items count="20">
        <item x="0"/>
        <item x="1"/>
        <item x="2"/>
        <item x="12"/>
        <item x="13"/>
        <item x="3"/>
        <item x="4"/>
        <item x="5"/>
        <item x="6"/>
        <item x="7"/>
        <item x="8"/>
        <item x="9"/>
        <item x="14"/>
        <item x="10"/>
        <item x="11"/>
        <item x="15"/>
        <item x="18"/>
        <item x="16"/>
        <item x="17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axis="axisPage" multipleItemSelectionAllowed="1" showAll="0">
      <items count="36">
        <item h="1" x="16"/>
        <item h="1" x="6"/>
        <item h="1" x="25"/>
        <item h="1" x="1"/>
        <item h="1" x="19"/>
        <item h="1" x="9"/>
        <item h="1" x="7"/>
        <item h="1" x="28"/>
        <item h="1" x="20"/>
        <item h="1" x="2"/>
        <item h="1" x="0"/>
        <item x="22"/>
        <item h="1" x="23"/>
        <item h="1" x="11"/>
        <item h="1" x="21"/>
        <item h="1" x="12"/>
        <item h="1" x="13"/>
        <item h="1" x="5"/>
        <item h="1" x="4"/>
        <item h="1" x="3"/>
        <item h="1" x="17"/>
        <item h="1" x="8"/>
        <item h="1" x="10"/>
        <item h="1" x="14"/>
        <item h="1" x="26"/>
        <item h="1" m="1" x="32"/>
        <item h="1" m="1" x="34"/>
        <item h="1" x="15"/>
        <item h="1" x="24"/>
        <item h="1" x="30"/>
        <item h="1" m="1" x="33"/>
        <item h="1" m="1" x="31"/>
        <item h="1" x="27"/>
        <item h="1" x="29"/>
        <item h="1" x="18"/>
        <item t="default"/>
      </items>
    </pivotField>
    <pivotField showAll="0"/>
    <pivotField showAll="0"/>
    <pivotField showAll="0"/>
    <pivotField showAll="0"/>
    <pivotField showAll="0"/>
  </pivotFields>
  <rowFields count="1">
    <field x="1"/>
  </rowFields>
  <rowItems count="3">
    <i>
      <x v="9"/>
    </i>
    <i>
      <x v="10"/>
    </i>
    <i t="grand">
      <x/>
    </i>
  </rowItems>
  <colItems count="1">
    <i/>
  </colItems>
  <pageFields count="1">
    <pageField fld="11" hier="-1"/>
  </pageFields>
  <dataFields count="1">
    <dataField name="Soma de Valor Total (R$)" fld="8" baseField="1" baseItem="5" numFmtId="164"/>
  </dataFields>
  <formats count="2">
    <format dxfId="41">
      <pivotArea dataOnly="0" labelOnly="1" outline="0" fieldPosition="0">
        <references count="1">
          <reference field="1" count="0"/>
        </references>
      </pivotArea>
    </format>
    <format dxfId="40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F2CDEA2-A4B7-4A9E-8102-26695538B831}" name="Tabela dinâmica33" cacheId="2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578:B581" firstHeaderRow="1" firstDataRow="1" firstDataCol="1" rowPageCount="1" colPageCount="1"/>
  <pivotFields count="17">
    <pivotField showAll="0"/>
    <pivotField axis="axisRow" showAll="0">
      <items count="20">
        <item x="0"/>
        <item x="1"/>
        <item x="2"/>
        <item x="12"/>
        <item x="13"/>
        <item x="3"/>
        <item x="4"/>
        <item x="5"/>
        <item x="6"/>
        <item x="7"/>
        <item x="8"/>
        <item x="9"/>
        <item x="14"/>
        <item x="10"/>
        <item x="11"/>
        <item x="15"/>
        <item x="18"/>
        <item x="16"/>
        <item x="17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axis="axisPage" multipleItemSelectionAllowed="1" showAll="0">
      <items count="36">
        <item h="1" x="16"/>
        <item h="1" x="6"/>
        <item h="1" x="25"/>
        <item h="1" x="1"/>
        <item h="1" x="19"/>
        <item h="1" x="9"/>
        <item h="1" x="7"/>
        <item h="1" x="28"/>
        <item h="1" x="20"/>
        <item h="1" x="2"/>
        <item h="1" x="0"/>
        <item x="22"/>
        <item h="1" x="23"/>
        <item h="1" x="11"/>
        <item h="1" x="21"/>
        <item h="1" x="12"/>
        <item h="1" x="13"/>
        <item h="1" x="5"/>
        <item h="1" x="4"/>
        <item h="1" x="3"/>
        <item h="1" x="17"/>
        <item h="1" x="8"/>
        <item h="1" x="10"/>
        <item h="1" x="14"/>
        <item h="1" x="26"/>
        <item h="1" m="1" x="32"/>
        <item h="1" m="1" x="34"/>
        <item h="1" x="15"/>
        <item h="1" x="24"/>
        <item h="1" x="30"/>
        <item h="1" m="1" x="33"/>
        <item h="1" m="1" x="31"/>
        <item h="1" x="27"/>
        <item h="1" x="29"/>
        <item h="1" x="18"/>
        <item t="default"/>
      </items>
    </pivotField>
    <pivotField showAll="0"/>
    <pivotField showAll="0"/>
    <pivotField showAll="0"/>
    <pivotField showAll="0"/>
    <pivotField showAll="0"/>
  </pivotFields>
  <rowFields count="1">
    <field x="1"/>
  </rowFields>
  <rowItems count="3">
    <i>
      <x v="9"/>
    </i>
    <i>
      <x v="10"/>
    </i>
    <i t="grand">
      <x/>
    </i>
  </rowItems>
  <colItems count="1">
    <i/>
  </colItems>
  <pageFields count="1">
    <pageField fld="11" hier="-1"/>
  </pageFields>
  <dataFields count="1">
    <dataField name="Soma de Valor Total (R$)" fld="8" baseField="1" baseItem="5" numFmtId="164"/>
  </dataFields>
  <formats count="2">
    <format dxfId="43">
      <pivotArea dataOnly="0" labelOnly="1" outline="0" fieldPosition="0">
        <references count="1">
          <reference field="1" count="0"/>
        </references>
      </pivotArea>
    </format>
    <format dxfId="42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FBEF046-112F-4DAC-A57A-C91445C7616E}" name="Tabela dinâmica32" cacheId="2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D542:E545" firstHeaderRow="1" firstDataRow="1" firstDataCol="1" rowPageCount="1" colPageCount="1"/>
  <pivotFields count="17">
    <pivotField showAll="0"/>
    <pivotField axis="axisRow" showAll="0">
      <items count="20">
        <item x="0"/>
        <item x="1"/>
        <item x="2"/>
        <item x="12"/>
        <item x="13"/>
        <item x="3"/>
        <item x="4"/>
        <item x="5"/>
        <item x="6"/>
        <item x="7"/>
        <item x="8"/>
        <item x="9"/>
        <item x="14"/>
        <item x="10"/>
        <item x="11"/>
        <item x="15"/>
        <item x="18"/>
        <item x="16"/>
        <item x="17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axis="axisPage" multipleItemSelectionAllowed="1" showAll="0">
      <items count="36">
        <item h="1" x="16"/>
        <item h="1" x="6"/>
        <item h="1" x="25"/>
        <item h="1" x="1"/>
        <item h="1" x="19"/>
        <item h="1" x="9"/>
        <item h="1" x="7"/>
        <item h="1" x="28"/>
        <item h="1" x="20"/>
        <item h="1" x="2"/>
        <item h="1" x="0"/>
        <item x="22"/>
        <item h="1" x="23"/>
        <item h="1" x="11"/>
        <item h="1" x="21"/>
        <item h="1" x="12"/>
        <item h="1" x="13"/>
        <item h="1" x="5"/>
        <item h="1" x="4"/>
        <item h="1" x="3"/>
        <item h="1" x="17"/>
        <item h="1" x="8"/>
        <item h="1" x="10"/>
        <item h="1" x="14"/>
        <item h="1" x="26"/>
        <item h="1" m="1" x="32"/>
        <item h="1" m="1" x="34"/>
        <item h="1" x="15"/>
        <item h="1" x="24"/>
        <item h="1" x="30"/>
        <item h="1" m="1" x="33"/>
        <item h="1" m="1" x="31"/>
        <item h="1" x="27"/>
        <item h="1" x="29"/>
        <item h="1" x="18"/>
        <item t="default"/>
      </items>
    </pivotField>
    <pivotField showAll="0"/>
    <pivotField showAll="0"/>
    <pivotField showAll="0"/>
    <pivotField showAll="0"/>
    <pivotField showAll="0"/>
  </pivotFields>
  <rowFields count="1">
    <field x="1"/>
  </rowFields>
  <rowItems count="3">
    <i>
      <x v="9"/>
    </i>
    <i>
      <x v="10"/>
    </i>
    <i t="grand">
      <x/>
    </i>
  </rowItems>
  <colItems count="1">
    <i/>
  </colItems>
  <pageFields count="1">
    <pageField fld="11" hier="-1"/>
  </pageFields>
  <dataFields count="1">
    <dataField name="Soma de Valor Total (R$)" fld="8" baseField="1" baseItem="5" numFmtId="164"/>
  </dataFields>
  <formats count="2">
    <format dxfId="45">
      <pivotArea dataOnly="0" labelOnly="1" outline="0" fieldPosition="0">
        <references count="1">
          <reference field="1" count="0"/>
        </references>
      </pivotArea>
    </format>
    <format dxfId="44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DC9CDA2-D2AF-4D72-B978-CCF137DEACB4}" name="Tabela dinâmica11" cacheId="2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111:B114" firstHeaderRow="1" firstDataRow="1" firstDataCol="1" rowPageCount="1" colPageCount="1"/>
  <pivotFields count="17">
    <pivotField showAll="0"/>
    <pivotField axis="axisRow" showAll="0">
      <items count="20">
        <item x="0"/>
        <item x="1"/>
        <item x="2"/>
        <item x="12"/>
        <item x="13"/>
        <item x="3"/>
        <item x="4"/>
        <item x="5"/>
        <item x="6"/>
        <item x="7"/>
        <item x="8"/>
        <item x="9"/>
        <item x="14"/>
        <item x="10"/>
        <item x="11"/>
        <item x="15"/>
        <item x="18"/>
        <item x="16"/>
        <item x="17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axis="axisPage" multipleItemSelectionAllowed="1" showAll="0">
      <items count="36">
        <item h="1" x="16"/>
        <item h="1" x="6"/>
        <item h="1" x="25"/>
        <item h="1" x="1"/>
        <item h="1" x="19"/>
        <item h="1" x="9"/>
        <item h="1" x="7"/>
        <item h="1" x="28"/>
        <item h="1" x="20"/>
        <item h="1" x="2"/>
        <item h="1" x="0"/>
        <item x="22"/>
        <item h="1" x="23"/>
        <item h="1" x="11"/>
        <item h="1" x="21"/>
        <item h="1" x="12"/>
        <item h="1" x="13"/>
        <item h="1" x="5"/>
        <item h="1" x="4"/>
        <item h="1" x="3"/>
        <item h="1" x="17"/>
        <item h="1" x="8"/>
        <item h="1" x="10"/>
        <item h="1" x="14"/>
        <item h="1" x="26"/>
        <item h="1" m="1" x="32"/>
        <item h="1" m="1" x="34"/>
        <item h="1" x="15"/>
        <item h="1" x="24"/>
        <item h="1" x="30"/>
        <item h="1" m="1" x="33"/>
        <item h="1" m="1" x="31"/>
        <item h="1" x="27"/>
        <item h="1" x="29"/>
        <item h="1" x="18"/>
        <item t="default"/>
      </items>
    </pivotField>
    <pivotField showAll="0"/>
    <pivotField showAll="0"/>
    <pivotField showAll="0"/>
    <pivotField showAll="0"/>
    <pivotField showAll="0"/>
  </pivotFields>
  <rowFields count="1">
    <field x="1"/>
  </rowFields>
  <rowItems count="3">
    <i>
      <x v="9"/>
    </i>
    <i>
      <x v="10"/>
    </i>
    <i t="grand">
      <x/>
    </i>
  </rowItems>
  <colItems count="1">
    <i/>
  </colItems>
  <pageFields count="1">
    <pageField fld="11" hier="-1"/>
  </pageFields>
  <dataFields count="1">
    <dataField name="Soma de Valor Total (R$)" fld="8" baseField="1" baseItem="5" numFmtId="164"/>
  </dataFields>
  <formats count="2">
    <format dxfId="47">
      <pivotArea dataOnly="0" labelOnly="1" outline="0" fieldPosition="0">
        <references count="1">
          <reference field="1" count="0"/>
        </references>
      </pivotArea>
    </format>
    <format dxfId="46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E07DA90-8311-46DF-8B0C-73450DDC1FBE}" name="Tabela dinâmica30" cacheId="2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D507:E510" firstHeaderRow="1" firstDataRow="1" firstDataCol="1" rowPageCount="1" colPageCount="1"/>
  <pivotFields count="17">
    <pivotField showAll="0"/>
    <pivotField axis="axisRow" showAll="0">
      <items count="20">
        <item x="0"/>
        <item x="1"/>
        <item x="2"/>
        <item x="12"/>
        <item x="13"/>
        <item x="3"/>
        <item x="4"/>
        <item x="5"/>
        <item x="6"/>
        <item x="7"/>
        <item x="8"/>
        <item x="9"/>
        <item x="14"/>
        <item x="10"/>
        <item x="11"/>
        <item x="15"/>
        <item x="18"/>
        <item x="16"/>
        <item x="17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axis="axisPage" multipleItemSelectionAllowed="1" showAll="0">
      <items count="36">
        <item h="1" x="16"/>
        <item h="1" x="6"/>
        <item h="1" x="25"/>
        <item h="1" x="1"/>
        <item h="1" x="19"/>
        <item h="1" x="9"/>
        <item h="1" x="7"/>
        <item h="1" x="28"/>
        <item h="1" x="20"/>
        <item h="1" x="2"/>
        <item h="1" x="0"/>
        <item x="22"/>
        <item h="1" x="23"/>
        <item h="1" x="11"/>
        <item h="1" x="21"/>
        <item h="1" x="12"/>
        <item h="1" x="13"/>
        <item h="1" x="5"/>
        <item h="1" x="4"/>
        <item h="1" x="3"/>
        <item h="1" x="17"/>
        <item h="1" x="8"/>
        <item h="1" x="10"/>
        <item h="1" x="14"/>
        <item h="1" x="26"/>
        <item h="1" m="1" x="32"/>
        <item h="1" m="1" x="34"/>
        <item h="1" x="15"/>
        <item h="1" x="24"/>
        <item h="1" x="30"/>
        <item h="1" m="1" x="33"/>
        <item h="1" m="1" x="31"/>
        <item h="1" x="27"/>
        <item h="1" x="29"/>
        <item h="1" x="18"/>
        <item t="default"/>
      </items>
    </pivotField>
    <pivotField showAll="0"/>
    <pivotField showAll="0"/>
    <pivotField showAll="0"/>
    <pivotField showAll="0"/>
    <pivotField showAll="0"/>
  </pivotFields>
  <rowFields count="1">
    <field x="1"/>
  </rowFields>
  <rowItems count="3">
    <i>
      <x v="9"/>
    </i>
    <i>
      <x v="10"/>
    </i>
    <i t="grand">
      <x/>
    </i>
  </rowItems>
  <colItems count="1">
    <i/>
  </colItems>
  <pageFields count="1">
    <pageField fld="11" hier="-1"/>
  </pageFields>
  <dataFields count="1">
    <dataField name="Soma de Valor Total (R$)" fld="8" baseField="1" baseItem="5" numFmtId="164"/>
  </dataFields>
  <formats count="2">
    <format dxfId="49">
      <pivotArea dataOnly="0" labelOnly="1" outline="0" fieldPosition="0">
        <references count="1">
          <reference field="1" count="0"/>
        </references>
      </pivotArea>
    </format>
    <format dxfId="48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5DA05A2-DF45-4B06-BD48-044038F51467}" name="Tabela dinâmica16" cacheId="2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D187:E190" firstHeaderRow="1" firstDataRow="1" firstDataCol="1" rowPageCount="1" colPageCount="1"/>
  <pivotFields count="17">
    <pivotField showAll="0"/>
    <pivotField axis="axisRow" showAll="0">
      <items count="20">
        <item x="0"/>
        <item x="1"/>
        <item x="2"/>
        <item x="12"/>
        <item x="13"/>
        <item x="3"/>
        <item x="4"/>
        <item x="5"/>
        <item x="6"/>
        <item x="7"/>
        <item x="8"/>
        <item x="9"/>
        <item x="14"/>
        <item x="10"/>
        <item x="11"/>
        <item x="15"/>
        <item x="18"/>
        <item x="16"/>
        <item x="17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axis="axisPage" multipleItemSelectionAllowed="1" showAll="0">
      <items count="36">
        <item h="1" x="16"/>
        <item h="1" x="6"/>
        <item h="1" x="25"/>
        <item h="1" x="1"/>
        <item h="1" x="19"/>
        <item h="1" x="9"/>
        <item h="1" x="7"/>
        <item h="1" x="28"/>
        <item h="1" x="20"/>
        <item h="1" x="2"/>
        <item h="1" x="0"/>
        <item x="22"/>
        <item h="1" x="23"/>
        <item h="1" x="11"/>
        <item h="1" x="21"/>
        <item h="1" x="12"/>
        <item h="1" x="13"/>
        <item h="1" x="5"/>
        <item h="1" x="4"/>
        <item h="1" x="3"/>
        <item h="1" x="17"/>
        <item h="1" x="8"/>
        <item h="1" x="10"/>
        <item h="1" x="14"/>
        <item h="1" x="26"/>
        <item h="1" m="1" x="32"/>
        <item h="1" m="1" x="34"/>
        <item h="1" x="15"/>
        <item h="1" x="24"/>
        <item h="1" x="30"/>
        <item h="1" m="1" x="33"/>
        <item h="1" m="1" x="31"/>
        <item h="1" x="27"/>
        <item h="1" x="29"/>
        <item h="1" x="18"/>
        <item t="default"/>
      </items>
    </pivotField>
    <pivotField showAll="0"/>
    <pivotField showAll="0"/>
    <pivotField showAll="0"/>
    <pivotField showAll="0"/>
    <pivotField showAll="0"/>
  </pivotFields>
  <rowFields count="1">
    <field x="1"/>
  </rowFields>
  <rowItems count="3">
    <i>
      <x v="9"/>
    </i>
    <i>
      <x v="10"/>
    </i>
    <i t="grand">
      <x/>
    </i>
  </rowItems>
  <colItems count="1">
    <i/>
  </colItems>
  <pageFields count="1">
    <pageField fld="11" hier="-1"/>
  </pageFields>
  <dataFields count="1">
    <dataField name="Soma de Valor Total (R$)" fld="8" baseField="1" baseItem="5" numFmtId="164"/>
  </dataFields>
  <formats count="2">
    <format dxfId="51">
      <pivotArea dataOnly="0" labelOnly="1" outline="0" fieldPosition="0">
        <references count="1">
          <reference field="1" count="0"/>
        </references>
      </pivotArea>
    </format>
    <format dxfId="50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7EC8F40-A97C-418B-AB6F-E0311DBC1FD2}" name="Tabela dinâmica36" cacheId="2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D616:E619" firstHeaderRow="1" firstDataRow="1" firstDataCol="1" rowPageCount="1" colPageCount="1"/>
  <pivotFields count="17">
    <pivotField showAll="0"/>
    <pivotField axis="axisRow" showAll="0">
      <items count="20">
        <item x="0"/>
        <item x="1"/>
        <item x="2"/>
        <item x="12"/>
        <item x="13"/>
        <item x="3"/>
        <item x="4"/>
        <item x="5"/>
        <item x="6"/>
        <item x="7"/>
        <item x="8"/>
        <item x="9"/>
        <item x="14"/>
        <item x="10"/>
        <item x="11"/>
        <item x="15"/>
        <item x="18"/>
        <item x="16"/>
        <item x="17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axis="axisPage" multipleItemSelectionAllowed="1" showAll="0">
      <items count="36">
        <item h="1" x="16"/>
        <item h="1" x="6"/>
        <item h="1" x="25"/>
        <item h="1" x="1"/>
        <item h="1" x="19"/>
        <item h="1" x="9"/>
        <item h="1" x="7"/>
        <item h="1" x="28"/>
        <item h="1" x="20"/>
        <item h="1" x="2"/>
        <item h="1" x="0"/>
        <item x="22"/>
        <item h="1" x="23"/>
        <item h="1" x="11"/>
        <item h="1" x="21"/>
        <item h="1" x="12"/>
        <item h="1" x="13"/>
        <item h="1" x="5"/>
        <item h="1" x="4"/>
        <item h="1" x="3"/>
        <item h="1" x="17"/>
        <item h="1" x="8"/>
        <item h="1" x="10"/>
        <item h="1" x="14"/>
        <item h="1" x="26"/>
        <item h="1" m="1" x="32"/>
        <item h="1" m="1" x="34"/>
        <item h="1" x="15"/>
        <item h="1" x="24"/>
        <item h="1" x="30"/>
        <item h="1" m="1" x="33"/>
        <item h="1" m="1" x="31"/>
        <item h="1" x="27"/>
        <item h="1" x="29"/>
        <item h="1" x="18"/>
        <item t="default"/>
      </items>
    </pivotField>
    <pivotField showAll="0"/>
    <pivotField showAll="0"/>
    <pivotField showAll="0"/>
    <pivotField showAll="0"/>
    <pivotField showAll="0"/>
  </pivotFields>
  <rowFields count="1">
    <field x="1"/>
  </rowFields>
  <rowItems count="3">
    <i>
      <x v="9"/>
    </i>
    <i>
      <x v="10"/>
    </i>
    <i t="grand">
      <x/>
    </i>
  </rowItems>
  <colItems count="1">
    <i/>
  </colItems>
  <pageFields count="1">
    <pageField fld="11" hier="-1"/>
  </pageFields>
  <dataFields count="1">
    <dataField name="Soma de Valor Total (R$)" fld="8" baseField="1" baseItem="5" numFmtId="164"/>
  </dataFields>
  <formats count="2">
    <format dxfId="53">
      <pivotArea dataOnly="0" labelOnly="1" outline="0" fieldPosition="0">
        <references count="1">
          <reference field="1" count="0"/>
        </references>
      </pivotArea>
    </format>
    <format dxfId="52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6CA4A57-A3CE-47C5-9815-3A483077F2EC}" name="Tabela dinâmica22" cacheId="2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D340:E343" firstHeaderRow="1" firstDataRow="1" firstDataCol="1" rowPageCount="1" colPageCount="1"/>
  <pivotFields count="17">
    <pivotField showAll="0"/>
    <pivotField axis="axisRow" showAll="0">
      <items count="20">
        <item x="0"/>
        <item x="1"/>
        <item x="2"/>
        <item x="12"/>
        <item x="13"/>
        <item x="3"/>
        <item x="4"/>
        <item x="5"/>
        <item x="6"/>
        <item x="7"/>
        <item x="8"/>
        <item x="9"/>
        <item x="14"/>
        <item x="10"/>
        <item x="11"/>
        <item x="15"/>
        <item x="18"/>
        <item x="16"/>
        <item x="17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axis="axisPage" multipleItemSelectionAllowed="1" showAll="0">
      <items count="36">
        <item h="1" x="16"/>
        <item h="1" x="6"/>
        <item h="1" x="25"/>
        <item h="1" x="1"/>
        <item h="1" x="19"/>
        <item h="1" x="9"/>
        <item h="1" x="7"/>
        <item h="1" x="28"/>
        <item h="1" x="20"/>
        <item h="1" x="2"/>
        <item h="1" x="0"/>
        <item x="22"/>
        <item h="1" x="23"/>
        <item h="1" x="11"/>
        <item h="1" x="21"/>
        <item h="1" x="12"/>
        <item h="1" x="13"/>
        <item h="1" x="5"/>
        <item h="1" x="4"/>
        <item h="1" x="3"/>
        <item h="1" x="17"/>
        <item h="1" x="8"/>
        <item h="1" x="10"/>
        <item h="1" x="14"/>
        <item h="1" x="26"/>
        <item h="1" m="1" x="32"/>
        <item h="1" m="1" x="34"/>
        <item h="1" x="15"/>
        <item h="1" x="24"/>
        <item h="1" x="30"/>
        <item h="1" m="1" x="33"/>
        <item h="1" m="1" x="31"/>
        <item h="1" x="27"/>
        <item h="1" x="29"/>
        <item h="1" x="18"/>
        <item t="default"/>
      </items>
    </pivotField>
    <pivotField showAll="0"/>
    <pivotField showAll="0"/>
    <pivotField showAll="0"/>
    <pivotField showAll="0"/>
    <pivotField showAll="0"/>
  </pivotFields>
  <rowFields count="1">
    <field x="1"/>
  </rowFields>
  <rowItems count="3">
    <i>
      <x v="9"/>
    </i>
    <i>
      <x v="10"/>
    </i>
    <i t="grand">
      <x/>
    </i>
  </rowItems>
  <colItems count="1">
    <i/>
  </colItems>
  <pageFields count="1">
    <pageField fld="11" hier="-1"/>
  </pageFields>
  <dataFields count="1">
    <dataField name="Soma de Valor Total (R$)" fld="8" baseField="1" baseItem="5" numFmtId="164"/>
  </dataFields>
  <formats count="2">
    <format dxfId="1">
      <pivotArea dataOnly="0" labelOnly="1" outline="0" fieldPosition="0">
        <references count="1">
          <reference field="1" count="0"/>
        </references>
      </pivotArea>
    </format>
    <format dxfId="0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C8B4185-25D5-41B8-AA4E-717D9F52DDBF}" name="Tabela dinâmica20" cacheId="2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D295:E298" firstHeaderRow="1" firstDataRow="1" firstDataCol="1" rowPageCount="1" colPageCount="1"/>
  <pivotFields count="17">
    <pivotField showAll="0"/>
    <pivotField axis="axisRow" showAll="0">
      <items count="20">
        <item x="0"/>
        <item x="1"/>
        <item x="2"/>
        <item x="12"/>
        <item x="13"/>
        <item x="3"/>
        <item x="4"/>
        <item x="5"/>
        <item x="6"/>
        <item x="7"/>
        <item x="8"/>
        <item x="9"/>
        <item x="14"/>
        <item x="10"/>
        <item x="11"/>
        <item x="15"/>
        <item x="18"/>
        <item x="16"/>
        <item x="17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axis="axisPage" multipleItemSelectionAllowed="1" showAll="0">
      <items count="36">
        <item h="1" x="16"/>
        <item h="1" x="6"/>
        <item h="1" x="25"/>
        <item h="1" x="1"/>
        <item h="1" x="19"/>
        <item h="1" x="9"/>
        <item h="1" x="7"/>
        <item h="1" x="28"/>
        <item h="1" x="20"/>
        <item h="1" x="2"/>
        <item h="1" x="0"/>
        <item x="22"/>
        <item h="1" x="23"/>
        <item h="1" x="11"/>
        <item h="1" x="21"/>
        <item h="1" x="12"/>
        <item h="1" x="13"/>
        <item h="1" x="5"/>
        <item h="1" x="4"/>
        <item h="1" x="3"/>
        <item h="1" x="17"/>
        <item h="1" x="8"/>
        <item h="1" x="10"/>
        <item h="1" x="14"/>
        <item h="1" x="26"/>
        <item h="1" m="1" x="32"/>
        <item h="1" m="1" x="34"/>
        <item h="1" x="15"/>
        <item h="1" x="24"/>
        <item h="1" x="30"/>
        <item h="1" m="1" x="33"/>
        <item h="1" m="1" x="31"/>
        <item h="1" x="27"/>
        <item h="1" x="29"/>
        <item h="1" x="18"/>
        <item t="default"/>
      </items>
    </pivotField>
    <pivotField showAll="0"/>
    <pivotField showAll="0"/>
    <pivotField showAll="0"/>
    <pivotField showAll="0"/>
    <pivotField showAll="0"/>
  </pivotFields>
  <rowFields count="1">
    <field x="1"/>
  </rowFields>
  <rowItems count="3">
    <i>
      <x v="9"/>
    </i>
    <i>
      <x v="10"/>
    </i>
    <i t="grand">
      <x/>
    </i>
  </rowItems>
  <colItems count="1">
    <i/>
  </colItems>
  <pageFields count="1">
    <pageField fld="11" hier="-1"/>
  </pageFields>
  <dataFields count="1">
    <dataField name="Soma de Valor Total (R$)" fld="8" baseField="1" baseItem="5" numFmtId="164"/>
  </dataFields>
  <formats count="2">
    <format dxfId="55">
      <pivotArea dataOnly="0" labelOnly="1" outline="0" fieldPosition="0">
        <references count="1">
          <reference field="1" count="0"/>
        </references>
      </pivotArea>
    </format>
    <format dxfId="54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C4FFB5D-5734-4B1B-BB61-0D426C738861}" name="Tabela dinâmica10" cacheId="2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D65:E68" firstHeaderRow="1" firstDataRow="1" firstDataCol="1" rowPageCount="1" colPageCount="1"/>
  <pivotFields count="17">
    <pivotField showAll="0"/>
    <pivotField axis="axisRow" showAll="0">
      <items count="20">
        <item x="0"/>
        <item x="1"/>
        <item x="2"/>
        <item x="12"/>
        <item x="13"/>
        <item x="3"/>
        <item x="4"/>
        <item x="5"/>
        <item x="6"/>
        <item x="7"/>
        <item x="8"/>
        <item x="9"/>
        <item x="14"/>
        <item x="10"/>
        <item x="11"/>
        <item x="15"/>
        <item x="18"/>
        <item x="16"/>
        <item x="17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axis="axisPage" multipleItemSelectionAllowed="1" showAll="0">
      <items count="36">
        <item h="1" x="16"/>
        <item h="1" x="6"/>
        <item h="1" x="25"/>
        <item h="1" x="1"/>
        <item h="1" x="19"/>
        <item h="1" x="9"/>
        <item h="1" x="7"/>
        <item h="1" x="28"/>
        <item h="1" x="20"/>
        <item h="1" x="2"/>
        <item h="1" x="0"/>
        <item x="22"/>
        <item h="1" x="23"/>
        <item h="1" x="11"/>
        <item h="1" x="21"/>
        <item h="1" x="12"/>
        <item h="1" x="13"/>
        <item h="1" x="5"/>
        <item h="1" x="4"/>
        <item h="1" x="3"/>
        <item h="1" x="17"/>
        <item h="1" x="8"/>
        <item h="1" x="10"/>
        <item h="1" x="14"/>
        <item h="1" x="26"/>
        <item h="1" m="1" x="32"/>
        <item h="1" m="1" x="34"/>
        <item h="1" x="15"/>
        <item h="1" x="24"/>
        <item h="1" x="30"/>
        <item h="1" m="1" x="33"/>
        <item h="1" m="1" x="31"/>
        <item h="1" x="27"/>
        <item h="1" x="29"/>
        <item h="1" x="18"/>
        <item t="default"/>
      </items>
    </pivotField>
    <pivotField showAll="0"/>
    <pivotField showAll="0"/>
    <pivotField showAll="0"/>
    <pivotField showAll="0"/>
    <pivotField showAll="0"/>
  </pivotFields>
  <rowFields count="1">
    <field x="1"/>
  </rowFields>
  <rowItems count="3">
    <i>
      <x v="9"/>
    </i>
    <i>
      <x v="10"/>
    </i>
    <i t="grand">
      <x/>
    </i>
  </rowItems>
  <colItems count="1">
    <i/>
  </colItems>
  <pageFields count="1">
    <pageField fld="11" hier="-1"/>
  </pageFields>
  <dataFields count="1">
    <dataField name="Soma de Valor Total (R$)" fld="8" baseField="1" baseItem="5" numFmtId="164"/>
  </dataFields>
  <formats count="2">
    <format dxfId="57">
      <pivotArea dataOnly="0" labelOnly="1" outline="0" fieldPosition="0">
        <references count="1">
          <reference field="1" count="0"/>
        </references>
      </pivotArea>
    </format>
    <format dxfId="56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1823810-8DDD-4F1E-9AAF-CE8801E0C345}" name="Tabela dinâmica7" cacheId="2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B6" firstHeaderRow="1" firstDataRow="1" firstDataCol="1" rowPageCount="1" colPageCount="1"/>
  <pivotFields count="17">
    <pivotField showAll="0"/>
    <pivotField axis="axisRow" showAll="0">
      <items count="20">
        <item x="0"/>
        <item x="1"/>
        <item x="2"/>
        <item x="12"/>
        <item x="13"/>
        <item x="3"/>
        <item x="4"/>
        <item x="5"/>
        <item x="6"/>
        <item x="7"/>
        <item x="8"/>
        <item x="9"/>
        <item x="14"/>
        <item x="10"/>
        <item x="11"/>
        <item x="15"/>
        <item x="18"/>
        <item x="16"/>
        <item x="17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axis="axisPage" multipleItemSelectionAllowed="1" showAll="0">
      <items count="36">
        <item h="1" x="16"/>
        <item h="1" x="6"/>
        <item h="1" x="25"/>
        <item h="1" x="1"/>
        <item h="1" x="19"/>
        <item h="1" x="9"/>
        <item h="1" x="7"/>
        <item h="1" x="28"/>
        <item h="1" x="20"/>
        <item h="1" x="2"/>
        <item h="1" x="0"/>
        <item x="22"/>
        <item h="1" x="23"/>
        <item h="1" x="11"/>
        <item h="1" x="21"/>
        <item h="1" x="12"/>
        <item h="1" x="13"/>
        <item h="1" x="5"/>
        <item h="1" x="4"/>
        <item h="1" x="3"/>
        <item h="1" x="17"/>
        <item h="1" x="8"/>
        <item h="1" x="10"/>
        <item h="1" x="14"/>
        <item h="1" x="26"/>
        <item h="1" m="1" x="32"/>
        <item h="1" m="1" x="34"/>
        <item h="1" x="15"/>
        <item h="1" x="24"/>
        <item h="1" x="30"/>
        <item h="1" m="1" x="33"/>
        <item h="1" m="1" x="31"/>
        <item h="1" x="27"/>
        <item h="1" x="29"/>
        <item h="1" x="18"/>
        <item t="default"/>
      </items>
    </pivotField>
    <pivotField showAll="0"/>
    <pivotField showAll="0"/>
    <pivotField showAll="0"/>
    <pivotField showAll="0"/>
    <pivotField showAll="0"/>
  </pivotFields>
  <rowFields count="1">
    <field x="1"/>
  </rowFields>
  <rowItems count="3">
    <i>
      <x v="9"/>
    </i>
    <i>
      <x v="10"/>
    </i>
    <i t="grand">
      <x/>
    </i>
  </rowItems>
  <colItems count="1">
    <i/>
  </colItems>
  <pageFields count="1">
    <pageField fld="11" hier="-1"/>
  </pageFields>
  <dataFields count="1">
    <dataField name="Soma de Valor Total (R$)" fld="8" baseField="1" baseItem="5" numFmtId="164"/>
  </dataFields>
  <formats count="2">
    <format dxfId="59">
      <pivotArea dataOnly="0" labelOnly="1" outline="0" fieldPosition="0">
        <references count="1">
          <reference field="1" count="0"/>
        </references>
      </pivotArea>
    </format>
    <format dxfId="58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CE36C5F-7421-40E1-A742-DD4A6D80398C}" name="Tabela dinâmica37" cacheId="2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649:B652" firstHeaderRow="1" firstDataRow="1" firstDataCol="1" rowPageCount="1" colPageCount="1"/>
  <pivotFields count="17">
    <pivotField showAll="0"/>
    <pivotField axis="axisRow" showAll="0">
      <items count="20">
        <item x="0"/>
        <item x="1"/>
        <item x="2"/>
        <item x="12"/>
        <item x="13"/>
        <item x="3"/>
        <item x="4"/>
        <item x="5"/>
        <item x="6"/>
        <item x="7"/>
        <item x="8"/>
        <item x="9"/>
        <item x="14"/>
        <item x="10"/>
        <item x="11"/>
        <item x="15"/>
        <item x="18"/>
        <item x="16"/>
        <item x="17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axis="axisPage" multipleItemSelectionAllowed="1" showAll="0">
      <items count="36">
        <item h="1" x="16"/>
        <item h="1" x="6"/>
        <item h="1" x="25"/>
        <item h="1" x="1"/>
        <item h="1" x="19"/>
        <item h="1" x="9"/>
        <item h="1" x="7"/>
        <item h="1" x="28"/>
        <item h="1" x="20"/>
        <item h="1" x="2"/>
        <item h="1" x="0"/>
        <item x="22"/>
        <item h="1" x="23"/>
        <item h="1" x="11"/>
        <item h="1" x="21"/>
        <item h="1" x="12"/>
        <item h="1" x="13"/>
        <item h="1" x="5"/>
        <item h="1" x="4"/>
        <item h="1" x="3"/>
        <item h="1" x="17"/>
        <item h="1" x="8"/>
        <item h="1" x="10"/>
        <item h="1" x="14"/>
        <item h="1" x="26"/>
        <item h="1" m="1" x="32"/>
        <item h="1" m="1" x="34"/>
        <item h="1" x="15"/>
        <item h="1" x="24"/>
        <item h="1" x="30"/>
        <item h="1" m="1" x="33"/>
        <item h="1" m="1" x="31"/>
        <item h="1" x="27"/>
        <item h="1" x="29"/>
        <item h="1" x="18"/>
        <item t="default"/>
      </items>
    </pivotField>
    <pivotField showAll="0"/>
    <pivotField showAll="0"/>
    <pivotField showAll="0"/>
    <pivotField showAll="0"/>
    <pivotField showAll="0"/>
  </pivotFields>
  <rowFields count="1">
    <field x="1"/>
  </rowFields>
  <rowItems count="3">
    <i>
      <x v="9"/>
    </i>
    <i>
      <x v="10"/>
    </i>
    <i t="grand">
      <x/>
    </i>
  </rowItems>
  <colItems count="1">
    <i/>
  </colItems>
  <pageFields count="1">
    <pageField fld="11" hier="-1"/>
  </pageFields>
  <dataFields count="1">
    <dataField name="Soma de Valor Total (R$)" fld="8" baseField="1" baseItem="5" numFmtId="164"/>
  </dataFields>
  <formats count="2">
    <format dxfId="61">
      <pivotArea dataOnly="0" labelOnly="1" outline="0" fieldPosition="0">
        <references count="1">
          <reference field="1" count="0"/>
        </references>
      </pivotArea>
    </format>
    <format dxfId="60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4F12DD8-8751-4E6D-9043-B7B592FB8453}" name="Tabela dinâmica8" cacheId="2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D3:E6" firstHeaderRow="1" firstDataRow="1" firstDataCol="1" rowPageCount="1" colPageCount="1"/>
  <pivotFields count="17">
    <pivotField showAll="0"/>
    <pivotField axis="axisRow" showAll="0">
      <items count="20">
        <item x="0"/>
        <item x="1"/>
        <item x="2"/>
        <item x="12"/>
        <item x="13"/>
        <item x="3"/>
        <item x="4"/>
        <item x="5"/>
        <item x="6"/>
        <item x="7"/>
        <item x="8"/>
        <item x="9"/>
        <item x="14"/>
        <item x="10"/>
        <item x="11"/>
        <item x="15"/>
        <item x="18"/>
        <item x="16"/>
        <item x="17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axis="axisPage" multipleItemSelectionAllowed="1" showAll="0">
      <items count="36">
        <item h="1" x="16"/>
        <item h="1" x="6"/>
        <item h="1" x="25"/>
        <item h="1" x="1"/>
        <item h="1" x="19"/>
        <item h="1" x="9"/>
        <item h="1" x="7"/>
        <item h="1" x="28"/>
        <item h="1" x="20"/>
        <item h="1" x="2"/>
        <item h="1" x="0"/>
        <item x="22"/>
        <item h="1" x="23"/>
        <item h="1" x="11"/>
        <item h="1" x="21"/>
        <item h="1" x="12"/>
        <item h="1" x="13"/>
        <item h="1" x="5"/>
        <item h="1" x="4"/>
        <item h="1" x="3"/>
        <item h="1" x="17"/>
        <item h="1" x="8"/>
        <item h="1" x="10"/>
        <item h="1" x="14"/>
        <item h="1" x="26"/>
        <item h="1" m="1" x="32"/>
        <item h="1" m="1" x="34"/>
        <item h="1" x="15"/>
        <item h="1" x="24"/>
        <item h="1" x="30"/>
        <item h="1" m="1" x="33"/>
        <item h="1" m="1" x="31"/>
        <item h="1" x="27"/>
        <item h="1" x="29"/>
        <item h="1" x="18"/>
        <item t="default"/>
      </items>
    </pivotField>
    <pivotField showAll="0"/>
    <pivotField showAll="0"/>
    <pivotField showAll="0"/>
    <pivotField showAll="0"/>
    <pivotField showAll="0"/>
  </pivotFields>
  <rowFields count="1">
    <field x="1"/>
  </rowFields>
  <rowItems count="3">
    <i>
      <x v="9"/>
    </i>
    <i>
      <x v="10"/>
    </i>
    <i t="grand">
      <x/>
    </i>
  </rowItems>
  <colItems count="1">
    <i/>
  </colItems>
  <pageFields count="1">
    <pageField fld="11" hier="-1"/>
  </pageFields>
  <dataFields count="1">
    <dataField name="Soma de Valor Total (R$)" fld="8" baseField="1" baseItem="5" numFmtId="164"/>
  </dataFields>
  <formats count="2">
    <format dxfId="3">
      <pivotArea dataOnly="0" labelOnly="1" outline="0" fieldPosition="0">
        <references count="1">
          <reference field="1" count="0"/>
        </references>
      </pivotArea>
    </format>
    <format dxfId="2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8D5730E-1294-4FE8-8A98-FB978EB3B230}" name="Tabela dinâmica26" cacheId="2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D448:E451" firstHeaderRow="1" firstDataRow="1" firstDataCol="1" rowPageCount="1" colPageCount="1"/>
  <pivotFields count="17">
    <pivotField showAll="0"/>
    <pivotField axis="axisRow" showAll="0">
      <items count="20">
        <item x="0"/>
        <item x="1"/>
        <item x="2"/>
        <item x="12"/>
        <item x="13"/>
        <item x="3"/>
        <item x="4"/>
        <item x="5"/>
        <item x="6"/>
        <item x="7"/>
        <item x="8"/>
        <item x="9"/>
        <item x="14"/>
        <item x="10"/>
        <item x="11"/>
        <item x="15"/>
        <item x="18"/>
        <item x="16"/>
        <item x="17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axis="axisPage" multipleItemSelectionAllowed="1" showAll="0">
      <items count="36">
        <item h="1" x="16"/>
        <item h="1" x="6"/>
        <item h="1" x="25"/>
        <item h="1" x="1"/>
        <item h="1" x="19"/>
        <item h="1" x="9"/>
        <item h="1" x="7"/>
        <item h="1" x="28"/>
        <item h="1" x="20"/>
        <item h="1" x="2"/>
        <item h="1" x="0"/>
        <item x="22"/>
        <item h="1" x="23"/>
        <item h="1" x="11"/>
        <item h="1" x="21"/>
        <item h="1" x="12"/>
        <item h="1" x="13"/>
        <item h="1" x="5"/>
        <item h="1" x="4"/>
        <item h="1" x="3"/>
        <item h="1" x="17"/>
        <item h="1" x="8"/>
        <item h="1" x="10"/>
        <item h="1" x="14"/>
        <item h="1" x="26"/>
        <item h="1" m="1" x="32"/>
        <item h="1" m="1" x="34"/>
        <item h="1" x="15"/>
        <item h="1" x="24"/>
        <item h="1" x="30"/>
        <item h="1" m="1" x="33"/>
        <item h="1" m="1" x="31"/>
        <item h="1" x="27"/>
        <item h="1" x="29"/>
        <item h="1" x="18"/>
        <item t="default"/>
      </items>
    </pivotField>
    <pivotField showAll="0"/>
    <pivotField showAll="0"/>
    <pivotField showAll="0"/>
    <pivotField showAll="0"/>
    <pivotField showAll="0"/>
  </pivotFields>
  <rowFields count="1">
    <field x="1"/>
  </rowFields>
  <rowItems count="3">
    <i>
      <x v="9"/>
    </i>
    <i>
      <x v="10"/>
    </i>
    <i t="grand">
      <x/>
    </i>
  </rowItems>
  <colItems count="1">
    <i/>
  </colItems>
  <pageFields count="1">
    <pageField fld="11" hier="-1"/>
  </pageFields>
  <dataFields count="1">
    <dataField name="Soma de Valor Total (R$)" fld="8" baseField="1" baseItem="5" numFmtId="164"/>
  </dataFields>
  <formats count="2">
    <format dxfId="5">
      <pivotArea dataOnly="0" labelOnly="1" outline="0" fieldPosition="0">
        <references count="1">
          <reference field="1" count="0"/>
        </references>
      </pivotArea>
    </format>
    <format dxfId="4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BF59BA5-DB42-4490-8349-8D0163337708}" name="Tabela dinâmica23" cacheId="2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95:B398" firstHeaderRow="1" firstDataRow="1" firstDataCol="1" rowPageCount="1" colPageCount="1"/>
  <pivotFields count="17">
    <pivotField showAll="0"/>
    <pivotField axis="axisRow" showAll="0">
      <items count="20">
        <item x="0"/>
        <item x="1"/>
        <item x="2"/>
        <item x="12"/>
        <item x="13"/>
        <item x="3"/>
        <item x="4"/>
        <item x="5"/>
        <item x="6"/>
        <item x="7"/>
        <item x="8"/>
        <item x="9"/>
        <item x="14"/>
        <item x="10"/>
        <item x="11"/>
        <item x="15"/>
        <item x="18"/>
        <item x="16"/>
        <item x="17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axis="axisPage" multipleItemSelectionAllowed="1" showAll="0">
      <items count="36">
        <item h="1" x="16"/>
        <item h="1" x="6"/>
        <item h="1" x="25"/>
        <item h="1" x="1"/>
        <item h="1" x="19"/>
        <item h="1" x="9"/>
        <item h="1" x="7"/>
        <item h="1" x="28"/>
        <item h="1" x="20"/>
        <item h="1" x="2"/>
        <item h="1" x="0"/>
        <item x="22"/>
        <item h="1" x="23"/>
        <item h="1" x="11"/>
        <item h="1" x="21"/>
        <item h="1" x="12"/>
        <item h="1" x="13"/>
        <item h="1" x="5"/>
        <item h="1" x="4"/>
        <item h="1" x="3"/>
        <item h="1" x="17"/>
        <item h="1" x="8"/>
        <item h="1" x="10"/>
        <item h="1" x="14"/>
        <item h="1" x="26"/>
        <item h="1" m="1" x="32"/>
        <item h="1" m="1" x="34"/>
        <item h="1" x="15"/>
        <item h="1" x="24"/>
        <item h="1" x="30"/>
        <item h="1" m="1" x="33"/>
        <item h="1" m="1" x="31"/>
        <item h="1" x="27"/>
        <item h="1" x="29"/>
        <item h="1" x="18"/>
        <item t="default"/>
      </items>
    </pivotField>
    <pivotField showAll="0"/>
    <pivotField showAll="0"/>
    <pivotField showAll="0"/>
    <pivotField showAll="0"/>
    <pivotField showAll="0"/>
  </pivotFields>
  <rowFields count="1">
    <field x="1"/>
  </rowFields>
  <rowItems count="3">
    <i>
      <x v="9"/>
    </i>
    <i>
      <x v="10"/>
    </i>
    <i t="grand">
      <x/>
    </i>
  </rowItems>
  <colItems count="1">
    <i/>
  </colItems>
  <pageFields count="1">
    <pageField fld="11" hier="-1"/>
  </pageFields>
  <dataFields count="1">
    <dataField name="Soma de Valor Total (R$)" fld="8" baseField="1" baseItem="5" numFmtId="164"/>
  </dataFields>
  <formats count="2">
    <format dxfId="7">
      <pivotArea dataOnly="0" labelOnly="1" outline="0" fieldPosition="0">
        <references count="1">
          <reference field="1" count="0"/>
        </references>
      </pivotArea>
    </format>
    <format dxfId="6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1DE15A7-D488-4883-BCEC-085911D51EF2}" name="Tabela dinâmica27" cacheId="2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478:B481" firstHeaderRow="1" firstDataRow="1" firstDataCol="1" rowPageCount="1" colPageCount="1"/>
  <pivotFields count="17">
    <pivotField showAll="0"/>
    <pivotField axis="axisRow" showAll="0">
      <items count="20">
        <item x="0"/>
        <item x="1"/>
        <item x="2"/>
        <item x="12"/>
        <item x="13"/>
        <item x="3"/>
        <item x="4"/>
        <item x="5"/>
        <item x="6"/>
        <item x="7"/>
        <item x="8"/>
        <item x="9"/>
        <item x="14"/>
        <item x="10"/>
        <item x="11"/>
        <item x="15"/>
        <item x="18"/>
        <item x="16"/>
        <item x="17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axis="axisPage" multipleItemSelectionAllowed="1" showAll="0">
      <items count="36">
        <item h="1" x="16"/>
        <item h="1" x="6"/>
        <item h="1" x="25"/>
        <item h="1" x="1"/>
        <item h="1" x="19"/>
        <item h="1" x="9"/>
        <item h="1" x="7"/>
        <item h="1" x="28"/>
        <item h="1" x="20"/>
        <item h="1" x="2"/>
        <item h="1" x="0"/>
        <item x="22"/>
        <item h="1" x="23"/>
        <item h="1" x="11"/>
        <item h="1" x="21"/>
        <item h="1" x="12"/>
        <item h="1" x="13"/>
        <item h="1" x="5"/>
        <item h="1" x="4"/>
        <item h="1" x="3"/>
        <item h="1" x="17"/>
        <item h="1" x="8"/>
        <item h="1" x="10"/>
        <item h="1" x="14"/>
        <item h="1" x="26"/>
        <item h="1" m="1" x="32"/>
        <item h="1" m="1" x="34"/>
        <item h="1" x="15"/>
        <item h="1" x="24"/>
        <item h="1" x="30"/>
        <item h="1" m="1" x="33"/>
        <item h="1" m="1" x="31"/>
        <item h="1" x="27"/>
        <item h="1" x="29"/>
        <item h="1" x="18"/>
        <item t="default"/>
      </items>
    </pivotField>
    <pivotField showAll="0"/>
    <pivotField showAll="0"/>
    <pivotField showAll="0"/>
    <pivotField showAll="0"/>
    <pivotField showAll="0"/>
  </pivotFields>
  <rowFields count="1">
    <field x="1"/>
  </rowFields>
  <rowItems count="3">
    <i>
      <x v="9"/>
    </i>
    <i>
      <x v="10"/>
    </i>
    <i t="grand">
      <x/>
    </i>
  </rowItems>
  <colItems count="1">
    <i/>
  </colItems>
  <pageFields count="1">
    <pageField fld="11" hier="-1"/>
  </pageFields>
  <dataFields count="1">
    <dataField name="Soma de Valor Total (R$)" fld="8" baseField="1" baseItem="5" numFmtId="164"/>
  </dataFields>
  <formats count="2">
    <format dxfId="9">
      <pivotArea dataOnly="0" labelOnly="1" outline="0" fieldPosition="0">
        <references count="1">
          <reference field="1" count="0"/>
        </references>
      </pivotArea>
    </format>
    <format dxfId="8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2C1F5D2-8A49-4BB5-9CE7-FE849C9C3C73}" name="Tabela dinâmica18" cacheId="2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D248:E251" firstHeaderRow="1" firstDataRow="1" firstDataCol="1" rowPageCount="1" colPageCount="1"/>
  <pivotFields count="17">
    <pivotField showAll="0"/>
    <pivotField axis="axisRow" showAll="0">
      <items count="20">
        <item x="0"/>
        <item x="1"/>
        <item x="2"/>
        <item x="12"/>
        <item x="13"/>
        <item x="3"/>
        <item x="4"/>
        <item x="5"/>
        <item x="6"/>
        <item x="7"/>
        <item x="8"/>
        <item x="9"/>
        <item x="14"/>
        <item x="10"/>
        <item x="11"/>
        <item x="15"/>
        <item x="18"/>
        <item x="16"/>
        <item x="17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axis="axisPage" multipleItemSelectionAllowed="1" showAll="0">
      <items count="36">
        <item h="1" x="16"/>
        <item h="1" x="6"/>
        <item h="1" x="25"/>
        <item h="1" x="1"/>
        <item h="1" x="19"/>
        <item h="1" x="9"/>
        <item h="1" x="7"/>
        <item h="1" x="28"/>
        <item h="1" x="20"/>
        <item h="1" x="2"/>
        <item h="1" x="0"/>
        <item x="22"/>
        <item h="1" x="23"/>
        <item h="1" x="11"/>
        <item h="1" x="21"/>
        <item h="1" x="12"/>
        <item h="1" x="13"/>
        <item h="1" x="5"/>
        <item h="1" x="4"/>
        <item h="1" x="3"/>
        <item h="1" x="17"/>
        <item h="1" x="8"/>
        <item h="1" x="10"/>
        <item h="1" x="14"/>
        <item h="1" x="26"/>
        <item h="1" m="1" x="32"/>
        <item h="1" m="1" x="34"/>
        <item h="1" x="15"/>
        <item h="1" x="24"/>
        <item h="1" x="30"/>
        <item h="1" m="1" x="33"/>
        <item h="1" m="1" x="31"/>
        <item h="1" x="27"/>
        <item h="1" x="29"/>
        <item h="1" x="18"/>
        <item t="default"/>
      </items>
    </pivotField>
    <pivotField showAll="0"/>
    <pivotField showAll="0"/>
    <pivotField showAll="0"/>
    <pivotField showAll="0"/>
    <pivotField showAll="0"/>
  </pivotFields>
  <rowFields count="1">
    <field x="1"/>
  </rowFields>
  <rowItems count="3">
    <i>
      <x v="9"/>
    </i>
    <i>
      <x v="10"/>
    </i>
    <i t="grand">
      <x/>
    </i>
  </rowItems>
  <colItems count="1">
    <i/>
  </colItems>
  <pageFields count="1">
    <pageField fld="11" hier="-1"/>
  </pageFields>
  <dataFields count="1">
    <dataField name="Soma de Valor Total (R$)" fld="8" baseField="1" baseItem="5" numFmtId="164"/>
  </dataFields>
  <formats count="2">
    <format dxfId="11">
      <pivotArea dataOnly="0" labelOnly="1" outline="0" fieldPosition="0">
        <references count="1">
          <reference field="1" count="0"/>
        </references>
      </pivotArea>
    </format>
    <format dxfId="10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B1954E3-075A-4A13-90A6-DDFA65F7FDAE}" name="Tabela dinâmica12" cacheId="2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D111:E114" firstHeaderRow="1" firstDataRow="1" firstDataCol="1" rowPageCount="1" colPageCount="1"/>
  <pivotFields count="17">
    <pivotField showAll="0"/>
    <pivotField axis="axisRow" showAll="0">
      <items count="20">
        <item x="0"/>
        <item x="1"/>
        <item x="2"/>
        <item x="12"/>
        <item x="13"/>
        <item x="3"/>
        <item x="4"/>
        <item x="5"/>
        <item x="6"/>
        <item x="7"/>
        <item x="8"/>
        <item x="9"/>
        <item x="14"/>
        <item x="10"/>
        <item x="11"/>
        <item x="15"/>
        <item x="18"/>
        <item x="16"/>
        <item x="17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axis="axisPage" multipleItemSelectionAllowed="1" showAll="0">
      <items count="36">
        <item h="1" x="16"/>
        <item h="1" x="6"/>
        <item h="1" x="25"/>
        <item h="1" x="1"/>
        <item h="1" x="19"/>
        <item h="1" x="9"/>
        <item h="1" x="7"/>
        <item h="1" x="28"/>
        <item h="1" x="20"/>
        <item h="1" x="2"/>
        <item h="1" x="0"/>
        <item x="22"/>
        <item h="1" x="23"/>
        <item h="1" x="11"/>
        <item h="1" x="21"/>
        <item h="1" x="12"/>
        <item h="1" x="13"/>
        <item h="1" x="5"/>
        <item h="1" x="4"/>
        <item h="1" x="3"/>
        <item h="1" x="17"/>
        <item h="1" x="8"/>
        <item h="1" x="10"/>
        <item h="1" x="14"/>
        <item h="1" x="26"/>
        <item h="1" m="1" x="32"/>
        <item h="1" m="1" x="34"/>
        <item h="1" x="15"/>
        <item h="1" x="24"/>
        <item h="1" x="30"/>
        <item h="1" m="1" x="33"/>
        <item h="1" m="1" x="31"/>
        <item h="1" x="27"/>
        <item h="1" x="29"/>
        <item h="1" x="18"/>
        <item t="default"/>
      </items>
    </pivotField>
    <pivotField showAll="0"/>
    <pivotField showAll="0"/>
    <pivotField showAll="0"/>
    <pivotField showAll="0"/>
    <pivotField showAll="0"/>
  </pivotFields>
  <rowFields count="1">
    <field x="1"/>
  </rowFields>
  <rowItems count="3">
    <i>
      <x v="9"/>
    </i>
    <i>
      <x v="10"/>
    </i>
    <i t="grand">
      <x/>
    </i>
  </rowItems>
  <colItems count="1">
    <i/>
  </colItems>
  <pageFields count="1">
    <pageField fld="11" hier="-1"/>
  </pageFields>
  <dataFields count="1">
    <dataField name="Soma de Valor Total (R$)" fld="8" baseField="1" baseItem="5" numFmtId="164"/>
  </dataFields>
  <formats count="2">
    <format dxfId="13">
      <pivotArea dataOnly="0" labelOnly="1" outline="0" fieldPosition="0">
        <references count="1">
          <reference field="1" count="0"/>
        </references>
      </pivotArea>
    </format>
    <format dxfId="12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Centro_de_Custos" xr10:uid="{B6A3C16C-D14B-4831-AFD8-52A39A4F2FEC}" sourceName="Centro de Custos">
  <pivotTables>
    <pivotTable tabId="4" name="Tabela dinâmica37"/>
    <pivotTable tabId="4" name="Tabela dinâmica10"/>
    <pivotTable tabId="4" name="Tabela dinâmica11"/>
    <pivotTable tabId="4" name="Tabela dinâmica12"/>
    <pivotTable tabId="4" name="Tabela dinâmica13"/>
    <pivotTable tabId="4" name="Tabela dinâmica14"/>
    <pivotTable tabId="4" name="Tabela dinâmica15"/>
    <pivotTable tabId="4" name="Tabela dinâmica16"/>
    <pivotTable tabId="4" name="Tabela dinâmica17"/>
    <pivotTable tabId="4" name="Tabela dinâmica18"/>
    <pivotTable tabId="4" name="Tabela dinâmica19"/>
    <pivotTable tabId="4" name="Tabela dinâmica20"/>
    <pivotTable tabId="4" name="Tabela dinâmica21"/>
    <pivotTable tabId="4" name="Tabela dinâmica22"/>
    <pivotTable tabId="4" name="Tabela dinâmica23"/>
    <pivotTable tabId="4" name="Tabela dinâmica24"/>
    <pivotTable tabId="4" name="Tabela dinâmica25"/>
    <pivotTable tabId="4" name="Tabela dinâmica26"/>
    <pivotTable tabId="4" name="Tabela dinâmica27"/>
    <pivotTable tabId="4" name="Tabela dinâmica28"/>
    <pivotTable tabId="4" name="Tabela dinâmica29"/>
    <pivotTable tabId="4" name="Tabela dinâmica30"/>
    <pivotTable tabId="4" name="Tabela dinâmica31"/>
    <pivotTable tabId="4" name="Tabela dinâmica32"/>
    <pivotTable tabId="4" name="Tabela dinâmica33"/>
    <pivotTable tabId="4" name="Tabela dinâmica34"/>
    <pivotTable tabId="4" name="Tabela dinâmica35"/>
    <pivotTable tabId="4" name="Tabela dinâmica36"/>
    <pivotTable tabId="4" name="Tabela dinâmica7"/>
    <pivotTable tabId="4" name="Tabela dinâmica8"/>
    <pivotTable tabId="4" name="Tabela dinâmica9"/>
  </pivotTables>
  <data>
    <tabular pivotCacheId="1485231347">
      <items count="35">
        <i x="16"/>
        <i x="6"/>
        <i x="25"/>
        <i x="1"/>
        <i x="27"/>
        <i x="19"/>
        <i x="9"/>
        <i x="7"/>
        <i x="28"/>
        <i x="20"/>
        <i x="2"/>
        <i x="0"/>
        <i x="22" s="1"/>
        <i x="23"/>
        <i x="11"/>
        <i x="21"/>
        <i x="12"/>
        <i x="13"/>
        <i x="5"/>
        <i x="4"/>
        <i x="3"/>
        <i x="17"/>
        <i x="8"/>
        <i x="10"/>
        <i x="14"/>
        <i x="26"/>
        <i x="18"/>
        <i x="29"/>
        <i x="15"/>
        <i x="24"/>
        <i x="33" nd="1"/>
        <i x="31" nd="1"/>
        <i x="32" nd="1"/>
        <i x="34" nd="1"/>
        <i x="30" nd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Grupo" xr10:uid="{897CD148-60F2-4BBF-B495-62B76FEF9995}" sourceName="Grupo">
  <pivotTables>
    <pivotTable tabId="6" name="Tabela dinâmica1"/>
  </pivotTables>
  <data>
    <tabular pivotCacheId="833820302">
      <items count="18">
        <i x="17"/>
        <i x="0"/>
        <i x="1"/>
        <i x="16"/>
        <i x="2"/>
        <i x="12"/>
        <i x="13"/>
        <i x="3" s="1"/>
        <i x="4"/>
        <i x="5"/>
        <i x="6"/>
        <i x="7"/>
        <i x="8"/>
        <i x="9"/>
        <i x="14"/>
        <i x="10"/>
        <i x="11"/>
        <i x="15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Centro de Custos 2" xr10:uid="{3B137542-D17E-413E-ABEC-3C1F14020209}" cache="SegmentaçãodeDados_Centro_de_Custos" caption="Centro de Custos" rowHeight="241300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Grupo 1" xr10:uid="{43186690-B19C-4F2F-8BC9-7FF483F3C0B2}" cache="SegmentaçãodeDados_Grupo" caption="Grupo" rowHeight="241300"/>
</slicers>
</file>

<file path=xl/slicers/slicer3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Centro de Custos" xr10:uid="{84BDF6FE-D89D-4C5D-8A9B-91D440CF7DEC}" cache="SegmentaçãodeDados_Centro_de_Custos" caption="Centro de Custos" style="SlicerStyleLight5" rowHeight="241300"/>
  <slicer name="Centro de Custos 1" xr10:uid="{B2A33D0A-45A4-4712-9DFA-733E8F8ED8AE}" cache="SegmentaçãodeDados_Centro_de_Custos" caption="Centro de Custos" rowHeight="241300"/>
</slicer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3" Type="http://schemas.microsoft.com/office/2007/relationships/slicer" Target="../slicers/slicer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10.xml"/><Relationship Id="rId13" Type="http://schemas.openxmlformats.org/officeDocument/2006/relationships/pivotTable" Target="../pivotTables/pivotTable15.xml"/><Relationship Id="rId18" Type="http://schemas.openxmlformats.org/officeDocument/2006/relationships/pivotTable" Target="../pivotTables/pivotTable20.xml"/><Relationship Id="rId26" Type="http://schemas.openxmlformats.org/officeDocument/2006/relationships/pivotTable" Target="../pivotTables/pivotTable28.xml"/><Relationship Id="rId3" Type="http://schemas.openxmlformats.org/officeDocument/2006/relationships/pivotTable" Target="../pivotTables/pivotTable5.xml"/><Relationship Id="rId21" Type="http://schemas.openxmlformats.org/officeDocument/2006/relationships/pivotTable" Target="../pivotTables/pivotTable23.xml"/><Relationship Id="rId7" Type="http://schemas.openxmlformats.org/officeDocument/2006/relationships/pivotTable" Target="../pivotTables/pivotTable9.xml"/><Relationship Id="rId12" Type="http://schemas.openxmlformats.org/officeDocument/2006/relationships/pivotTable" Target="../pivotTables/pivotTable14.xml"/><Relationship Id="rId17" Type="http://schemas.openxmlformats.org/officeDocument/2006/relationships/pivotTable" Target="../pivotTables/pivotTable19.xml"/><Relationship Id="rId25" Type="http://schemas.openxmlformats.org/officeDocument/2006/relationships/pivotTable" Target="../pivotTables/pivotTable27.xml"/><Relationship Id="rId33" Type="http://schemas.microsoft.com/office/2007/relationships/slicer" Target="../slicers/slicer3.xml"/><Relationship Id="rId2" Type="http://schemas.openxmlformats.org/officeDocument/2006/relationships/pivotTable" Target="../pivotTables/pivotTable4.xml"/><Relationship Id="rId16" Type="http://schemas.openxmlformats.org/officeDocument/2006/relationships/pivotTable" Target="../pivotTables/pivotTable18.xml"/><Relationship Id="rId20" Type="http://schemas.openxmlformats.org/officeDocument/2006/relationships/pivotTable" Target="../pivotTables/pivotTable22.xml"/><Relationship Id="rId29" Type="http://schemas.openxmlformats.org/officeDocument/2006/relationships/pivotTable" Target="../pivotTables/pivotTable31.xml"/><Relationship Id="rId1" Type="http://schemas.openxmlformats.org/officeDocument/2006/relationships/pivotTable" Target="../pivotTables/pivotTable3.xml"/><Relationship Id="rId6" Type="http://schemas.openxmlformats.org/officeDocument/2006/relationships/pivotTable" Target="../pivotTables/pivotTable8.xml"/><Relationship Id="rId11" Type="http://schemas.openxmlformats.org/officeDocument/2006/relationships/pivotTable" Target="../pivotTables/pivotTable13.xml"/><Relationship Id="rId24" Type="http://schemas.openxmlformats.org/officeDocument/2006/relationships/pivotTable" Target="../pivotTables/pivotTable26.xml"/><Relationship Id="rId32" Type="http://schemas.openxmlformats.org/officeDocument/2006/relationships/drawing" Target="../drawings/drawing3.xml"/><Relationship Id="rId5" Type="http://schemas.openxmlformats.org/officeDocument/2006/relationships/pivotTable" Target="../pivotTables/pivotTable7.xml"/><Relationship Id="rId15" Type="http://schemas.openxmlformats.org/officeDocument/2006/relationships/pivotTable" Target="../pivotTables/pivotTable17.xml"/><Relationship Id="rId23" Type="http://schemas.openxmlformats.org/officeDocument/2006/relationships/pivotTable" Target="../pivotTables/pivotTable25.xml"/><Relationship Id="rId28" Type="http://schemas.openxmlformats.org/officeDocument/2006/relationships/pivotTable" Target="../pivotTables/pivotTable30.xml"/><Relationship Id="rId10" Type="http://schemas.openxmlformats.org/officeDocument/2006/relationships/pivotTable" Target="../pivotTables/pivotTable12.xml"/><Relationship Id="rId19" Type="http://schemas.openxmlformats.org/officeDocument/2006/relationships/pivotTable" Target="../pivotTables/pivotTable21.xml"/><Relationship Id="rId31" Type="http://schemas.openxmlformats.org/officeDocument/2006/relationships/pivotTable" Target="../pivotTables/pivotTable33.xml"/><Relationship Id="rId4" Type="http://schemas.openxmlformats.org/officeDocument/2006/relationships/pivotTable" Target="../pivotTables/pivotTable6.xml"/><Relationship Id="rId9" Type="http://schemas.openxmlformats.org/officeDocument/2006/relationships/pivotTable" Target="../pivotTables/pivotTable11.xml"/><Relationship Id="rId14" Type="http://schemas.openxmlformats.org/officeDocument/2006/relationships/pivotTable" Target="../pivotTables/pivotTable16.xml"/><Relationship Id="rId22" Type="http://schemas.openxmlformats.org/officeDocument/2006/relationships/pivotTable" Target="../pivotTables/pivotTable24.xml"/><Relationship Id="rId27" Type="http://schemas.openxmlformats.org/officeDocument/2006/relationships/pivotTable" Target="../pivotTables/pivotTable29.xml"/><Relationship Id="rId30" Type="http://schemas.openxmlformats.org/officeDocument/2006/relationships/pivotTable" Target="../pivotTables/pivotTable3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03EEAE-CA2C-4DB7-9A02-FC0569C25ECC}">
  <sheetPr>
    <tabColor rgb="FF0070C0"/>
  </sheetPr>
  <dimension ref="A1:Q2343"/>
  <sheetViews>
    <sheetView showRowColHeaders="0" topLeftCell="U1" workbookViewId="0">
      <selection activeCell="X7" sqref="X7"/>
    </sheetView>
  </sheetViews>
  <sheetFormatPr defaultRowHeight="15" x14ac:dyDescent="0.25"/>
  <cols>
    <col min="1" max="1" width="0" hidden="1" customWidth="1"/>
    <col min="2" max="2" width="36.28515625" hidden="1" customWidth="1"/>
    <col min="3" max="4" width="0" hidden="1" customWidth="1"/>
    <col min="5" max="5" width="47.7109375" style="24" hidden="1" customWidth="1"/>
    <col min="6" max="6" width="0" style="24" hidden="1" customWidth="1"/>
    <col min="7" max="7" width="16" style="26" hidden="1" customWidth="1"/>
    <col min="8" max="8" width="13.42578125" style="26" hidden="1" customWidth="1"/>
    <col min="9" max="9" width="13.7109375" style="27" hidden="1" customWidth="1"/>
    <col min="10" max="10" width="0" style="26" hidden="1" customWidth="1"/>
    <col min="11" max="13" width="33.7109375" style="25" hidden="1" customWidth="1"/>
    <col min="14" max="14" width="12" hidden="1" customWidth="1"/>
    <col min="15" max="15" width="14.85546875" hidden="1" customWidth="1"/>
    <col min="16" max="16" width="22.85546875" style="26" hidden="1" customWidth="1"/>
    <col min="17" max="17" width="35.7109375" hidden="1" customWidth="1"/>
    <col min="18" max="20" width="0" hidden="1" customWidth="1"/>
  </cols>
  <sheetData>
    <row r="1" spans="1:17" ht="53.25" customHeight="1" x14ac:dyDescent="0.25">
      <c r="A1" s="30" t="s">
        <v>1274</v>
      </c>
      <c r="B1" s="30" t="s">
        <v>22</v>
      </c>
      <c r="C1" s="34" t="s">
        <v>1271</v>
      </c>
      <c r="D1" s="31" t="s">
        <v>21</v>
      </c>
      <c r="E1" s="31" t="s">
        <v>0</v>
      </c>
      <c r="F1" s="31" t="s">
        <v>1</v>
      </c>
      <c r="G1" s="32" t="s">
        <v>2</v>
      </c>
      <c r="H1" s="31" t="s">
        <v>3</v>
      </c>
      <c r="I1" s="33" t="s">
        <v>4</v>
      </c>
      <c r="J1" s="32" t="s">
        <v>1290</v>
      </c>
      <c r="K1" s="34" t="s">
        <v>5</v>
      </c>
      <c r="L1" s="34" t="s">
        <v>1291</v>
      </c>
      <c r="M1" s="34" t="s">
        <v>6</v>
      </c>
      <c r="N1" s="34" t="s">
        <v>109</v>
      </c>
      <c r="O1" s="34" t="s">
        <v>110</v>
      </c>
      <c r="P1" s="30" t="s">
        <v>7</v>
      </c>
      <c r="Q1" s="30" t="s">
        <v>8</v>
      </c>
    </row>
    <row r="2" spans="1:17" ht="53.25" customHeight="1" x14ac:dyDescent="0.25">
      <c r="A2" s="35" t="s">
        <v>23</v>
      </c>
      <c r="B2" s="35" t="s">
        <v>1272</v>
      </c>
      <c r="C2" s="3"/>
      <c r="D2" s="1">
        <v>461563</v>
      </c>
      <c r="E2" s="6" t="s">
        <v>1289</v>
      </c>
      <c r="F2" s="1" t="s">
        <v>11</v>
      </c>
      <c r="G2" s="1">
        <v>20</v>
      </c>
      <c r="H2" s="1">
        <v>17.559999999999999</v>
      </c>
      <c r="I2" s="7">
        <v>351.2</v>
      </c>
      <c r="J2" s="2">
        <v>190000</v>
      </c>
      <c r="K2" s="3" t="str">
        <f>IFERROR(VLOOKUP(J2,'[1]Centro de custo'!$A$1:$B$348,2,0),"")</f>
        <v>CAMPUS DR. LEONEL MIRANDA</v>
      </c>
      <c r="L2" s="3" t="str">
        <f>J2&amp;" "&amp;K2</f>
        <v>190000 CAMPUS DR. LEONEL MIRANDA</v>
      </c>
      <c r="M2" s="3" t="s">
        <v>9</v>
      </c>
      <c r="N2" s="4" t="s">
        <v>108</v>
      </c>
      <c r="O2" s="4">
        <v>44197</v>
      </c>
      <c r="P2" s="3" t="s">
        <v>10</v>
      </c>
      <c r="Q2" s="9"/>
    </row>
    <row r="3" spans="1:17" ht="53.25" customHeight="1" x14ac:dyDescent="0.25">
      <c r="A3" s="35" t="s">
        <v>23</v>
      </c>
      <c r="B3" s="35" t="s">
        <v>1272</v>
      </c>
      <c r="C3" s="3">
        <v>300107</v>
      </c>
      <c r="D3" s="1">
        <f>IFERROR(VLOOKUP(C3,[1]Catálogos!$A$1:$E$30,3,0),"")</f>
        <v>461566</v>
      </c>
      <c r="E3" s="6" t="str">
        <f>IFERROR(VLOOKUP(C3,[1]Catálogos!$A$1:$E$30,2,0),"")</f>
        <v>Óleo lubrificante, uso: automotivo, tipo: semissintético, classificação: api sl, viscosidade:
sae 15w-40</v>
      </c>
      <c r="F3" s="1" t="str">
        <f>IFERROR(VLOOKUP(C3,[1]Catálogos!$A$1:$E$30,4,0),"")</f>
        <v>Litro</v>
      </c>
      <c r="G3" s="1">
        <v>20</v>
      </c>
      <c r="H3" s="1">
        <f>IFERROR(VLOOKUP(C3,[1]Catálogos!$A$1:$E$30,5,0),"")</f>
        <v>15.7</v>
      </c>
      <c r="I3" s="7">
        <f t="shared" ref="I3:I52" si="0">G3*H3</f>
        <v>314</v>
      </c>
      <c r="J3" s="2">
        <v>190000</v>
      </c>
      <c r="K3" s="3" t="str">
        <f>IFERROR(VLOOKUP(J3,'[1]Centro de custo'!$A$1:$B$348,2,0),"")</f>
        <v>CAMPUS DR. LEONEL MIRANDA</v>
      </c>
      <c r="L3" s="3" t="str">
        <f t="shared" ref="L3:L52" si="1">J3&amp;" "&amp;K3</f>
        <v>190000 CAMPUS DR. LEONEL MIRANDA</v>
      </c>
      <c r="M3" s="3" t="s">
        <v>9</v>
      </c>
      <c r="N3" s="4" t="s">
        <v>108</v>
      </c>
      <c r="O3" s="4">
        <v>44197</v>
      </c>
      <c r="P3" s="3" t="s">
        <v>10</v>
      </c>
      <c r="Q3" s="9"/>
    </row>
    <row r="4" spans="1:17" ht="53.25" customHeight="1" x14ac:dyDescent="0.25">
      <c r="A4" s="35" t="s">
        <v>23</v>
      </c>
      <c r="B4" s="35" t="s">
        <v>1272</v>
      </c>
      <c r="C4" s="3">
        <v>300116</v>
      </c>
      <c r="D4" s="1">
        <f>IFERROR(VLOOKUP(C4,[1]Catálogos!$A$1:$E$30,3,0),"")</f>
        <v>461663</v>
      </c>
      <c r="E4" s="6" t="str">
        <f>IFERROR(VLOOKUP(C4,[1]Catálogos!$A$1:$E$30,2,0),"")</f>
        <v>Óleo lubrificante, uso: para equipamentos agrícolas, tipo: mineral, classificação: api gl-4,
viscosidade: sae 10w-30</v>
      </c>
      <c r="F4" s="1" t="str">
        <f>IFERROR(VLOOKUP(C4,[1]Catálogos!$A$1:$E$30,4,0),"")</f>
        <v>Litro</v>
      </c>
      <c r="G4" s="1">
        <v>100</v>
      </c>
      <c r="H4" s="1">
        <f>IFERROR(VLOOKUP(C4,[1]Catálogos!$A$1:$E$30,5,0),"")</f>
        <v>19.05</v>
      </c>
      <c r="I4" s="7">
        <f t="shared" si="0"/>
        <v>1905</v>
      </c>
      <c r="J4" s="2">
        <v>190000</v>
      </c>
      <c r="K4" s="3" t="str">
        <f>IFERROR(VLOOKUP(J4,'[1]Centro de custo'!$A$1:$B$348,2,0),"")</f>
        <v>CAMPUS DR. LEONEL MIRANDA</v>
      </c>
      <c r="L4" s="3" t="str">
        <f t="shared" si="1"/>
        <v>190000 CAMPUS DR. LEONEL MIRANDA</v>
      </c>
      <c r="M4" s="3" t="s">
        <v>9</v>
      </c>
      <c r="N4" s="4" t="s">
        <v>108</v>
      </c>
      <c r="O4" s="4">
        <v>44197</v>
      </c>
      <c r="P4" s="3" t="s">
        <v>10</v>
      </c>
      <c r="Q4" s="9"/>
    </row>
    <row r="5" spans="1:17" ht="53.25" customHeight="1" x14ac:dyDescent="0.25">
      <c r="A5" s="35" t="s">
        <v>23</v>
      </c>
      <c r="B5" s="35" t="s">
        <v>1272</v>
      </c>
      <c r="C5" s="3">
        <v>300102</v>
      </c>
      <c r="D5" s="1">
        <f>IFERROR(VLOOKUP(C5,[1]Catálogos!$A$1:$E$30,3,0),"")</f>
        <v>214604</v>
      </c>
      <c r="E5" s="6" t="str">
        <f>IFERROR(VLOOKUP(C5,[1]Catálogos!$A$1:$E$30,2,0),"")</f>
        <v>Graxa, tipo base: óleo mineral, tipo espessante: cálcio, ponto gota: 260 ° c, tipo aditivos: antioxidante, anticorrosivo, aplicação: caixa engrenagem, consistência nlgi: 1, características adicionais: grafitada</v>
      </c>
      <c r="F5" s="1" t="str">
        <f>IFERROR(VLOOKUP(C5,[1]Catálogos!$A$1:$E$30,4,0),"")</f>
        <v>Balde 20 kg</v>
      </c>
      <c r="G5" s="1">
        <v>5</v>
      </c>
      <c r="H5" s="1">
        <f>IFERROR(VLOOKUP(C5,[1]Catálogos!$A$1:$E$30,5,0),"")</f>
        <v>177.49</v>
      </c>
      <c r="I5" s="7">
        <f t="shared" si="0"/>
        <v>887.45</v>
      </c>
      <c r="J5" s="2">
        <v>100500</v>
      </c>
      <c r="K5" s="3" t="str">
        <f>IFERROR(VLOOKUP(J5,'[1]Centro de custo'!$A$1:$B$348,2,0),"")</f>
        <v>COORDENADORIA DE DESENVOLVIMENTO DA PRODUÇÃO</v>
      </c>
      <c r="L5" s="3" t="str">
        <f t="shared" si="1"/>
        <v>100500 COORDENADORIA DE DESENVOLVIMENTO DA PRODUÇÃO</v>
      </c>
      <c r="M5" s="3" t="s">
        <v>12</v>
      </c>
      <c r="N5" s="4" t="s">
        <v>108</v>
      </c>
      <c r="O5" s="4">
        <v>44200</v>
      </c>
      <c r="P5" s="3" t="s">
        <v>10</v>
      </c>
      <c r="Q5" s="9"/>
    </row>
    <row r="6" spans="1:17" ht="53.25" customHeight="1" x14ac:dyDescent="0.25">
      <c r="A6" s="35" t="s">
        <v>23</v>
      </c>
      <c r="B6" s="35" t="s">
        <v>1272</v>
      </c>
      <c r="C6" s="3">
        <v>300107</v>
      </c>
      <c r="D6" s="1">
        <f>IFERROR(VLOOKUP(C6,[1]Catálogos!$A$1:$E$30,3,0),"")</f>
        <v>461566</v>
      </c>
      <c r="E6" s="6" t="str">
        <f>IFERROR(VLOOKUP(C6,[1]Catálogos!$A$1:$E$30,2,0),"")</f>
        <v>Óleo lubrificante, uso: automotivo, tipo: semissintético, classificação: api sl, viscosidade:
sae 15w-40</v>
      </c>
      <c r="F6" s="1" t="str">
        <f>IFERROR(VLOOKUP(C6,[1]Catálogos!$A$1:$E$30,4,0),"")</f>
        <v>Litro</v>
      </c>
      <c r="G6" s="1">
        <v>60</v>
      </c>
      <c r="H6" s="1">
        <f>IFERROR(VLOOKUP(C6,[1]Catálogos!$A$1:$E$30,5,0),"")</f>
        <v>15.7</v>
      </c>
      <c r="I6" s="7">
        <f t="shared" si="0"/>
        <v>942</v>
      </c>
      <c r="J6" s="2">
        <v>100500</v>
      </c>
      <c r="K6" s="3" t="str">
        <f>IFERROR(VLOOKUP(J6,'[1]Centro de custo'!$A$1:$B$348,2,0),"")</f>
        <v>COORDENADORIA DE DESENVOLVIMENTO DA PRODUÇÃO</v>
      </c>
      <c r="L6" s="3" t="str">
        <f t="shared" si="1"/>
        <v>100500 COORDENADORIA DE DESENVOLVIMENTO DA PRODUÇÃO</v>
      </c>
      <c r="M6" s="3" t="s">
        <v>12</v>
      </c>
      <c r="N6" s="4" t="s">
        <v>108</v>
      </c>
      <c r="O6" s="4">
        <v>44200</v>
      </c>
      <c r="P6" s="3" t="s">
        <v>10</v>
      </c>
      <c r="Q6" s="9"/>
    </row>
    <row r="7" spans="1:17" ht="53.25" customHeight="1" x14ac:dyDescent="0.25">
      <c r="A7" s="35" t="s">
        <v>23</v>
      </c>
      <c r="B7" s="35" t="s">
        <v>1272</v>
      </c>
      <c r="C7" s="3">
        <v>300119</v>
      </c>
      <c r="D7" s="1">
        <f>IFERROR(VLOOKUP(C7,[1]Catálogos!$A$1:$E$30,3,0),"")</f>
        <v>452398</v>
      </c>
      <c r="E7" s="6" t="str">
        <f>IFERROR(VLOOKUP(C7,[1]Catálogos!$A$1:$E$30,2,0),"")</f>
        <v>Graxa, tipo base: óleo mineral, tipo espessante: lítio, ponto gota: 150 °c, tipo aditivos: lubrificante</v>
      </c>
      <c r="F7" s="1" t="str">
        <f>IFERROR(VLOOKUP(C7,[1]Catálogos!$A$1:$E$30,4,0),"")</f>
        <v>Quilograma</v>
      </c>
      <c r="G7" s="1">
        <v>20</v>
      </c>
      <c r="H7" s="1">
        <f>IFERROR(VLOOKUP(C7,[1]Catálogos!$A$1:$E$30,5,0),"")</f>
        <v>49</v>
      </c>
      <c r="I7" s="7">
        <f t="shared" si="0"/>
        <v>980</v>
      </c>
      <c r="J7" s="2">
        <v>100500</v>
      </c>
      <c r="K7" s="3" t="str">
        <f>IFERROR(VLOOKUP(J7,'[1]Centro de custo'!$A$1:$B$348,2,0),"")</f>
        <v>COORDENADORIA DE DESENVOLVIMENTO DA PRODUÇÃO</v>
      </c>
      <c r="L7" s="3" t="str">
        <f t="shared" si="1"/>
        <v>100500 COORDENADORIA DE DESENVOLVIMENTO DA PRODUÇÃO</v>
      </c>
      <c r="M7" s="3" t="s">
        <v>12</v>
      </c>
      <c r="N7" s="4" t="s">
        <v>108</v>
      </c>
      <c r="O7" s="4">
        <v>44200</v>
      </c>
      <c r="P7" s="3" t="s">
        <v>10</v>
      </c>
      <c r="Q7" s="9"/>
    </row>
    <row r="8" spans="1:17" ht="53.25" customHeight="1" x14ac:dyDescent="0.25">
      <c r="A8" s="35" t="s">
        <v>23</v>
      </c>
      <c r="B8" s="35" t="s">
        <v>1272</v>
      </c>
      <c r="C8" s="3">
        <v>300124</v>
      </c>
      <c r="D8" s="1">
        <f>IFERROR(VLOOKUP(C8,[1]Catálogos!$A$1:$E$30,3,0),"")</f>
        <v>462022</v>
      </c>
      <c r="E8" s="6" t="str">
        <f>IFERROR(VLOOKUP(C8,[1]Catálogos!$A$1:$E$30,2,0),"")</f>
        <v>Óleo lubrificante, uso: marítimo, tipo: semissintético, classificação: api sn, viscosidade: sae 90</v>
      </c>
      <c r="F8" s="1" t="str">
        <f>IFERROR(VLOOKUP(C8,[1]Catálogos!$A$1:$E$30,4,0),"")</f>
        <v>Litro</v>
      </c>
      <c r="G8" s="1">
        <v>5</v>
      </c>
      <c r="H8" s="1">
        <f>IFERROR(VLOOKUP(C8,[1]Catálogos!$A$1:$E$30,5,0),"")</f>
        <v>17.100000000000001</v>
      </c>
      <c r="I8" s="7">
        <f t="shared" si="0"/>
        <v>85.5</v>
      </c>
      <c r="J8" s="2">
        <v>100500</v>
      </c>
      <c r="K8" s="3" t="str">
        <f>IFERROR(VLOOKUP(J8,'[1]Centro de custo'!$A$1:$B$348,2,0),"")</f>
        <v>COORDENADORIA DE DESENVOLVIMENTO DA PRODUÇÃO</v>
      </c>
      <c r="L8" s="3" t="str">
        <f t="shared" si="1"/>
        <v>100500 COORDENADORIA DE DESENVOLVIMENTO DA PRODUÇÃO</v>
      </c>
      <c r="M8" s="3" t="s">
        <v>12</v>
      </c>
      <c r="N8" s="4" t="s">
        <v>108</v>
      </c>
      <c r="O8" s="4">
        <v>44200</v>
      </c>
      <c r="P8" s="3" t="s">
        <v>10</v>
      </c>
      <c r="Q8" s="9"/>
    </row>
    <row r="9" spans="1:17" ht="53.25" customHeight="1" x14ac:dyDescent="0.25">
      <c r="A9" s="35" t="s">
        <v>23</v>
      </c>
      <c r="B9" s="35" t="s">
        <v>1272</v>
      </c>
      <c r="C9" s="3">
        <v>300102</v>
      </c>
      <c r="D9" s="1">
        <f>IFERROR(VLOOKUP(C9,[1]Catálogos!$A$1:$E$30,3,0),"")</f>
        <v>214604</v>
      </c>
      <c r="E9" s="6" t="str">
        <f>IFERROR(VLOOKUP(C9,[1]Catálogos!$A$1:$E$30,2,0),"")</f>
        <v>Graxa, tipo base: óleo mineral, tipo espessante: cálcio, ponto gota: 260 ° c, tipo aditivos: antioxidante, anticorrosivo, aplicação: caixa engrenagem, consistência nlgi: 1, características adicionais: grafitada</v>
      </c>
      <c r="F9" s="1" t="str">
        <f>IFERROR(VLOOKUP(C9,[1]Catálogos!$A$1:$E$30,4,0),"")</f>
        <v>Balde 20 kg</v>
      </c>
      <c r="G9" s="1">
        <v>3</v>
      </c>
      <c r="H9" s="1">
        <f>IFERROR(VLOOKUP(C9,[1]Catálogos!$A$1:$E$30,5,0),"")</f>
        <v>177.49</v>
      </c>
      <c r="I9" s="7">
        <f t="shared" si="0"/>
        <v>532.47</v>
      </c>
      <c r="J9" s="2">
        <v>100500</v>
      </c>
      <c r="K9" s="3" t="str">
        <f>IFERROR(VLOOKUP(J9,'[1]Centro de custo'!$A$1:$B$348,2,0),"")</f>
        <v>COORDENADORIA DE DESENVOLVIMENTO DA PRODUÇÃO</v>
      </c>
      <c r="L9" s="3" t="str">
        <f t="shared" si="1"/>
        <v>100500 COORDENADORIA DE DESENVOLVIMENTO DA PRODUÇÃO</v>
      </c>
      <c r="M9" s="3" t="s">
        <v>13</v>
      </c>
      <c r="N9" s="4" t="s">
        <v>108</v>
      </c>
      <c r="O9" s="4">
        <v>44200</v>
      </c>
      <c r="P9" s="3" t="s">
        <v>10</v>
      </c>
      <c r="Q9" s="9"/>
    </row>
    <row r="10" spans="1:17" ht="53.25" customHeight="1" x14ac:dyDescent="0.25">
      <c r="A10" s="35" t="s">
        <v>23</v>
      </c>
      <c r="B10" s="35" t="s">
        <v>1272</v>
      </c>
      <c r="C10" s="3">
        <v>300104</v>
      </c>
      <c r="D10" s="1">
        <f>IFERROR(VLOOKUP(C10,[1]Catálogos!$A$1:$E$30,3,0),"")</f>
        <v>214602</v>
      </c>
      <c r="E10" s="6" t="str">
        <f>IFERROR(VLOOKUP(C10,[1]Catálogos!$A$1:$E$30,2,0),"")</f>
        <v>Graxa, tipo base: óleo sintético, tipo espessante: lítio, ponto gota: 170 ° c, tipo aditivos: antioxidante, anticorrosivo, aplicação: múltipla, consistência nlgi: 2, características adicionais:
não aplicável</v>
      </c>
      <c r="F10" s="1" t="str">
        <f>IFERROR(VLOOKUP(C10,[1]Catálogos!$A$1:$E$30,4,0),"")</f>
        <v>Balde 20 kg</v>
      </c>
      <c r="G10" s="1">
        <v>3</v>
      </c>
      <c r="H10" s="1">
        <f>IFERROR(VLOOKUP(C10,[1]Catálogos!$A$1:$E$30,5,0),"")</f>
        <v>281.5</v>
      </c>
      <c r="I10" s="7">
        <f t="shared" si="0"/>
        <v>844.5</v>
      </c>
      <c r="J10" s="2">
        <v>100500</v>
      </c>
      <c r="K10" s="3" t="str">
        <f>IFERROR(VLOOKUP(J10,'[1]Centro de custo'!$A$1:$B$348,2,0),"")</f>
        <v>COORDENADORIA DE DESENVOLVIMENTO DA PRODUÇÃO</v>
      </c>
      <c r="L10" s="3" t="str">
        <f t="shared" si="1"/>
        <v>100500 COORDENADORIA DE DESENVOLVIMENTO DA PRODUÇÃO</v>
      </c>
      <c r="M10" s="3" t="s">
        <v>13</v>
      </c>
      <c r="N10" s="4" t="s">
        <v>108</v>
      </c>
      <c r="O10" s="4">
        <v>44200</v>
      </c>
      <c r="P10" s="3" t="s">
        <v>10</v>
      </c>
      <c r="Q10" s="9"/>
    </row>
    <row r="11" spans="1:17" ht="53.25" customHeight="1" x14ac:dyDescent="0.25">
      <c r="A11" s="35" t="s">
        <v>23</v>
      </c>
      <c r="B11" s="35" t="s">
        <v>1272</v>
      </c>
      <c r="C11" s="3">
        <v>300107</v>
      </c>
      <c r="D11" s="1">
        <f>IFERROR(VLOOKUP(C11,[1]Catálogos!$A$1:$E$30,3,0),"")</f>
        <v>461566</v>
      </c>
      <c r="E11" s="6" t="str">
        <f>IFERROR(VLOOKUP(C11,[1]Catálogos!$A$1:$E$30,2,0),"")</f>
        <v>Óleo lubrificante, uso: automotivo, tipo: semissintético, classificação: api sl, viscosidade:
sae 15w-40</v>
      </c>
      <c r="F11" s="1" t="str">
        <f>IFERROR(VLOOKUP(C11,[1]Catálogos!$A$1:$E$30,4,0),"")</f>
        <v>Litro</v>
      </c>
      <c r="G11" s="1">
        <v>20</v>
      </c>
      <c r="H11" s="1">
        <f>IFERROR(VLOOKUP(C11,[1]Catálogos!$A$1:$E$30,5,0),"")</f>
        <v>15.7</v>
      </c>
      <c r="I11" s="7">
        <f t="shared" si="0"/>
        <v>314</v>
      </c>
      <c r="J11" s="2">
        <v>100500</v>
      </c>
      <c r="K11" s="3" t="str">
        <f>IFERROR(VLOOKUP(J11,'[1]Centro de custo'!$A$1:$B$348,2,0),"")</f>
        <v>COORDENADORIA DE DESENVOLVIMENTO DA PRODUÇÃO</v>
      </c>
      <c r="L11" s="3" t="str">
        <f t="shared" si="1"/>
        <v>100500 COORDENADORIA DE DESENVOLVIMENTO DA PRODUÇÃO</v>
      </c>
      <c r="M11" s="3" t="s">
        <v>13</v>
      </c>
      <c r="N11" s="4" t="s">
        <v>108</v>
      </c>
      <c r="O11" s="4">
        <v>44200</v>
      </c>
      <c r="P11" s="3" t="s">
        <v>10</v>
      </c>
      <c r="Q11" s="9"/>
    </row>
    <row r="12" spans="1:17" ht="53.25" customHeight="1" x14ac:dyDescent="0.25">
      <c r="A12" s="35" t="s">
        <v>23</v>
      </c>
      <c r="B12" s="35" t="s">
        <v>1272</v>
      </c>
      <c r="C12" s="3">
        <v>300108</v>
      </c>
      <c r="D12" s="1">
        <f>IFERROR(VLOOKUP(C12,[1]Catálogos!$A$1:$E$30,3,0),"")</f>
        <v>461569</v>
      </c>
      <c r="E12" s="6" t="str">
        <f>IFERROR(VLOOKUP(C12,[1]Catálogos!$A$1:$E$30,2,0),"")</f>
        <v>Óleo lubrificante, uso: automotivo, tipo: mineral, classificação: api sl,cf, viscosidade: sae 15w-40</v>
      </c>
      <c r="F12" s="1" t="str">
        <f>IFERROR(VLOOKUP(C12,[1]Catálogos!$A$1:$E$30,4,0),"")</f>
        <v>Litro</v>
      </c>
      <c r="G12" s="1">
        <v>120</v>
      </c>
      <c r="H12" s="1">
        <f>IFERROR(VLOOKUP(C12,[1]Catálogos!$A$1:$E$30,5,0),"")</f>
        <v>24</v>
      </c>
      <c r="I12" s="7">
        <f t="shared" si="0"/>
        <v>2880</v>
      </c>
      <c r="J12" s="2">
        <v>100500</v>
      </c>
      <c r="K12" s="3" t="str">
        <f>IFERROR(VLOOKUP(J12,'[1]Centro de custo'!$A$1:$B$348,2,0),"")</f>
        <v>COORDENADORIA DE DESENVOLVIMENTO DA PRODUÇÃO</v>
      </c>
      <c r="L12" s="3" t="str">
        <f t="shared" si="1"/>
        <v>100500 COORDENADORIA DE DESENVOLVIMENTO DA PRODUÇÃO</v>
      </c>
      <c r="M12" s="3" t="s">
        <v>13</v>
      </c>
      <c r="N12" s="4" t="s">
        <v>108</v>
      </c>
      <c r="O12" s="4">
        <v>44200</v>
      </c>
      <c r="P12" s="3" t="s">
        <v>10</v>
      </c>
      <c r="Q12" s="9"/>
    </row>
    <row r="13" spans="1:17" ht="53.25" customHeight="1" x14ac:dyDescent="0.25">
      <c r="A13" s="35" t="s">
        <v>23</v>
      </c>
      <c r="B13" s="35" t="s">
        <v>1272</v>
      </c>
      <c r="C13" s="3">
        <v>300110</v>
      </c>
      <c r="D13" s="1">
        <f>IFERROR(VLOOKUP(C13,[1]Catálogos!$A$1:$E$30,3,0),"")</f>
        <v>461662</v>
      </c>
      <c r="E13" s="6" t="str">
        <f>IFERROR(VLOOKUP(C13,[1]Catálogos!$A$1:$E$30,2,0),"")</f>
        <v>Óleo lubrificante, uso: para equipamentos agrícolas, tipo: sintético, classificação: din 51524, viscosidade: iso 68</v>
      </c>
      <c r="F13" s="1" t="str">
        <f>IFERROR(VLOOKUP(C13,[1]Catálogos!$A$1:$E$30,4,0),"")</f>
        <v>Litro</v>
      </c>
      <c r="G13" s="1">
        <v>40</v>
      </c>
      <c r="H13" s="1">
        <f>IFERROR(VLOOKUP(C13,[1]Catálogos!$A$1:$E$30,5,0),"")</f>
        <v>61.25</v>
      </c>
      <c r="I13" s="7">
        <f t="shared" si="0"/>
        <v>2450</v>
      </c>
      <c r="J13" s="2">
        <v>100500</v>
      </c>
      <c r="K13" s="3" t="str">
        <f>IFERROR(VLOOKUP(J13,'[1]Centro de custo'!$A$1:$B$348,2,0),"")</f>
        <v>COORDENADORIA DE DESENVOLVIMENTO DA PRODUÇÃO</v>
      </c>
      <c r="L13" s="3" t="str">
        <f t="shared" si="1"/>
        <v>100500 COORDENADORIA DE DESENVOLVIMENTO DA PRODUÇÃO</v>
      </c>
      <c r="M13" s="3" t="s">
        <v>13</v>
      </c>
      <c r="N13" s="4" t="s">
        <v>108</v>
      </c>
      <c r="O13" s="4">
        <v>44200</v>
      </c>
      <c r="P13" s="3" t="s">
        <v>10</v>
      </c>
      <c r="Q13" s="9"/>
    </row>
    <row r="14" spans="1:17" ht="53.25" customHeight="1" x14ac:dyDescent="0.25">
      <c r="A14" s="35" t="s">
        <v>23</v>
      </c>
      <c r="B14" s="35" t="s">
        <v>1272</v>
      </c>
      <c r="C14" s="3">
        <v>300116</v>
      </c>
      <c r="D14" s="1">
        <f>IFERROR(VLOOKUP(C14,[1]Catálogos!$A$1:$E$30,3,0),"")</f>
        <v>461663</v>
      </c>
      <c r="E14" s="6" t="str">
        <f>IFERROR(VLOOKUP(C14,[1]Catálogos!$A$1:$E$30,2,0),"")</f>
        <v>Óleo lubrificante, uso: para equipamentos agrícolas, tipo: mineral, classificação: api gl-4,
viscosidade: sae 10w-30</v>
      </c>
      <c r="F14" s="1" t="str">
        <f>IFERROR(VLOOKUP(C14,[1]Catálogos!$A$1:$E$30,4,0),"")</f>
        <v>Litro</v>
      </c>
      <c r="G14" s="1">
        <v>40</v>
      </c>
      <c r="H14" s="1">
        <f>IFERROR(VLOOKUP(C14,[1]Catálogos!$A$1:$E$30,5,0),"")</f>
        <v>19.05</v>
      </c>
      <c r="I14" s="7">
        <f t="shared" si="0"/>
        <v>762</v>
      </c>
      <c r="J14" s="2">
        <v>100500</v>
      </c>
      <c r="K14" s="3" t="str">
        <f>IFERROR(VLOOKUP(J14,'[1]Centro de custo'!$A$1:$B$348,2,0),"")</f>
        <v>COORDENADORIA DE DESENVOLVIMENTO DA PRODUÇÃO</v>
      </c>
      <c r="L14" s="3" t="str">
        <f t="shared" si="1"/>
        <v>100500 COORDENADORIA DE DESENVOLVIMENTO DA PRODUÇÃO</v>
      </c>
      <c r="M14" s="3" t="s">
        <v>13</v>
      </c>
      <c r="N14" s="4" t="s">
        <v>108</v>
      </c>
      <c r="O14" s="4">
        <v>44200</v>
      </c>
      <c r="P14" s="3" t="s">
        <v>10</v>
      </c>
      <c r="Q14" s="9"/>
    </row>
    <row r="15" spans="1:17" ht="53.25" customHeight="1" x14ac:dyDescent="0.25">
      <c r="A15" s="35" t="s">
        <v>23</v>
      </c>
      <c r="B15" s="35" t="s">
        <v>1272</v>
      </c>
      <c r="C15" s="3">
        <v>300122</v>
      </c>
      <c r="D15" s="1">
        <f>IFERROR(VLOOKUP(C15,[1]Catálogos!$A$1:$E$30,3,0),"")</f>
        <v>242215</v>
      </c>
      <c r="E15" s="6" t="str">
        <f>IFERROR(VLOOKUP(C15,[1]Catálogos!$A$1:$E$30,2,0),"")</f>
        <v>Desengrimpante, composição: aditivos inibidores corrosão e oxidação, tensoativo, apresentação: spray, finalidade: eliminar ferrugem, repelir umidade, lubrificar, aplicação:
lubrificante e anticorrosivo</v>
      </c>
      <c r="F15" s="1" t="str">
        <f>IFERROR(VLOOKUP(C15,[1]Catálogos!$A$1:$E$30,4,0),"")</f>
        <v>Frasco 300 ml</v>
      </c>
      <c r="G15" s="1">
        <v>48</v>
      </c>
      <c r="H15" s="1">
        <f>IFERROR(VLOOKUP(C15,[1]Catálogos!$A$1:$E$30,5,0),"")</f>
        <v>5.4</v>
      </c>
      <c r="I15" s="7">
        <f t="shared" si="0"/>
        <v>259.20000000000005</v>
      </c>
      <c r="J15" s="2">
        <v>100500</v>
      </c>
      <c r="K15" s="3" t="str">
        <f>IFERROR(VLOOKUP(J15,'[1]Centro de custo'!$A$1:$B$348,2,0),"")</f>
        <v>COORDENADORIA DE DESENVOLVIMENTO DA PRODUÇÃO</v>
      </c>
      <c r="L15" s="3" t="str">
        <f t="shared" si="1"/>
        <v>100500 COORDENADORIA DE DESENVOLVIMENTO DA PRODUÇÃO</v>
      </c>
      <c r="M15" s="3" t="s">
        <v>13</v>
      </c>
      <c r="N15" s="4" t="s">
        <v>108</v>
      </c>
      <c r="O15" s="4">
        <v>44200</v>
      </c>
      <c r="P15" s="3" t="s">
        <v>10</v>
      </c>
      <c r="Q15" s="9"/>
    </row>
    <row r="16" spans="1:17" ht="53.25" customHeight="1" x14ac:dyDescent="0.25">
      <c r="A16" s="35" t="s">
        <v>23</v>
      </c>
      <c r="B16" s="35" t="s">
        <v>1272</v>
      </c>
      <c r="C16" s="3">
        <v>300124</v>
      </c>
      <c r="D16" s="1">
        <f>IFERROR(VLOOKUP(C16,[1]Catálogos!$A$1:$E$30,3,0),"")</f>
        <v>462022</v>
      </c>
      <c r="E16" s="6" t="str">
        <f>IFERROR(VLOOKUP(C16,[1]Catálogos!$A$1:$E$30,2,0),"")</f>
        <v>Óleo lubrificante, uso: marítimo, tipo: semissintético, classificação: api sn, viscosidade: sae 90</v>
      </c>
      <c r="F16" s="1" t="str">
        <f>IFERROR(VLOOKUP(C16,[1]Catálogos!$A$1:$E$30,4,0),"")</f>
        <v>Litro</v>
      </c>
      <c r="G16" s="1">
        <v>18</v>
      </c>
      <c r="H16" s="1">
        <f>IFERROR(VLOOKUP(C16,[1]Catálogos!$A$1:$E$30,5,0),"")</f>
        <v>17.100000000000001</v>
      </c>
      <c r="I16" s="7">
        <f t="shared" si="0"/>
        <v>307.8</v>
      </c>
      <c r="J16" s="2">
        <v>100500</v>
      </c>
      <c r="K16" s="3" t="str">
        <f>IFERROR(VLOOKUP(J16,'[1]Centro de custo'!$A$1:$B$348,2,0),"")</f>
        <v>COORDENADORIA DE DESENVOLVIMENTO DA PRODUÇÃO</v>
      </c>
      <c r="L16" s="3" t="str">
        <f t="shared" si="1"/>
        <v>100500 COORDENADORIA DE DESENVOLVIMENTO DA PRODUÇÃO</v>
      </c>
      <c r="M16" s="3" t="s">
        <v>13</v>
      </c>
      <c r="N16" s="4" t="s">
        <v>108</v>
      </c>
      <c r="O16" s="4">
        <v>44200</v>
      </c>
      <c r="P16" s="3" t="s">
        <v>10</v>
      </c>
      <c r="Q16" s="9"/>
    </row>
    <row r="17" spans="1:17" ht="53.25" customHeight="1" x14ac:dyDescent="0.25">
      <c r="A17" s="35" t="s">
        <v>23</v>
      </c>
      <c r="B17" s="35" t="s">
        <v>1272</v>
      </c>
      <c r="C17" s="3">
        <v>300101</v>
      </c>
      <c r="D17" s="1">
        <f>IFERROR(VLOOKUP(C17,[1]Catálogos!$A$1:$E$30,3,0),"")</f>
        <v>234300</v>
      </c>
      <c r="E17" s="6" t="str">
        <f>IFERROR(VLOOKUP(C17,[1]Catálogos!$A$1:$E$30,2,0),"")</f>
        <v>Desengraxante, aspecto físico: líquido viscoso, composição: lauril éter, sulfato de sódio, espessante, inibi-, características adicionais: líquido concentrado, base alcalina, solúvel em aplicação: limpador veículo automotivo</v>
      </c>
      <c r="F17" s="1" t="str">
        <f>IFERROR(VLOOKUP(C17,[1]Catálogos!$A$1:$E$30,4,0),"")</f>
        <v>Bombona 20 Litros</v>
      </c>
      <c r="G17" s="1">
        <v>5</v>
      </c>
      <c r="H17" s="1">
        <f>IFERROR(VLOOKUP(C17,[1]Catálogos!$A$1:$E$30,5,0),"")</f>
        <v>53.8</v>
      </c>
      <c r="I17" s="7">
        <f t="shared" si="0"/>
        <v>269</v>
      </c>
      <c r="J17" s="2">
        <v>180000</v>
      </c>
      <c r="K17" s="3" t="str">
        <f>IFERROR(VLOOKUP(J17,'[1]Centro de custo'!$A$1:$B$348,2,0),"")</f>
        <v>CTUR</v>
      </c>
      <c r="L17" s="3" t="str">
        <f t="shared" si="1"/>
        <v>180000 CTUR</v>
      </c>
      <c r="M17" s="3" t="s">
        <v>14</v>
      </c>
      <c r="N17" s="4" t="s">
        <v>108</v>
      </c>
      <c r="O17" s="4">
        <v>44228</v>
      </c>
      <c r="P17" s="3" t="s">
        <v>10</v>
      </c>
      <c r="Q17" s="9"/>
    </row>
    <row r="18" spans="1:17" ht="53.25" customHeight="1" x14ac:dyDescent="0.25">
      <c r="A18" s="35" t="s">
        <v>23</v>
      </c>
      <c r="B18" s="35" t="s">
        <v>1272</v>
      </c>
      <c r="C18" s="3">
        <v>300102</v>
      </c>
      <c r="D18" s="1">
        <f>IFERROR(VLOOKUP(C18,[1]Catálogos!$A$1:$E$30,3,0),"")</f>
        <v>214604</v>
      </c>
      <c r="E18" s="6" t="str">
        <f>IFERROR(VLOOKUP(C18,[1]Catálogos!$A$1:$E$30,2,0),"")</f>
        <v>Graxa, tipo base: óleo mineral, tipo espessante: cálcio, ponto gota: 260 ° c, tipo aditivos: antioxidante, anticorrosivo, aplicação: caixa engrenagem, consistência nlgi: 1, características adicionais: grafitada</v>
      </c>
      <c r="F18" s="1" t="str">
        <f>IFERROR(VLOOKUP(C18,[1]Catálogos!$A$1:$E$30,4,0),"")</f>
        <v>Balde 20 kg</v>
      </c>
      <c r="G18" s="1">
        <v>3</v>
      </c>
      <c r="H18" s="1">
        <f>IFERROR(VLOOKUP(C18,[1]Catálogos!$A$1:$E$30,5,0),"")</f>
        <v>177.49</v>
      </c>
      <c r="I18" s="7">
        <f t="shared" si="0"/>
        <v>532.47</v>
      </c>
      <c r="J18" s="2">
        <v>180000</v>
      </c>
      <c r="K18" s="3" t="str">
        <f>IFERROR(VLOOKUP(J18,'[1]Centro de custo'!$A$1:$B$348,2,0),"")</f>
        <v>CTUR</v>
      </c>
      <c r="L18" s="3" t="str">
        <f t="shared" si="1"/>
        <v>180000 CTUR</v>
      </c>
      <c r="M18" s="3" t="s">
        <v>14</v>
      </c>
      <c r="N18" s="4" t="s">
        <v>108</v>
      </c>
      <c r="O18" s="4">
        <v>44228</v>
      </c>
      <c r="P18" s="3" t="s">
        <v>10</v>
      </c>
      <c r="Q18" s="9"/>
    </row>
    <row r="19" spans="1:17" ht="53.25" customHeight="1" x14ac:dyDescent="0.25">
      <c r="A19" s="35" t="s">
        <v>23</v>
      </c>
      <c r="B19" s="35" t="s">
        <v>1272</v>
      </c>
      <c r="C19" s="3">
        <v>300103</v>
      </c>
      <c r="D19" s="1">
        <f>IFERROR(VLOOKUP(C19,[1]Catálogos!$A$1:$E$30,3,0),"")</f>
        <v>233181</v>
      </c>
      <c r="E19" s="6" t="str">
        <f>IFERROR(VLOOKUP(C19,[1]Catálogos!$A$1:$E$30,2,0),"")</f>
        <v>Graxa, tipo base: óleo mineral, tipo espessante: lítio, tipo aditivos: anticorrosivo, antioxidante, adesividade, anti-ferrugem, aplicação: automotiva, características adicionais: não aplicável</v>
      </c>
      <c r="F19" s="1" t="str">
        <f>IFERROR(VLOOKUP(C19,[1]Catálogos!$A$1:$E$30,4,0),"")</f>
        <v>Recipiente 15 kg</v>
      </c>
      <c r="G19" s="1">
        <v>3</v>
      </c>
      <c r="H19" s="1">
        <f>IFERROR(VLOOKUP(C19,[1]Catálogos!$A$1:$E$30,5,0),"")</f>
        <v>420</v>
      </c>
      <c r="I19" s="7">
        <f t="shared" si="0"/>
        <v>1260</v>
      </c>
      <c r="J19" s="2">
        <v>180000</v>
      </c>
      <c r="K19" s="3" t="str">
        <f>IFERROR(VLOOKUP(J19,'[1]Centro de custo'!$A$1:$B$348,2,0),"")</f>
        <v>CTUR</v>
      </c>
      <c r="L19" s="3" t="str">
        <f t="shared" si="1"/>
        <v>180000 CTUR</v>
      </c>
      <c r="M19" s="3" t="s">
        <v>14</v>
      </c>
      <c r="N19" s="4" t="s">
        <v>108</v>
      </c>
      <c r="O19" s="4">
        <v>44228</v>
      </c>
      <c r="P19" s="3" t="s">
        <v>10</v>
      </c>
      <c r="Q19" s="9"/>
    </row>
    <row r="20" spans="1:17" ht="53.25" customHeight="1" x14ac:dyDescent="0.25">
      <c r="A20" s="35" t="s">
        <v>23</v>
      </c>
      <c r="B20" s="35" t="s">
        <v>1272</v>
      </c>
      <c r="C20" s="3">
        <v>300105</v>
      </c>
      <c r="D20" s="1">
        <f>IFERROR(VLOOKUP(C20,[1]Catálogos!$A$1:$E$30,3,0),"")</f>
        <v>461563</v>
      </c>
      <c r="E20" s="6" t="str">
        <f>IFERROR(VLOOKUP(C20,[1]Catálogos!$A$1:$E$30,2,0),"")</f>
        <v>Óleo lubrificante, uso: automotivo, tipo: sintético, classificação: api sn, viscosidade: sae 5w-30</v>
      </c>
      <c r="F20" s="1" t="str">
        <f>IFERROR(VLOOKUP(C20,[1]Catálogos!$A$1:$E$30,4,0),"")</f>
        <v>Litro</v>
      </c>
      <c r="G20" s="1">
        <v>100</v>
      </c>
      <c r="H20" s="1">
        <f>IFERROR(VLOOKUP(C20,[1]Catálogos!$A$1:$E$30,5,0),"")</f>
        <v>17.559999999999999</v>
      </c>
      <c r="I20" s="7">
        <f t="shared" si="0"/>
        <v>1755.9999999999998</v>
      </c>
      <c r="J20" s="2">
        <v>180000</v>
      </c>
      <c r="K20" s="3" t="str">
        <f>IFERROR(VLOOKUP(J20,'[1]Centro de custo'!$A$1:$B$348,2,0),"")</f>
        <v>CTUR</v>
      </c>
      <c r="L20" s="3" t="str">
        <f t="shared" si="1"/>
        <v>180000 CTUR</v>
      </c>
      <c r="M20" s="3" t="s">
        <v>14</v>
      </c>
      <c r="N20" s="4" t="s">
        <v>108</v>
      </c>
      <c r="O20" s="4">
        <v>44228</v>
      </c>
      <c r="P20" s="3" t="s">
        <v>10</v>
      </c>
      <c r="Q20" s="9"/>
    </row>
    <row r="21" spans="1:17" ht="53.25" customHeight="1" x14ac:dyDescent="0.25">
      <c r="A21" s="35" t="s">
        <v>23</v>
      </c>
      <c r="B21" s="35" t="s">
        <v>1272</v>
      </c>
      <c r="C21" s="3">
        <v>300108</v>
      </c>
      <c r="D21" s="1">
        <f>IFERROR(VLOOKUP(C21,[1]Catálogos!$A$1:$E$30,3,0),"")</f>
        <v>461569</v>
      </c>
      <c r="E21" s="6" t="str">
        <f>IFERROR(VLOOKUP(C21,[1]Catálogos!$A$1:$E$30,2,0),"")</f>
        <v>Óleo lubrificante, uso: automotivo, tipo: mineral, classificação: api sl,cf, viscosidade: sae 15w-40</v>
      </c>
      <c r="F21" s="1" t="str">
        <f>IFERROR(VLOOKUP(C21,[1]Catálogos!$A$1:$E$30,4,0),"")</f>
        <v>Litro</v>
      </c>
      <c r="G21" s="1">
        <v>300</v>
      </c>
      <c r="H21" s="1">
        <f>IFERROR(VLOOKUP(C21,[1]Catálogos!$A$1:$E$30,5,0),"")</f>
        <v>24</v>
      </c>
      <c r="I21" s="7">
        <f t="shared" si="0"/>
        <v>7200</v>
      </c>
      <c r="J21" s="2">
        <v>180000</v>
      </c>
      <c r="K21" s="3" t="str">
        <f>IFERROR(VLOOKUP(J21,'[1]Centro de custo'!$A$1:$B$348,2,0),"")</f>
        <v>CTUR</v>
      </c>
      <c r="L21" s="3" t="str">
        <f t="shared" si="1"/>
        <v>180000 CTUR</v>
      </c>
      <c r="M21" s="3" t="s">
        <v>14</v>
      </c>
      <c r="N21" s="4" t="s">
        <v>108</v>
      </c>
      <c r="O21" s="4">
        <v>44228</v>
      </c>
      <c r="P21" s="3" t="s">
        <v>10</v>
      </c>
      <c r="Q21" s="9"/>
    </row>
    <row r="22" spans="1:17" ht="53.25" customHeight="1" x14ac:dyDescent="0.25">
      <c r="A22" s="35" t="s">
        <v>23</v>
      </c>
      <c r="B22" s="35" t="s">
        <v>1272</v>
      </c>
      <c r="C22" s="3">
        <v>300110</v>
      </c>
      <c r="D22" s="1">
        <f>IFERROR(VLOOKUP(C22,[1]Catálogos!$A$1:$E$30,3,0),"")</f>
        <v>461662</v>
      </c>
      <c r="E22" s="6" t="str">
        <f>IFERROR(VLOOKUP(C22,[1]Catálogos!$A$1:$E$30,2,0),"")</f>
        <v>Óleo lubrificante, uso: para equipamentos agrícolas, tipo: sintético, classificação: din 51524, viscosidade: iso 68</v>
      </c>
      <c r="F22" s="1" t="str">
        <f>IFERROR(VLOOKUP(C22,[1]Catálogos!$A$1:$E$30,4,0),"")</f>
        <v>Litro</v>
      </c>
      <c r="G22" s="1">
        <v>90</v>
      </c>
      <c r="H22" s="1">
        <f>IFERROR(VLOOKUP(C22,[1]Catálogos!$A$1:$E$30,5,0),"")</f>
        <v>61.25</v>
      </c>
      <c r="I22" s="7">
        <f t="shared" si="0"/>
        <v>5512.5</v>
      </c>
      <c r="J22" s="2">
        <v>180000</v>
      </c>
      <c r="K22" s="3" t="str">
        <f>IFERROR(VLOOKUP(J22,'[1]Centro de custo'!$A$1:$B$348,2,0),"")</f>
        <v>CTUR</v>
      </c>
      <c r="L22" s="3" t="str">
        <f t="shared" si="1"/>
        <v>180000 CTUR</v>
      </c>
      <c r="M22" s="3" t="s">
        <v>14</v>
      </c>
      <c r="N22" s="4" t="s">
        <v>108</v>
      </c>
      <c r="O22" s="4">
        <v>44228</v>
      </c>
      <c r="P22" s="3" t="s">
        <v>10</v>
      </c>
      <c r="Q22" s="9"/>
    </row>
    <row r="23" spans="1:17" ht="53.25" customHeight="1" x14ac:dyDescent="0.25">
      <c r="A23" s="35" t="s">
        <v>23</v>
      </c>
      <c r="B23" s="35" t="s">
        <v>1272</v>
      </c>
      <c r="C23" s="3">
        <v>300112</v>
      </c>
      <c r="D23" s="1">
        <f>IFERROR(VLOOKUP(C23,[1]Catálogos!$A$1:$E$30,3,0),"")</f>
        <v>438910</v>
      </c>
      <c r="E23" s="6" t="str">
        <f>IFERROR(VLOOKUP(C23,[1]Catálogos!$A$1:$E$30,2,0),"")</f>
        <v>Solução, composição: 32,50% uréia pura e água deionizada, tipo: arla-32, apresentação: líquido</v>
      </c>
      <c r="F23" s="1" t="str">
        <f>IFERROR(VLOOKUP(C23,[1]Catálogos!$A$1:$E$30,4,0),"")</f>
        <v>Embalagem
20 Litros</v>
      </c>
      <c r="G23" s="1">
        <v>200</v>
      </c>
      <c r="H23" s="1">
        <f>IFERROR(VLOOKUP(C23,[1]Catálogos!$A$1:$E$30,5,0),"")</f>
        <v>41.99</v>
      </c>
      <c r="I23" s="7">
        <f t="shared" si="0"/>
        <v>8398</v>
      </c>
      <c r="J23" s="2">
        <v>180000</v>
      </c>
      <c r="K23" s="3" t="str">
        <f>IFERROR(VLOOKUP(J23,'[1]Centro de custo'!$A$1:$B$348,2,0),"")</f>
        <v>CTUR</v>
      </c>
      <c r="L23" s="3" t="str">
        <f t="shared" si="1"/>
        <v>180000 CTUR</v>
      </c>
      <c r="M23" s="3" t="s">
        <v>14</v>
      </c>
      <c r="N23" s="4" t="s">
        <v>108</v>
      </c>
      <c r="O23" s="4">
        <v>44228</v>
      </c>
      <c r="P23" s="3" t="s">
        <v>10</v>
      </c>
      <c r="Q23" s="9"/>
    </row>
    <row r="24" spans="1:17" ht="53.25" customHeight="1" x14ac:dyDescent="0.25">
      <c r="A24" s="35" t="s">
        <v>23</v>
      </c>
      <c r="B24" s="35" t="s">
        <v>1272</v>
      </c>
      <c r="C24" s="3">
        <v>300113</v>
      </c>
      <c r="D24" s="1">
        <f>IFERROR(VLOOKUP(C24,[1]Catálogos!$A$1:$E$30,3,0),"")</f>
        <v>442500</v>
      </c>
      <c r="E24" s="6" t="str">
        <f>IFERROR(VLOOKUP(C24,[1]Catálogos!$A$1:$E$30,2,0),"")</f>
        <v>Aditivo radiador, características adicionais: anticorrosivo e tensoativo, inibidor de corrosão, aplicação: motores automotivos a gasolina, álcool e diesel, componentes: etilenoglicol 50,50</v>
      </c>
      <c r="F24" s="1" t="str">
        <f>IFERROR(VLOOKUP(C24,[1]Catálogos!$A$1:$E$30,4,0),"")</f>
        <v>Litro</v>
      </c>
      <c r="G24" s="1">
        <v>10</v>
      </c>
      <c r="H24" s="1">
        <f>IFERROR(VLOOKUP(C24,[1]Catálogos!$A$1:$E$30,5,0),"")</f>
        <v>16.2</v>
      </c>
      <c r="I24" s="7">
        <f t="shared" si="0"/>
        <v>162</v>
      </c>
      <c r="J24" s="2">
        <v>180000</v>
      </c>
      <c r="K24" s="3" t="str">
        <f>IFERROR(VLOOKUP(J24,'[1]Centro de custo'!$A$1:$B$348,2,0),"")</f>
        <v>CTUR</v>
      </c>
      <c r="L24" s="3" t="str">
        <f t="shared" si="1"/>
        <v>180000 CTUR</v>
      </c>
      <c r="M24" s="3" t="s">
        <v>14</v>
      </c>
      <c r="N24" s="4" t="s">
        <v>108</v>
      </c>
      <c r="O24" s="4">
        <v>44228</v>
      </c>
      <c r="P24" s="3" t="s">
        <v>10</v>
      </c>
      <c r="Q24" s="9"/>
    </row>
    <row r="25" spans="1:17" ht="53.25" customHeight="1" x14ac:dyDescent="0.25">
      <c r="A25" s="35" t="s">
        <v>23</v>
      </c>
      <c r="B25" s="35" t="s">
        <v>1272</v>
      </c>
      <c r="C25" s="3">
        <v>300115</v>
      </c>
      <c r="D25" s="1">
        <f>IFERROR(VLOOKUP(C25,[1]Catálogos!$A$1:$E$30,3,0),"")</f>
        <v>263657</v>
      </c>
      <c r="E25" s="6" t="str">
        <f>IFERROR(VLOOKUP(C25,[1]Catálogos!$A$1:$E$30,2,0),"")</f>
        <v>Fluido de sistema de freio, aplicação: veículo automotivo, característica adicionais: dot 4</v>
      </c>
      <c r="F25" s="1" t="str">
        <f>IFERROR(VLOOKUP(C25,[1]Catálogos!$A$1:$E$30,4,0),"")</f>
        <v>Frasco 500
ml</v>
      </c>
      <c r="G25" s="1">
        <v>5</v>
      </c>
      <c r="H25" s="1">
        <f>IFERROR(VLOOKUP(C25,[1]Catálogos!$A$1:$E$30,5,0),"")</f>
        <v>9.73</v>
      </c>
      <c r="I25" s="7">
        <f t="shared" si="0"/>
        <v>48.650000000000006</v>
      </c>
      <c r="J25" s="2">
        <v>180000</v>
      </c>
      <c r="K25" s="3" t="str">
        <f>IFERROR(VLOOKUP(J25,'[1]Centro de custo'!$A$1:$B$348,2,0),"")</f>
        <v>CTUR</v>
      </c>
      <c r="L25" s="3" t="str">
        <f t="shared" si="1"/>
        <v>180000 CTUR</v>
      </c>
      <c r="M25" s="3" t="s">
        <v>14</v>
      </c>
      <c r="N25" s="4" t="s">
        <v>108</v>
      </c>
      <c r="O25" s="4">
        <v>44228</v>
      </c>
      <c r="P25" s="3" t="s">
        <v>10</v>
      </c>
      <c r="Q25" s="9"/>
    </row>
    <row r="26" spans="1:17" ht="53.25" customHeight="1" x14ac:dyDescent="0.25">
      <c r="A26" s="35" t="s">
        <v>23</v>
      </c>
      <c r="B26" s="35" t="s">
        <v>1272</v>
      </c>
      <c r="C26" s="3">
        <v>300122</v>
      </c>
      <c r="D26" s="1">
        <f>IFERROR(VLOOKUP(C26,[1]Catálogos!$A$1:$E$30,3,0),"")</f>
        <v>242215</v>
      </c>
      <c r="E26" s="6" t="str">
        <f>IFERROR(VLOOKUP(C26,[1]Catálogos!$A$1:$E$30,2,0),"")</f>
        <v>Desengrimpante, composição: aditivos inibidores corrosão e oxidação, tensoativo, apresentação: spray, finalidade: eliminar ferrugem, repelir umidade, lubrificar, aplicação:
lubrificante e anticorrosivo</v>
      </c>
      <c r="F26" s="1" t="str">
        <f>IFERROR(VLOOKUP(C26,[1]Catálogos!$A$1:$E$30,4,0),"")</f>
        <v>Frasco 300 ml</v>
      </c>
      <c r="G26" s="1">
        <v>10</v>
      </c>
      <c r="H26" s="1">
        <f>IFERROR(VLOOKUP(C26,[1]Catálogos!$A$1:$E$30,5,0),"")</f>
        <v>5.4</v>
      </c>
      <c r="I26" s="7">
        <f t="shared" si="0"/>
        <v>54</v>
      </c>
      <c r="J26" s="2">
        <v>180000</v>
      </c>
      <c r="K26" s="3" t="str">
        <f>IFERROR(VLOOKUP(J26,'[1]Centro de custo'!$A$1:$B$348,2,0),"")</f>
        <v>CTUR</v>
      </c>
      <c r="L26" s="3" t="str">
        <f t="shared" si="1"/>
        <v>180000 CTUR</v>
      </c>
      <c r="M26" s="3" t="s">
        <v>14</v>
      </c>
      <c r="N26" s="4" t="s">
        <v>108</v>
      </c>
      <c r="O26" s="4">
        <v>44228</v>
      </c>
      <c r="P26" s="3" t="s">
        <v>10</v>
      </c>
      <c r="Q26" s="9"/>
    </row>
    <row r="27" spans="1:17" ht="53.25" customHeight="1" x14ac:dyDescent="0.25">
      <c r="A27" s="35" t="s">
        <v>23</v>
      </c>
      <c r="B27" s="35" t="s">
        <v>1272</v>
      </c>
      <c r="C27" s="3">
        <v>300101</v>
      </c>
      <c r="D27" s="1">
        <f>IFERROR(VLOOKUP(C27,[1]Catálogos!$A$1:$E$30,3,0),"")</f>
        <v>234300</v>
      </c>
      <c r="E27" s="6" t="str">
        <f>IFERROR(VLOOKUP(C27,[1]Catálogos!$A$1:$E$30,2,0),"")</f>
        <v>Desengraxante, aspecto físico: líquido viscoso, composição: lauril éter, sulfato de sódio, espessante, inibi-, características adicionais: líquido concentrado, base alcalina, solúvel em aplicação: limpador veículo automotivo</v>
      </c>
      <c r="F27" s="1" t="str">
        <f>IFERROR(VLOOKUP(C27,[1]Catálogos!$A$1:$E$30,4,0),"")</f>
        <v>Bombona 20 Litros</v>
      </c>
      <c r="G27" s="1">
        <v>2</v>
      </c>
      <c r="H27" s="1">
        <f>IFERROR(VLOOKUP(C27,[1]Catálogos!$A$1:$E$30,5,0),"")</f>
        <v>53.8</v>
      </c>
      <c r="I27" s="7">
        <f t="shared" si="0"/>
        <v>107.6</v>
      </c>
      <c r="J27" s="2">
        <v>270200</v>
      </c>
      <c r="K27" s="3" t="str">
        <f>IFERROR(VLOOKUP(J27,'[1]Centro de custo'!$A$1:$B$348,2,0),"")</f>
        <v>DEPARTAMENTO DE ENGENHARIA</v>
      </c>
      <c r="L27" s="3" t="str">
        <f t="shared" si="1"/>
        <v>270200 DEPARTAMENTO DE ENGENHARIA</v>
      </c>
      <c r="M27" s="3" t="s">
        <v>15</v>
      </c>
      <c r="N27" s="4" t="s">
        <v>108</v>
      </c>
      <c r="O27" s="4">
        <v>44263</v>
      </c>
      <c r="P27" s="3" t="s">
        <v>10</v>
      </c>
      <c r="Q27" s="9"/>
    </row>
    <row r="28" spans="1:17" ht="53.25" customHeight="1" x14ac:dyDescent="0.25">
      <c r="A28" s="35" t="s">
        <v>23</v>
      </c>
      <c r="B28" s="35" t="s">
        <v>1272</v>
      </c>
      <c r="C28" s="3">
        <v>300102</v>
      </c>
      <c r="D28" s="1">
        <f>IFERROR(VLOOKUP(C28,[1]Catálogos!$A$1:$E$30,3,0),"")</f>
        <v>214604</v>
      </c>
      <c r="E28" s="6" t="str">
        <f>IFERROR(VLOOKUP(C28,[1]Catálogos!$A$1:$E$30,2,0),"")</f>
        <v>Graxa, tipo base: óleo mineral, tipo espessante: cálcio, ponto gota: 260 ° c, tipo aditivos: antioxidante, anticorrosivo, aplicação: caixa engrenagem, consistência nlgi: 1, características adicionais: grafitada</v>
      </c>
      <c r="F28" s="1" t="str">
        <f>IFERROR(VLOOKUP(C28,[1]Catálogos!$A$1:$E$30,4,0),"")</f>
        <v>Balde 20 kg</v>
      </c>
      <c r="G28" s="1">
        <v>1</v>
      </c>
      <c r="H28" s="1">
        <f>IFERROR(VLOOKUP(C28,[1]Catálogos!$A$1:$E$30,5,0),"")</f>
        <v>177.49</v>
      </c>
      <c r="I28" s="7">
        <f t="shared" si="0"/>
        <v>177.49</v>
      </c>
      <c r="J28" s="2">
        <v>270200</v>
      </c>
      <c r="K28" s="3" t="str">
        <f>IFERROR(VLOOKUP(J28,'[1]Centro de custo'!$A$1:$B$348,2,0),"")</f>
        <v>DEPARTAMENTO DE ENGENHARIA</v>
      </c>
      <c r="L28" s="3" t="str">
        <f t="shared" si="1"/>
        <v>270200 DEPARTAMENTO DE ENGENHARIA</v>
      </c>
      <c r="M28" s="3" t="s">
        <v>15</v>
      </c>
      <c r="N28" s="4" t="s">
        <v>108</v>
      </c>
      <c r="O28" s="4">
        <v>44263</v>
      </c>
      <c r="P28" s="3" t="s">
        <v>10</v>
      </c>
      <c r="Q28" s="9"/>
    </row>
    <row r="29" spans="1:17" ht="53.25" customHeight="1" x14ac:dyDescent="0.25">
      <c r="A29" s="35" t="s">
        <v>23</v>
      </c>
      <c r="B29" s="35" t="s">
        <v>1272</v>
      </c>
      <c r="C29" s="3">
        <v>300104</v>
      </c>
      <c r="D29" s="1">
        <f>IFERROR(VLOOKUP(C29,[1]Catálogos!$A$1:$E$30,3,0),"")</f>
        <v>214602</v>
      </c>
      <c r="E29" s="6" t="str">
        <f>IFERROR(VLOOKUP(C29,[1]Catálogos!$A$1:$E$30,2,0),"")</f>
        <v>Graxa, tipo base: óleo sintético, tipo espessante: lítio, ponto gota: 170 ° c, tipo aditivos: antioxidante, anticorrosivo, aplicação: múltipla, consistência nlgi: 2, características adicionais:
não aplicável</v>
      </c>
      <c r="F29" s="1" t="str">
        <f>IFERROR(VLOOKUP(C29,[1]Catálogos!$A$1:$E$30,4,0),"")</f>
        <v>Balde 20 kg</v>
      </c>
      <c r="G29" s="1">
        <v>1</v>
      </c>
      <c r="H29" s="1">
        <f>IFERROR(VLOOKUP(C29,[1]Catálogos!$A$1:$E$30,5,0),"")</f>
        <v>281.5</v>
      </c>
      <c r="I29" s="7">
        <f t="shared" si="0"/>
        <v>281.5</v>
      </c>
      <c r="J29" s="2">
        <v>270200</v>
      </c>
      <c r="K29" s="3" t="str">
        <f>IFERROR(VLOOKUP(J29,'[1]Centro de custo'!$A$1:$B$348,2,0),"")</f>
        <v>DEPARTAMENTO DE ENGENHARIA</v>
      </c>
      <c r="L29" s="3" t="str">
        <f t="shared" si="1"/>
        <v>270200 DEPARTAMENTO DE ENGENHARIA</v>
      </c>
      <c r="M29" s="3" t="s">
        <v>15</v>
      </c>
      <c r="N29" s="4" t="s">
        <v>108</v>
      </c>
      <c r="O29" s="4">
        <v>44263</v>
      </c>
      <c r="P29" s="3" t="s">
        <v>10</v>
      </c>
      <c r="Q29" s="9"/>
    </row>
    <row r="30" spans="1:17" ht="53.25" customHeight="1" x14ac:dyDescent="0.25">
      <c r="A30" s="35" t="s">
        <v>23</v>
      </c>
      <c r="B30" s="35" t="s">
        <v>1272</v>
      </c>
      <c r="C30" s="3">
        <v>300107</v>
      </c>
      <c r="D30" s="1">
        <f>IFERROR(VLOOKUP(C30,[1]Catálogos!$A$1:$E$30,3,0),"")</f>
        <v>461566</v>
      </c>
      <c r="E30" s="6" t="str">
        <f>IFERROR(VLOOKUP(C30,[1]Catálogos!$A$1:$E$30,2,0),"")</f>
        <v>Óleo lubrificante, uso: automotivo, tipo: semissintético, classificação: api sl, viscosidade:
sae 15w-40</v>
      </c>
      <c r="F30" s="1" t="str">
        <f>IFERROR(VLOOKUP(C30,[1]Catálogos!$A$1:$E$30,4,0),"")</f>
        <v>Litro</v>
      </c>
      <c r="G30" s="1">
        <v>100</v>
      </c>
      <c r="H30" s="1">
        <f>IFERROR(VLOOKUP(C30,[1]Catálogos!$A$1:$E$30,5,0),"")</f>
        <v>15.7</v>
      </c>
      <c r="I30" s="7">
        <f t="shared" si="0"/>
        <v>1570</v>
      </c>
      <c r="J30" s="2">
        <v>270200</v>
      </c>
      <c r="K30" s="3" t="str">
        <f>IFERROR(VLOOKUP(J30,'[1]Centro de custo'!$A$1:$B$348,2,0),"")</f>
        <v>DEPARTAMENTO DE ENGENHARIA</v>
      </c>
      <c r="L30" s="3" t="str">
        <f t="shared" si="1"/>
        <v>270200 DEPARTAMENTO DE ENGENHARIA</v>
      </c>
      <c r="M30" s="3" t="s">
        <v>15</v>
      </c>
      <c r="N30" s="4" t="s">
        <v>108</v>
      </c>
      <c r="O30" s="4">
        <v>44263</v>
      </c>
      <c r="P30" s="3" t="s">
        <v>10</v>
      </c>
      <c r="Q30" s="9"/>
    </row>
    <row r="31" spans="1:17" ht="53.25" customHeight="1" x14ac:dyDescent="0.25">
      <c r="A31" s="35" t="s">
        <v>23</v>
      </c>
      <c r="B31" s="35" t="s">
        <v>1272</v>
      </c>
      <c r="C31" s="3">
        <v>300110</v>
      </c>
      <c r="D31" s="1">
        <f>IFERROR(VLOOKUP(C31,[1]Catálogos!$A$1:$E$30,3,0),"")</f>
        <v>461662</v>
      </c>
      <c r="E31" s="6" t="str">
        <f>IFERROR(VLOOKUP(C31,[1]Catálogos!$A$1:$E$30,2,0),"")</f>
        <v>Óleo lubrificante, uso: para equipamentos agrícolas, tipo: sintético, classificação: din 51524, viscosidade: iso 68</v>
      </c>
      <c r="F31" s="1" t="str">
        <f>IFERROR(VLOOKUP(C31,[1]Catálogos!$A$1:$E$30,4,0),"")</f>
        <v>Litro</v>
      </c>
      <c r="G31" s="1">
        <v>60</v>
      </c>
      <c r="H31" s="1">
        <f>IFERROR(VLOOKUP(C31,[1]Catálogos!$A$1:$E$30,5,0),"")</f>
        <v>61.25</v>
      </c>
      <c r="I31" s="7">
        <f t="shared" si="0"/>
        <v>3675</v>
      </c>
      <c r="J31" s="2">
        <v>270200</v>
      </c>
      <c r="K31" s="3" t="str">
        <f>IFERROR(VLOOKUP(J31,'[1]Centro de custo'!$A$1:$B$348,2,0),"")</f>
        <v>DEPARTAMENTO DE ENGENHARIA</v>
      </c>
      <c r="L31" s="3" t="str">
        <f t="shared" si="1"/>
        <v>270200 DEPARTAMENTO DE ENGENHARIA</v>
      </c>
      <c r="M31" s="3" t="s">
        <v>15</v>
      </c>
      <c r="N31" s="4" t="s">
        <v>108</v>
      </c>
      <c r="O31" s="4">
        <v>44263</v>
      </c>
      <c r="P31" s="3" t="s">
        <v>10</v>
      </c>
      <c r="Q31" s="9"/>
    </row>
    <row r="32" spans="1:17" ht="53.25" customHeight="1" x14ac:dyDescent="0.25">
      <c r="A32" s="35" t="s">
        <v>23</v>
      </c>
      <c r="B32" s="35" t="s">
        <v>1272</v>
      </c>
      <c r="C32" s="3">
        <v>300113</v>
      </c>
      <c r="D32" s="1">
        <f>IFERROR(VLOOKUP(C32,[1]Catálogos!$A$1:$E$30,3,0),"")</f>
        <v>442500</v>
      </c>
      <c r="E32" s="6" t="str">
        <f>IFERROR(VLOOKUP(C32,[1]Catálogos!$A$1:$E$30,2,0),"")</f>
        <v>Aditivo radiador, características adicionais: anticorrosivo e tensoativo, inibidor de corrosão, aplicação: motores automotivos a gasolina, álcool e diesel, componentes: etilenoglicol 50,50</v>
      </c>
      <c r="F32" s="1" t="str">
        <f>IFERROR(VLOOKUP(C32,[1]Catálogos!$A$1:$E$30,4,0),"")</f>
        <v>Litro</v>
      </c>
      <c r="G32" s="1">
        <v>80</v>
      </c>
      <c r="H32" s="1">
        <f>IFERROR(VLOOKUP(C32,[1]Catálogos!$A$1:$E$30,5,0),"")</f>
        <v>16.2</v>
      </c>
      <c r="I32" s="7">
        <f t="shared" si="0"/>
        <v>1296</v>
      </c>
      <c r="J32" s="2">
        <v>270200</v>
      </c>
      <c r="K32" s="3" t="str">
        <f>IFERROR(VLOOKUP(J32,'[1]Centro de custo'!$A$1:$B$348,2,0),"")</f>
        <v>DEPARTAMENTO DE ENGENHARIA</v>
      </c>
      <c r="L32" s="3" t="str">
        <f t="shared" si="1"/>
        <v>270200 DEPARTAMENTO DE ENGENHARIA</v>
      </c>
      <c r="M32" s="3" t="s">
        <v>15</v>
      </c>
      <c r="N32" s="4" t="s">
        <v>108</v>
      </c>
      <c r="O32" s="4">
        <v>44263</v>
      </c>
      <c r="P32" s="3" t="s">
        <v>10</v>
      </c>
      <c r="Q32" s="9"/>
    </row>
    <row r="33" spans="1:17" ht="53.25" customHeight="1" x14ac:dyDescent="0.25">
      <c r="A33" s="35" t="s">
        <v>23</v>
      </c>
      <c r="B33" s="35" t="s">
        <v>1272</v>
      </c>
      <c r="C33" s="3">
        <v>300115</v>
      </c>
      <c r="D33" s="1">
        <f>IFERROR(VLOOKUP(C33,[1]Catálogos!$A$1:$E$30,3,0),"")</f>
        <v>263657</v>
      </c>
      <c r="E33" s="6" t="str">
        <f>IFERROR(VLOOKUP(C33,[1]Catálogos!$A$1:$E$30,2,0),"")</f>
        <v>Fluido de sistema de freio, aplicação: veículo automotivo, característica adicionais: dot 4</v>
      </c>
      <c r="F33" s="1" t="str">
        <f>IFERROR(VLOOKUP(C33,[1]Catálogos!$A$1:$E$30,4,0),"")</f>
        <v>Frasco 500
ml</v>
      </c>
      <c r="G33" s="1">
        <v>10</v>
      </c>
      <c r="H33" s="1">
        <f>IFERROR(VLOOKUP(C33,[1]Catálogos!$A$1:$E$30,5,0),"")</f>
        <v>9.73</v>
      </c>
      <c r="I33" s="7">
        <f t="shared" si="0"/>
        <v>97.300000000000011</v>
      </c>
      <c r="J33" s="2">
        <v>270200</v>
      </c>
      <c r="K33" s="3" t="str">
        <f>IFERROR(VLOOKUP(J33,'[1]Centro de custo'!$A$1:$B$348,2,0),"")</f>
        <v>DEPARTAMENTO DE ENGENHARIA</v>
      </c>
      <c r="L33" s="3" t="str">
        <f t="shared" si="1"/>
        <v>270200 DEPARTAMENTO DE ENGENHARIA</v>
      </c>
      <c r="M33" s="3" t="s">
        <v>15</v>
      </c>
      <c r="N33" s="4" t="s">
        <v>108</v>
      </c>
      <c r="O33" s="4">
        <v>44263</v>
      </c>
      <c r="P33" s="3" t="s">
        <v>10</v>
      </c>
      <c r="Q33" s="9"/>
    </row>
    <row r="34" spans="1:17" ht="53.25" customHeight="1" x14ac:dyDescent="0.25">
      <c r="A34" s="35" t="s">
        <v>23</v>
      </c>
      <c r="B34" s="35" t="s">
        <v>1272</v>
      </c>
      <c r="C34" s="3">
        <v>300116</v>
      </c>
      <c r="D34" s="1">
        <f>IFERROR(VLOOKUP(C34,[1]Catálogos!$A$1:$E$30,3,0),"")</f>
        <v>461663</v>
      </c>
      <c r="E34" s="6" t="str">
        <f>IFERROR(VLOOKUP(C34,[1]Catálogos!$A$1:$E$30,2,0),"")</f>
        <v>Óleo lubrificante, uso: para equipamentos agrícolas, tipo: mineral, classificação: api gl-4,
viscosidade: sae 10w-30</v>
      </c>
      <c r="F34" s="1" t="str">
        <f>IFERROR(VLOOKUP(C34,[1]Catálogos!$A$1:$E$30,4,0),"")</f>
        <v>Litro</v>
      </c>
      <c r="G34" s="1">
        <v>60</v>
      </c>
      <c r="H34" s="1">
        <f>IFERROR(VLOOKUP(C34,[1]Catálogos!$A$1:$E$30,5,0),"")</f>
        <v>19.05</v>
      </c>
      <c r="I34" s="7">
        <f t="shared" si="0"/>
        <v>1143</v>
      </c>
      <c r="J34" s="2">
        <v>270200</v>
      </c>
      <c r="K34" s="3" t="str">
        <f>IFERROR(VLOOKUP(J34,'[1]Centro de custo'!$A$1:$B$348,2,0),"")</f>
        <v>DEPARTAMENTO DE ENGENHARIA</v>
      </c>
      <c r="L34" s="3" t="str">
        <f t="shared" si="1"/>
        <v>270200 DEPARTAMENTO DE ENGENHARIA</v>
      </c>
      <c r="M34" s="3" t="s">
        <v>15</v>
      </c>
      <c r="N34" s="4" t="s">
        <v>108</v>
      </c>
      <c r="O34" s="4">
        <v>44263</v>
      </c>
      <c r="P34" s="3" t="s">
        <v>10</v>
      </c>
      <c r="Q34" s="9"/>
    </row>
    <row r="35" spans="1:17" ht="53.25" customHeight="1" x14ac:dyDescent="0.25">
      <c r="A35" s="35" t="s">
        <v>23</v>
      </c>
      <c r="B35" s="35" t="s">
        <v>1272</v>
      </c>
      <c r="C35" s="3">
        <v>300121</v>
      </c>
      <c r="D35" s="1">
        <f>IFERROR(VLOOKUP(C35,[1]Catálogos!$A$1:$E$30,3,0),"")</f>
        <v>243810</v>
      </c>
      <c r="E35" s="6" t="str">
        <f>IFERROR(VLOOKUP(C35,[1]Catálogos!$A$1:$E$30,2,0),"")</f>
        <v>Grafite, aspecto físico: pó, aplicação: redutor atrito, lubrificação em geral</v>
      </c>
      <c r="F35" s="1" t="str">
        <f>IFERROR(VLOOKUP(C35,[1]Catálogos!$A$1:$E$30,4,0),"")</f>
        <v>Quilograma</v>
      </c>
      <c r="G35" s="1">
        <v>4</v>
      </c>
      <c r="H35" s="1">
        <f>IFERROR(VLOOKUP(C35,[1]Catálogos!$A$1:$E$30,5,0),"")</f>
        <v>23.34</v>
      </c>
      <c r="I35" s="7">
        <f t="shared" si="0"/>
        <v>93.36</v>
      </c>
      <c r="J35" s="2">
        <v>270200</v>
      </c>
      <c r="K35" s="3" t="str">
        <f>IFERROR(VLOOKUP(J35,'[1]Centro de custo'!$A$1:$B$348,2,0),"")</f>
        <v>DEPARTAMENTO DE ENGENHARIA</v>
      </c>
      <c r="L35" s="3" t="str">
        <f t="shared" si="1"/>
        <v>270200 DEPARTAMENTO DE ENGENHARIA</v>
      </c>
      <c r="M35" s="3" t="s">
        <v>15</v>
      </c>
      <c r="N35" s="4" t="s">
        <v>108</v>
      </c>
      <c r="O35" s="4">
        <v>44263</v>
      </c>
      <c r="P35" s="3" t="s">
        <v>10</v>
      </c>
      <c r="Q35" s="9"/>
    </row>
    <row r="36" spans="1:17" ht="53.25" customHeight="1" x14ac:dyDescent="0.25">
      <c r="A36" s="35" t="s">
        <v>23</v>
      </c>
      <c r="B36" s="35" t="s">
        <v>1272</v>
      </c>
      <c r="C36" s="3">
        <v>300122</v>
      </c>
      <c r="D36" s="1">
        <f>IFERROR(VLOOKUP(C36,[1]Catálogos!$A$1:$E$30,3,0),"")</f>
        <v>242215</v>
      </c>
      <c r="E36" s="6" t="str">
        <f>IFERROR(VLOOKUP(C36,[1]Catálogos!$A$1:$E$30,2,0),"")</f>
        <v>Desengrimpante, composição: aditivos inibidores corrosão e oxidação, tensoativo, apresentação: spray, finalidade: eliminar ferrugem, repelir umidade, lubrificar, aplicação:
lubrificante e anticorrosivo</v>
      </c>
      <c r="F36" s="1" t="str">
        <f>IFERROR(VLOOKUP(C36,[1]Catálogos!$A$1:$E$30,4,0),"")</f>
        <v>Frasco 300 ml</v>
      </c>
      <c r="G36" s="1">
        <v>50</v>
      </c>
      <c r="H36" s="1">
        <f>IFERROR(VLOOKUP(C36,[1]Catálogos!$A$1:$E$30,5,0),"")</f>
        <v>5.4</v>
      </c>
      <c r="I36" s="7">
        <f t="shared" si="0"/>
        <v>270</v>
      </c>
      <c r="J36" s="2">
        <v>270200</v>
      </c>
      <c r="K36" s="3" t="str">
        <f>IFERROR(VLOOKUP(J36,'[1]Centro de custo'!$A$1:$B$348,2,0),"")</f>
        <v>DEPARTAMENTO DE ENGENHARIA</v>
      </c>
      <c r="L36" s="3" t="str">
        <f t="shared" si="1"/>
        <v>270200 DEPARTAMENTO DE ENGENHARIA</v>
      </c>
      <c r="M36" s="3" t="s">
        <v>15</v>
      </c>
      <c r="N36" s="4" t="s">
        <v>108</v>
      </c>
      <c r="O36" s="4">
        <v>44263</v>
      </c>
      <c r="P36" s="3" t="s">
        <v>10</v>
      </c>
      <c r="Q36" s="9"/>
    </row>
    <row r="37" spans="1:17" ht="53.25" customHeight="1" x14ac:dyDescent="0.25">
      <c r="A37" s="35" t="s">
        <v>23</v>
      </c>
      <c r="B37" s="35" t="s">
        <v>1272</v>
      </c>
      <c r="C37" s="3">
        <v>300104</v>
      </c>
      <c r="D37" s="1">
        <f>IFERROR(VLOOKUP(C37,[1]Catálogos!$A$1:$E$30,3,0),"")</f>
        <v>214602</v>
      </c>
      <c r="E37" s="6" t="str">
        <f>IFERROR(VLOOKUP(C37,[1]Catálogos!$A$1:$E$30,2,0),"")</f>
        <v>Graxa, tipo base: óleo sintético, tipo espessante: lítio, ponto gota: 170 ° c, tipo aditivos: antioxidante, anticorrosivo, aplicação: múltipla, consistência nlgi: 2, características adicionais:
não aplicável</v>
      </c>
      <c r="F37" s="1" t="str">
        <f>IFERROR(VLOOKUP(C37,[1]Catálogos!$A$1:$E$30,4,0),"")</f>
        <v>Balde 20 kg</v>
      </c>
      <c r="G37" s="1">
        <v>1</v>
      </c>
      <c r="H37" s="1">
        <f>IFERROR(VLOOKUP(C37,[1]Catálogos!$A$1:$E$30,5,0),"")</f>
        <v>281.5</v>
      </c>
      <c r="I37" s="7">
        <f t="shared" si="0"/>
        <v>281.5</v>
      </c>
      <c r="J37" s="2">
        <v>260200</v>
      </c>
      <c r="K37" s="3" t="str">
        <f>IFERROR(VLOOKUP(J37,'[1]Centro de custo'!$A$1:$B$348,2,0),"")</f>
        <v>DEPARTAMENTO DE PRODUTOS FLORESTAIS</v>
      </c>
      <c r="L37" s="3" t="str">
        <f t="shared" si="1"/>
        <v>260200 DEPARTAMENTO DE PRODUTOS FLORESTAIS</v>
      </c>
      <c r="M37" s="3" t="s">
        <v>16</v>
      </c>
      <c r="N37" s="4" t="s">
        <v>108</v>
      </c>
      <c r="O37" s="4">
        <v>44200</v>
      </c>
      <c r="P37" s="3" t="s">
        <v>10</v>
      </c>
      <c r="Q37" s="9"/>
    </row>
    <row r="38" spans="1:17" ht="53.25" customHeight="1" x14ac:dyDescent="0.25">
      <c r="A38" s="35" t="s">
        <v>23</v>
      </c>
      <c r="B38" s="35" t="s">
        <v>1272</v>
      </c>
      <c r="C38" s="3">
        <v>300105</v>
      </c>
      <c r="D38" s="1">
        <f>IFERROR(VLOOKUP(C38,[1]Catálogos!$A$1:$E$30,3,0),"")</f>
        <v>461563</v>
      </c>
      <c r="E38" s="6" t="str">
        <f>IFERROR(VLOOKUP(C38,[1]Catálogos!$A$1:$E$30,2,0),"")</f>
        <v>Óleo lubrificante, uso: automotivo, tipo: sintético, classificação: api sn, viscosidade: sae 5w-30</v>
      </c>
      <c r="F38" s="1" t="str">
        <f>IFERROR(VLOOKUP(C38,[1]Catálogos!$A$1:$E$30,4,0),"")</f>
        <v>Litro</v>
      </c>
      <c r="G38" s="1">
        <v>40</v>
      </c>
      <c r="H38" s="1">
        <f>IFERROR(VLOOKUP(C38,[1]Catálogos!$A$1:$E$30,5,0),"")</f>
        <v>17.559999999999999</v>
      </c>
      <c r="I38" s="7">
        <f t="shared" si="0"/>
        <v>702.4</v>
      </c>
      <c r="J38" s="2">
        <v>260200</v>
      </c>
      <c r="K38" s="3" t="str">
        <f>IFERROR(VLOOKUP(J38,'[1]Centro de custo'!$A$1:$B$348,2,0),"")</f>
        <v>DEPARTAMENTO DE PRODUTOS FLORESTAIS</v>
      </c>
      <c r="L38" s="3" t="str">
        <f t="shared" si="1"/>
        <v>260200 DEPARTAMENTO DE PRODUTOS FLORESTAIS</v>
      </c>
      <c r="M38" s="3" t="s">
        <v>16</v>
      </c>
      <c r="N38" s="4" t="s">
        <v>108</v>
      </c>
      <c r="O38" s="4">
        <v>44200</v>
      </c>
      <c r="P38" s="3" t="s">
        <v>10</v>
      </c>
      <c r="Q38" s="9"/>
    </row>
    <row r="39" spans="1:17" ht="53.25" customHeight="1" x14ac:dyDescent="0.25">
      <c r="A39" s="35" t="s">
        <v>23</v>
      </c>
      <c r="B39" s="35" t="s">
        <v>1272</v>
      </c>
      <c r="C39" s="3">
        <v>300116</v>
      </c>
      <c r="D39" s="1">
        <f>IFERROR(VLOOKUP(C39,[1]Catálogos!$A$1:$E$30,3,0),"")</f>
        <v>461663</v>
      </c>
      <c r="E39" s="6" t="str">
        <f>IFERROR(VLOOKUP(C39,[1]Catálogos!$A$1:$E$30,2,0),"")</f>
        <v>Óleo lubrificante, uso: para equipamentos agrícolas, tipo: mineral, classificação: api gl-4,
viscosidade: sae 10w-30</v>
      </c>
      <c r="F39" s="1" t="str">
        <f>IFERROR(VLOOKUP(C39,[1]Catálogos!$A$1:$E$30,4,0),"")</f>
        <v>Litro</v>
      </c>
      <c r="G39" s="1">
        <v>20</v>
      </c>
      <c r="H39" s="1">
        <f>IFERROR(VLOOKUP(C39,[1]Catálogos!$A$1:$E$30,5,0),"")</f>
        <v>19.05</v>
      </c>
      <c r="I39" s="7">
        <f t="shared" si="0"/>
        <v>381</v>
      </c>
      <c r="J39" s="2">
        <v>260200</v>
      </c>
      <c r="K39" s="3" t="str">
        <f>IFERROR(VLOOKUP(J39,'[1]Centro de custo'!$A$1:$B$348,2,0),"")</f>
        <v>DEPARTAMENTO DE PRODUTOS FLORESTAIS</v>
      </c>
      <c r="L39" s="3" t="str">
        <f t="shared" si="1"/>
        <v>260200 DEPARTAMENTO DE PRODUTOS FLORESTAIS</v>
      </c>
      <c r="M39" s="3" t="s">
        <v>16</v>
      </c>
      <c r="N39" s="4" t="s">
        <v>108</v>
      </c>
      <c r="O39" s="4">
        <v>44200</v>
      </c>
      <c r="P39" s="3" t="s">
        <v>10</v>
      </c>
      <c r="Q39" s="9"/>
    </row>
    <row r="40" spans="1:17" ht="53.25" customHeight="1" x14ac:dyDescent="0.25">
      <c r="A40" s="35" t="s">
        <v>23</v>
      </c>
      <c r="B40" s="35" t="s">
        <v>1272</v>
      </c>
      <c r="C40" s="3">
        <v>300102</v>
      </c>
      <c r="D40" s="1">
        <f>IFERROR(VLOOKUP(C40,[1]Catálogos!$A$1:$E$30,3,0),"")</f>
        <v>214604</v>
      </c>
      <c r="E40" s="6" t="str">
        <f>IFERROR(VLOOKUP(C40,[1]Catálogos!$A$1:$E$30,2,0),"")</f>
        <v>Graxa, tipo base: óleo mineral, tipo espessante: cálcio, ponto gota: 260 ° c, tipo aditivos: antioxidante, anticorrosivo, aplicação: caixa engrenagem, consistência nlgi: 1, características adicionais: grafitada</v>
      </c>
      <c r="F40" s="1" t="str">
        <f>IFERROR(VLOOKUP(C40,[1]Catálogos!$A$1:$E$30,4,0),"")</f>
        <v>Balde 20 kg</v>
      </c>
      <c r="G40" s="1">
        <v>1</v>
      </c>
      <c r="H40" s="1">
        <f>IFERROR(VLOOKUP(C40,[1]Catálogos!$A$1:$E$30,5,0),"")</f>
        <v>177.49</v>
      </c>
      <c r="I40" s="7">
        <f t="shared" si="0"/>
        <v>177.49</v>
      </c>
      <c r="J40" s="2">
        <v>260000</v>
      </c>
      <c r="K40" s="3" t="str">
        <f>IFERROR(VLOOKUP(J40,'[1]Centro de custo'!$A$1:$B$348,2,0),"")</f>
        <v>INSTITUTO DE FLORESTAS</v>
      </c>
      <c r="L40" s="3" t="str">
        <f t="shared" si="1"/>
        <v>260000 INSTITUTO DE FLORESTAS</v>
      </c>
      <c r="M40" s="3" t="s">
        <v>17</v>
      </c>
      <c r="N40" s="4" t="s">
        <v>108</v>
      </c>
      <c r="O40" s="4">
        <v>44200</v>
      </c>
      <c r="P40" s="3" t="s">
        <v>10</v>
      </c>
      <c r="Q40" s="9"/>
    </row>
    <row r="41" spans="1:17" ht="53.25" customHeight="1" x14ac:dyDescent="0.25">
      <c r="A41" s="35" t="s">
        <v>23</v>
      </c>
      <c r="B41" s="35" t="s">
        <v>1272</v>
      </c>
      <c r="C41" s="3">
        <v>300103</v>
      </c>
      <c r="D41" s="1">
        <f>IFERROR(VLOOKUP(C41,[1]Catálogos!$A$1:$E$30,3,0),"")</f>
        <v>233181</v>
      </c>
      <c r="E41" s="6" t="str">
        <f>IFERROR(VLOOKUP(C41,[1]Catálogos!$A$1:$E$30,2,0),"")</f>
        <v>Graxa, tipo base: óleo mineral, tipo espessante: lítio, tipo aditivos: anticorrosivo, antioxidante, adesividade, anti-ferrugem, aplicação: automotiva, características adicionais: não aplicável</v>
      </c>
      <c r="F41" s="1" t="str">
        <f>IFERROR(VLOOKUP(C41,[1]Catálogos!$A$1:$E$30,4,0),"")</f>
        <v>Recipiente 15 kg</v>
      </c>
      <c r="G41" s="1">
        <v>1</v>
      </c>
      <c r="H41" s="1">
        <f>IFERROR(VLOOKUP(C41,[1]Catálogos!$A$1:$E$30,5,0),"")</f>
        <v>420</v>
      </c>
      <c r="I41" s="7">
        <f t="shared" si="0"/>
        <v>420</v>
      </c>
      <c r="J41" s="2">
        <v>260000</v>
      </c>
      <c r="K41" s="3" t="str">
        <f>IFERROR(VLOOKUP(J41,'[1]Centro de custo'!$A$1:$B$348,2,0),"")</f>
        <v>INSTITUTO DE FLORESTAS</v>
      </c>
      <c r="L41" s="3" t="str">
        <f t="shared" si="1"/>
        <v>260000 INSTITUTO DE FLORESTAS</v>
      </c>
      <c r="M41" s="3" t="s">
        <v>17</v>
      </c>
      <c r="N41" s="4" t="s">
        <v>108</v>
      </c>
      <c r="O41" s="4">
        <v>44200</v>
      </c>
      <c r="P41" s="3" t="s">
        <v>10</v>
      </c>
      <c r="Q41" s="9"/>
    </row>
    <row r="42" spans="1:17" ht="53.25" customHeight="1" x14ac:dyDescent="0.25">
      <c r="A42" s="35" t="s">
        <v>23</v>
      </c>
      <c r="B42" s="35" t="s">
        <v>1272</v>
      </c>
      <c r="C42" s="3">
        <v>300107</v>
      </c>
      <c r="D42" s="1">
        <f>IFERROR(VLOOKUP(C42,[1]Catálogos!$A$1:$E$30,3,0),"")</f>
        <v>461566</v>
      </c>
      <c r="E42" s="6" t="str">
        <f>IFERROR(VLOOKUP(C42,[1]Catálogos!$A$1:$E$30,2,0),"")</f>
        <v>Óleo lubrificante, uso: automotivo, tipo: semissintético, classificação: api sl, viscosidade:
sae 15w-40</v>
      </c>
      <c r="F42" s="1" t="str">
        <f>IFERROR(VLOOKUP(C42,[1]Catálogos!$A$1:$E$30,4,0),"")</f>
        <v>Litro</v>
      </c>
      <c r="G42" s="1">
        <v>8</v>
      </c>
      <c r="H42" s="1">
        <f>IFERROR(VLOOKUP(C42,[1]Catálogos!$A$1:$E$30,5,0),"")</f>
        <v>15.7</v>
      </c>
      <c r="I42" s="7">
        <f t="shared" si="0"/>
        <v>125.6</v>
      </c>
      <c r="J42" s="2">
        <v>260000</v>
      </c>
      <c r="K42" s="3" t="str">
        <f>IFERROR(VLOOKUP(J42,'[1]Centro de custo'!$A$1:$B$348,2,0),"")</f>
        <v>INSTITUTO DE FLORESTAS</v>
      </c>
      <c r="L42" s="3" t="str">
        <f t="shared" si="1"/>
        <v>260000 INSTITUTO DE FLORESTAS</v>
      </c>
      <c r="M42" s="3" t="s">
        <v>17</v>
      </c>
      <c r="N42" s="4" t="s">
        <v>108</v>
      </c>
      <c r="O42" s="4">
        <v>44200</v>
      </c>
      <c r="P42" s="3" t="s">
        <v>10</v>
      </c>
      <c r="Q42" s="9"/>
    </row>
    <row r="43" spans="1:17" ht="53.25" customHeight="1" x14ac:dyDescent="0.25">
      <c r="A43" s="35" t="s">
        <v>23</v>
      </c>
      <c r="B43" s="35" t="s">
        <v>1272</v>
      </c>
      <c r="C43" s="3">
        <v>300108</v>
      </c>
      <c r="D43" s="1">
        <f>IFERROR(VLOOKUP(C43,[1]Catálogos!$A$1:$E$30,3,0),"")</f>
        <v>461569</v>
      </c>
      <c r="E43" s="6" t="str">
        <f>IFERROR(VLOOKUP(C43,[1]Catálogos!$A$1:$E$30,2,0),"")</f>
        <v>Óleo lubrificante, uso: automotivo, tipo: mineral, classificação: api sl,cf, viscosidade: sae 15w-40</v>
      </c>
      <c r="F43" s="1" t="str">
        <f>IFERROR(VLOOKUP(C43,[1]Catálogos!$A$1:$E$30,4,0),"")</f>
        <v>Litro</v>
      </c>
      <c r="G43" s="1">
        <v>12</v>
      </c>
      <c r="H43" s="1">
        <f>IFERROR(VLOOKUP(C43,[1]Catálogos!$A$1:$E$30,5,0),"")</f>
        <v>24</v>
      </c>
      <c r="I43" s="7">
        <f t="shared" si="0"/>
        <v>288</v>
      </c>
      <c r="J43" s="2">
        <v>260000</v>
      </c>
      <c r="K43" s="3" t="str">
        <f>IFERROR(VLOOKUP(J43,'[1]Centro de custo'!$A$1:$B$348,2,0),"")</f>
        <v>INSTITUTO DE FLORESTAS</v>
      </c>
      <c r="L43" s="3" t="str">
        <f t="shared" si="1"/>
        <v>260000 INSTITUTO DE FLORESTAS</v>
      </c>
      <c r="M43" s="3" t="s">
        <v>17</v>
      </c>
      <c r="N43" s="4" t="s">
        <v>108</v>
      </c>
      <c r="O43" s="4">
        <v>44200</v>
      </c>
      <c r="P43" s="3" t="s">
        <v>10</v>
      </c>
      <c r="Q43" s="9"/>
    </row>
    <row r="44" spans="1:17" ht="53.25" customHeight="1" x14ac:dyDescent="0.25">
      <c r="A44" s="35" t="s">
        <v>23</v>
      </c>
      <c r="B44" s="35" t="s">
        <v>1272</v>
      </c>
      <c r="C44" s="3">
        <v>300110</v>
      </c>
      <c r="D44" s="1">
        <f>IFERROR(VLOOKUP(C44,[1]Catálogos!$A$1:$E$30,3,0),"")</f>
        <v>461662</v>
      </c>
      <c r="E44" s="6" t="str">
        <f>IFERROR(VLOOKUP(C44,[1]Catálogos!$A$1:$E$30,2,0),"")</f>
        <v>Óleo lubrificante, uso: para equipamentos agrícolas, tipo: sintético, classificação: din 51524, viscosidade: iso 68</v>
      </c>
      <c r="F44" s="1" t="str">
        <f>IFERROR(VLOOKUP(C44,[1]Catálogos!$A$1:$E$30,4,0),"")</f>
        <v>Litro</v>
      </c>
      <c r="G44" s="1">
        <v>10</v>
      </c>
      <c r="H44" s="1">
        <f>IFERROR(VLOOKUP(C44,[1]Catálogos!$A$1:$E$30,5,0),"")</f>
        <v>61.25</v>
      </c>
      <c r="I44" s="7">
        <f t="shared" si="0"/>
        <v>612.5</v>
      </c>
      <c r="J44" s="2">
        <v>260000</v>
      </c>
      <c r="K44" s="3" t="str">
        <f>IFERROR(VLOOKUP(J44,'[1]Centro de custo'!$A$1:$B$348,2,0),"")</f>
        <v>INSTITUTO DE FLORESTAS</v>
      </c>
      <c r="L44" s="3" t="str">
        <f t="shared" si="1"/>
        <v>260000 INSTITUTO DE FLORESTAS</v>
      </c>
      <c r="M44" s="3" t="s">
        <v>17</v>
      </c>
      <c r="N44" s="4" t="s">
        <v>108</v>
      </c>
      <c r="O44" s="4">
        <v>44200</v>
      </c>
      <c r="P44" s="3" t="s">
        <v>10</v>
      </c>
      <c r="Q44" s="9"/>
    </row>
    <row r="45" spans="1:17" ht="53.25" customHeight="1" x14ac:dyDescent="0.25">
      <c r="A45" s="35" t="s">
        <v>23</v>
      </c>
      <c r="B45" s="35" t="s">
        <v>1272</v>
      </c>
      <c r="C45" s="3">
        <v>300113</v>
      </c>
      <c r="D45" s="1">
        <f>IFERROR(VLOOKUP(C45,[1]Catálogos!$A$1:$E$30,3,0),"")</f>
        <v>442500</v>
      </c>
      <c r="E45" s="6" t="str">
        <f>IFERROR(VLOOKUP(C45,[1]Catálogos!$A$1:$E$30,2,0),"")</f>
        <v>Aditivo radiador, características adicionais: anticorrosivo e tensoativo, inibidor de corrosão, aplicação: motores automotivos a gasolina, álcool e diesel, componentes: etilenoglicol 50,50</v>
      </c>
      <c r="F45" s="1" t="str">
        <f>IFERROR(VLOOKUP(C45,[1]Catálogos!$A$1:$E$30,4,0),"")</f>
        <v>Litro</v>
      </c>
      <c r="G45" s="1">
        <v>2</v>
      </c>
      <c r="H45" s="1">
        <f>IFERROR(VLOOKUP(C45,[1]Catálogos!$A$1:$E$30,5,0),"")</f>
        <v>16.2</v>
      </c>
      <c r="I45" s="7">
        <f t="shared" si="0"/>
        <v>32.4</v>
      </c>
      <c r="J45" s="2">
        <v>260000</v>
      </c>
      <c r="K45" s="3" t="str">
        <f>IFERROR(VLOOKUP(J45,'[1]Centro de custo'!$A$1:$B$348,2,0),"")</f>
        <v>INSTITUTO DE FLORESTAS</v>
      </c>
      <c r="L45" s="3" t="str">
        <f t="shared" si="1"/>
        <v>260000 INSTITUTO DE FLORESTAS</v>
      </c>
      <c r="M45" s="3" t="s">
        <v>17</v>
      </c>
      <c r="N45" s="4" t="s">
        <v>108</v>
      </c>
      <c r="O45" s="4">
        <v>44200</v>
      </c>
      <c r="P45" s="3" t="s">
        <v>10</v>
      </c>
      <c r="Q45" s="9"/>
    </row>
    <row r="46" spans="1:17" ht="53.25" customHeight="1" x14ac:dyDescent="0.25">
      <c r="A46" s="35" t="s">
        <v>23</v>
      </c>
      <c r="B46" s="35" t="s">
        <v>1272</v>
      </c>
      <c r="C46" s="3">
        <v>300119</v>
      </c>
      <c r="D46" s="1">
        <f>IFERROR(VLOOKUP(C46,[1]Catálogos!$A$1:$E$30,3,0),"")</f>
        <v>452398</v>
      </c>
      <c r="E46" s="6" t="str">
        <f>IFERROR(VLOOKUP(C46,[1]Catálogos!$A$1:$E$30,2,0),"")</f>
        <v>Graxa, tipo base: óleo mineral, tipo espessante: lítio, ponto gota: 150 °c, tipo aditivos: lubrificante</v>
      </c>
      <c r="F46" s="1" t="str">
        <f>IFERROR(VLOOKUP(C46,[1]Catálogos!$A$1:$E$30,4,0),"")</f>
        <v>Quilograma</v>
      </c>
      <c r="G46" s="1">
        <v>10</v>
      </c>
      <c r="H46" s="1">
        <f>IFERROR(VLOOKUP(C46,[1]Catálogos!$A$1:$E$30,5,0),"")</f>
        <v>49</v>
      </c>
      <c r="I46" s="7">
        <f t="shared" si="0"/>
        <v>490</v>
      </c>
      <c r="J46" s="2">
        <v>260000</v>
      </c>
      <c r="K46" s="3" t="str">
        <f>IFERROR(VLOOKUP(J46,'[1]Centro de custo'!$A$1:$B$348,2,0),"")</f>
        <v>INSTITUTO DE FLORESTAS</v>
      </c>
      <c r="L46" s="3" t="str">
        <f t="shared" si="1"/>
        <v>260000 INSTITUTO DE FLORESTAS</v>
      </c>
      <c r="M46" s="3" t="s">
        <v>17</v>
      </c>
      <c r="N46" s="4" t="s">
        <v>108</v>
      </c>
      <c r="O46" s="4">
        <v>44200</v>
      </c>
      <c r="P46" s="3" t="s">
        <v>10</v>
      </c>
      <c r="Q46" s="9"/>
    </row>
    <row r="47" spans="1:17" ht="53.25" customHeight="1" x14ac:dyDescent="0.25">
      <c r="A47" s="35" t="s">
        <v>23</v>
      </c>
      <c r="B47" s="35" t="s">
        <v>1272</v>
      </c>
      <c r="C47" s="3">
        <v>300101</v>
      </c>
      <c r="D47" s="1">
        <f>IFERROR(VLOOKUP(C47,[1]Catálogos!$A$1:$E$30,3,0),"")</f>
        <v>234300</v>
      </c>
      <c r="E47" s="6" t="str">
        <f>IFERROR(VLOOKUP(C47,[1]Catálogos!$A$1:$E$30,2,0),"")</f>
        <v>Desengraxante, aspecto físico: líquido viscoso, composição: lauril éter, sulfato de sódio, espessante, inibi-, características adicionais: líquido concentrado, base alcalina, solúvel em aplicação: limpador veículo automotivo</v>
      </c>
      <c r="F47" s="1" t="str">
        <f>IFERROR(VLOOKUP(C47,[1]Catálogos!$A$1:$E$30,4,0),"")</f>
        <v>Bombona 20 Litros</v>
      </c>
      <c r="G47" s="1">
        <v>1</v>
      </c>
      <c r="H47" s="1">
        <f>IFERROR(VLOOKUP(C47,[1]Catálogos!$A$1:$E$30,5,0),"")</f>
        <v>53.8</v>
      </c>
      <c r="I47" s="7">
        <f t="shared" si="0"/>
        <v>53.8</v>
      </c>
      <c r="J47" s="2">
        <v>100300</v>
      </c>
      <c r="K47" s="3" t="str">
        <f>IFERROR(VLOOKUP(J47,'[1]Centro de custo'!$A$1:$B$348,2,0),"")</f>
        <v>PREFEITURA UNIVERSITÁRIA</v>
      </c>
      <c r="L47" s="3" t="str">
        <f t="shared" si="1"/>
        <v>100300 PREFEITURA UNIVERSITÁRIA</v>
      </c>
      <c r="M47" s="3" t="s">
        <v>18</v>
      </c>
      <c r="N47" s="4" t="s">
        <v>108</v>
      </c>
      <c r="O47" s="4">
        <v>44200</v>
      </c>
      <c r="P47" s="3" t="s">
        <v>10</v>
      </c>
      <c r="Q47" s="9"/>
    </row>
    <row r="48" spans="1:17" ht="53.25" customHeight="1" x14ac:dyDescent="0.25">
      <c r="A48" s="35" t="s">
        <v>23</v>
      </c>
      <c r="B48" s="35" t="s">
        <v>1272</v>
      </c>
      <c r="C48" s="3">
        <v>300101</v>
      </c>
      <c r="D48" s="1">
        <f>IFERROR(VLOOKUP(C48,[1]Catálogos!$A$1:$E$30,3,0),"")</f>
        <v>234300</v>
      </c>
      <c r="E48" s="6" t="str">
        <f>IFERROR(VLOOKUP(C48,[1]Catálogos!$A$1:$E$30,2,0),"")</f>
        <v>Desengraxante, aspecto físico: líquido viscoso, composição: lauril éter, sulfato de sódio, espessante, inibi-, características adicionais: líquido concentrado, base alcalina, solúvel em aplicação: limpador veículo automotivo</v>
      </c>
      <c r="F48" s="1" t="str">
        <f>IFERROR(VLOOKUP(C48,[1]Catálogos!$A$1:$E$30,4,0),"")</f>
        <v>Bombona 20 Litros</v>
      </c>
      <c r="G48" s="1">
        <v>50</v>
      </c>
      <c r="H48" s="1">
        <f>IFERROR(VLOOKUP(C48,[1]Catálogos!$A$1:$E$30,5,0),"")</f>
        <v>53.8</v>
      </c>
      <c r="I48" s="7">
        <f t="shared" si="0"/>
        <v>2690</v>
      </c>
      <c r="J48" s="2">
        <v>100300</v>
      </c>
      <c r="K48" s="3" t="str">
        <f>IFERROR(VLOOKUP(J48,'[1]Centro de custo'!$A$1:$B$348,2,0),"")</f>
        <v>PREFEITURA UNIVERSITÁRIA</v>
      </c>
      <c r="L48" s="3" t="str">
        <f t="shared" si="1"/>
        <v>100300 PREFEITURA UNIVERSITÁRIA</v>
      </c>
      <c r="M48" s="3" t="s">
        <v>19</v>
      </c>
      <c r="N48" s="4" t="s">
        <v>108</v>
      </c>
      <c r="O48" s="4">
        <v>44199</v>
      </c>
      <c r="P48" s="3" t="s">
        <v>10</v>
      </c>
      <c r="Q48" s="9"/>
    </row>
    <row r="49" spans="1:17" ht="53.25" customHeight="1" x14ac:dyDescent="0.25">
      <c r="A49" s="35" t="s">
        <v>23</v>
      </c>
      <c r="B49" s="35" t="s">
        <v>1272</v>
      </c>
      <c r="C49" s="3">
        <v>300102</v>
      </c>
      <c r="D49" s="1">
        <f>IFERROR(VLOOKUP(C49,[1]Catálogos!$A$1:$E$30,3,0),"")</f>
        <v>214604</v>
      </c>
      <c r="E49" s="6" t="str">
        <f>IFERROR(VLOOKUP(C49,[1]Catálogos!$A$1:$E$30,2,0),"")</f>
        <v>Graxa, tipo base: óleo mineral, tipo espessante: cálcio, ponto gota: 260 ° c, tipo aditivos: antioxidante, anticorrosivo, aplicação: caixa engrenagem, consistência nlgi: 1, características adicionais: grafitada</v>
      </c>
      <c r="F49" s="1" t="str">
        <f>IFERROR(VLOOKUP(C49,[1]Catálogos!$A$1:$E$30,4,0),"")</f>
        <v>Balde 20 kg</v>
      </c>
      <c r="G49" s="1">
        <v>15</v>
      </c>
      <c r="H49" s="1">
        <f>IFERROR(VLOOKUP(C49,[1]Catálogos!$A$1:$E$30,5,0),"")</f>
        <v>177.49</v>
      </c>
      <c r="I49" s="7">
        <f t="shared" si="0"/>
        <v>2662.3500000000004</v>
      </c>
      <c r="J49" s="2">
        <v>100300</v>
      </c>
      <c r="K49" s="3" t="str">
        <f>IFERROR(VLOOKUP(J49,'[1]Centro de custo'!$A$1:$B$348,2,0),"")</f>
        <v>PREFEITURA UNIVERSITÁRIA</v>
      </c>
      <c r="L49" s="3" t="str">
        <f t="shared" si="1"/>
        <v>100300 PREFEITURA UNIVERSITÁRIA</v>
      </c>
      <c r="M49" s="3" t="s">
        <v>19</v>
      </c>
      <c r="N49" s="4" t="s">
        <v>108</v>
      </c>
      <c r="O49" s="4">
        <v>44199</v>
      </c>
      <c r="P49" s="3" t="s">
        <v>10</v>
      </c>
      <c r="Q49" s="9"/>
    </row>
    <row r="50" spans="1:17" ht="53.25" customHeight="1" x14ac:dyDescent="0.25">
      <c r="A50" s="35" t="s">
        <v>23</v>
      </c>
      <c r="B50" s="35" t="s">
        <v>1272</v>
      </c>
      <c r="C50" s="3">
        <v>300104</v>
      </c>
      <c r="D50" s="1">
        <f>IFERROR(VLOOKUP(C50,[1]Catálogos!$A$1:$E$30,3,0),"")</f>
        <v>214602</v>
      </c>
      <c r="E50" s="6" t="str">
        <f>IFERROR(VLOOKUP(C50,[1]Catálogos!$A$1:$E$30,2,0),"")</f>
        <v>Graxa, tipo base: óleo sintético, tipo espessante: lítio, ponto gota: 170 ° c, tipo aditivos: antioxidante, anticorrosivo, aplicação: múltipla, consistência nlgi: 2, características adicionais:
não aplicável</v>
      </c>
      <c r="F50" s="1" t="str">
        <f>IFERROR(VLOOKUP(C50,[1]Catálogos!$A$1:$E$30,4,0),"")</f>
        <v>Balde 20 kg</v>
      </c>
      <c r="G50" s="1">
        <v>13</v>
      </c>
      <c r="H50" s="1">
        <f>IFERROR(VLOOKUP(C50,[1]Catálogos!$A$1:$E$30,5,0),"")</f>
        <v>281.5</v>
      </c>
      <c r="I50" s="7">
        <f t="shared" si="0"/>
        <v>3659.5</v>
      </c>
      <c r="J50" s="2">
        <v>100300</v>
      </c>
      <c r="K50" s="3" t="str">
        <f>IFERROR(VLOOKUP(J50,'[1]Centro de custo'!$A$1:$B$348,2,0),"")</f>
        <v>PREFEITURA UNIVERSITÁRIA</v>
      </c>
      <c r="L50" s="3" t="str">
        <f t="shared" si="1"/>
        <v>100300 PREFEITURA UNIVERSITÁRIA</v>
      </c>
      <c r="M50" s="3" t="s">
        <v>19</v>
      </c>
      <c r="N50" s="4" t="s">
        <v>108</v>
      </c>
      <c r="O50" s="4">
        <v>44199</v>
      </c>
      <c r="P50" s="3" t="s">
        <v>10</v>
      </c>
      <c r="Q50" s="9"/>
    </row>
    <row r="51" spans="1:17" ht="53.25" customHeight="1" x14ac:dyDescent="0.25">
      <c r="A51" s="35" t="s">
        <v>23</v>
      </c>
      <c r="B51" s="35" t="s">
        <v>1272</v>
      </c>
      <c r="C51" s="3">
        <v>300105</v>
      </c>
      <c r="D51" s="1">
        <f>IFERROR(VLOOKUP(C51,[1]Catálogos!$A$1:$E$30,3,0),"")</f>
        <v>461563</v>
      </c>
      <c r="E51" s="6" t="str">
        <f>IFERROR(VLOOKUP(C51,[1]Catálogos!$A$1:$E$30,2,0),"")</f>
        <v>Óleo lubrificante, uso: automotivo, tipo: sintético, classificação: api sn, viscosidade: sae 5w-30</v>
      </c>
      <c r="F51" s="1" t="str">
        <f>IFERROR(VLOOKUP(C51,[1]Catálogos!$A$1:$E$30,4,0),"")</f>
        <v>Litro</v>
      </c>
      <c r="G51" s="1">
        <v>300</v>
      </c>
      <c r="H51" s="1">
        <f>IFERROR(VLOOKUP(C51,[1]Catálogos!$A$1:$E$30,5,0),"")</f>
        <v>17.559999999999999</v>
      </c>
      <c r="I51" s="7">
        <f t="shared" si="0"/>
        <v>5268</v>
      </c>
      <c r="J51" s="2">
        <v>100300</v>
      </c>
      <c r="K51" s="3" t="str">
        <f>IFERROR(VLOOKUP(J51,'[1]Centro de custo'!$A$1:$B$348,2,0),"")</f>
        <v>PREFEITURA UNIVERSITÁRIA</v>
      </c>
      <c r="L51" s="3" t="str">
        <f t="shared" si="1"/>
        <v>100300 PREFEITURA UNIVERSITÁRIA</v>
      </c>
      <c r="M51" s="3" t="s">
        <v>19</v>
      </c>
      <c r="N51" s="4" t="s">
        <v>108</v>
      </c>
      <c r="O51" s="4">
        <v>44199</v>
      </c>
      <c r="P51" s="3" t="s">
        <v>10</v>
      </c>
      <c r="Q51" s="9"/>
    </row>
    <row r="52" spans="1:17" ht="53.25" customHeight="1" x14ac:dyDescent="0.25">
      <c r="A52" s="35" t="s">
        <v>23</v>
      </c>
      <c r="B52" s="35" t="s">
        <v>1272</v>
      </c>
      <c r="C52" s="3">
        <v>300107</v>
      </c>
      <c r="D52" s="1">
        <f>IFERROR(VLOOKUP(C52,[1]Catálogos!$A$1:$E$30,3,0),"")</f>
        <v>461566</v>
      </c>
      <c r="E52" s="6" t="str">
        <f>IFERROR(VLOOKUP(C52,[1]Catálogos!$A$1:$E$30,2,0),"")</f>
        <v>Óleo lubrificante, uso: automotivo, tipo: semissintético, classificação: api sl, viscosidade:
sae 15w-40</v>
      </c>
      <c r="F52" s="1" t="str">
        <f>IFERROR(VLOOKUP(C52,[1]Catálogos!$A$1:$E$30,4,0),"")</f>
        <v>Litro</v>
      </c>
      <c r="G52" s="1">
        <v>240</v>
      </c>
      <c r="H52" s="1">
        <f>IFERROR(VLOOKUP(C52,[1]Catálogos!$A$1:$E$30,5,0),"")</f>
        <v>15.7</v>
      </c>
      <c r="I52" s="7">
        <f t="shared" si="0"/>
        <v>3768</v>
      </c>
      <c r="J52" s="2">
        <v>100300</v>
      </c>
      <c r="K52" s="3" t="str">
        <f>IFERROR(VLOOKUP(J52,'[1]Centro de custo'!$A$1:$B$348,2,0),"")</f>
        <v>PREFEITURA UNIVERSITÁRIA</v>
      </c>
      <c r="L52" s="3" t="str">
        <f t="shared" si="1"/>
        <v>100300 PREFEITURA UNIVERSITÁRIA</v>
      </c>
      <c r="M52" s="3" t="s">
        <v>19</v>
      </c>
      <c r="N52" s="4" t="s">
        <v>108</v>
      </c>
      <c r="O52" s="4">
        <v>44199</v>
      </c>
      <c r="P52" s="3" t="s">
        <v>10</v>
      </c>
      <c r="Q52" s="9"/>
    </row>
    <row r="53" spans="1:17" ht="53.25" customHeight="1" x14ac:dyDescent="0.25">
      <c r="A53" s="35" t="s">
        <v>23</v>
      </c>
      <c r="B53" s="35" t="s">
        <v>1272</v>
      </c>
      <c r="C53" s="3">
        <v>300110</v>
      </c>
      <c r="D53" s="1">
        <f>IFERROR(VLOOKUP(C53,[1]Catálogos!$A$1:$E$30,3,0),"")</f>
        <v>461662</v>
      </c>
      <c r="E53" s="6" t="str">
        <f>IFERROR(VLOOKUP(C53,[1]Catálogos!$A$1:$E$30,2,0),"")</f>
        <v>Óleo lubrificante, uso: para equipamentos agrícolas, tipo: sintético, classificação: din 51524, viscosidade: iso 68</v>
      </c>
      <c r="F53" s="1" t="str">
        <f>IFERROR(VLOOKUP(C53,[1]Catálogos!$A$1:$E$30,4,0),"")</f>
        <v>Litro</v>
      </c>
      <c r="G53" s="1">
        <v>100</v>
      </c>
      <c r="H53" s="1">
        <f>IFERROR(VLOOKUP(C53,[1]Catálogos!$A$1:$E$30,5,0),"")</f>
        <v>61.25</v>
      </c>
      <c r="I53" s="7">
        <f t="shared" ref="I53:I112" si="2">G53*H53</f>
        <v>6125</v>
      </c>
      <c r="J53" s="2">
        <v>100300</v>
      </c>
      <c r="K53" s="3" t="str">
        <f>IFERROR(VLOOKUP(J53,'[1]Centro de custo'!$A$1:$B$348,2,0),"")</f>
        <v>PREFEITURA UNIVERSITÁRIA</v>
      </c>
      <c r="L53" s="3" t="str">
        <f t="shared" ref="L53:L112" si="3">J53&amp;" "&amp;K53</f>
        <v>100300 PREFEITURA UNIVERSITÁRIA</v>
      </c>
      <c r="M53" s="3" t="s">
        <v>19</v>
      </c>
      <c r="N53" s="4" t="s">
        <v>108</v>
      </c>
      <c r="O53" s="4">
        <v>44199</v>
      </c>
      <c r="P53" s="3" t="s">
        <v>10</v>
      </c>
      <c r="Q53" s="9"/>
    </row>
    <row r="54" spans="1:17" ht="53.25" customHeight="1" x14ac:dyDescent="0.25">
      <c r="A54" s="35" t="s">
        <v>23</v>
      </c>
      <c r="B54" s="35" t="s">
        <v>1272</v>
      </c>
      <c r="C54" s="3">
        <v>300113</v>
      </c>
      <c r="D54" s="1">
        <f>IFERROR(VLOOKUP(C54,[1]Catálogos!$A$1:$E$30,3,0),"")</f>
        <v>442500</v>
      </c>
      <c r="E54" s="6" t="str">
        <f>IFERROR(VLOOKUP(C54,[1]Catálogos!$A$1:$E$30,2,0),"")</f>
        <v>Aditivo radiador, características adicionais: anticorrosivo e tensoativo, inibidor de corrosão, aplicação: motores automotivos a gasolina, álcool e diesel, componentes: etilenoglicol 50,50</v>
      </c>
      <c r="F54" s="1" t="str">
        <f>IFERROR(VLOOKUP(C54,[1]Catálogos!$A$1:$E$30,4,0),"")</f>
        <v>Litro</v>
      </c>
      <c r="G54" s="1">
        <v>300</v>
      </c>
      <c r="H54" s="1">
        <f>IFERROR(VLOOKUP(C54,[1]Catálogos!$A$1:$E$30,5,0),"")</f>
        <v>16.2</v>
      </c>
      <c r="I54" s="7">
        <f t="shared" si="2"/>
        <v>4860</v>
      </c>
      <c r="J54" s="2">
        <v>100300</v>
      </c>
      <c r="K54" s="3" t="str">
        <f>IFERROR(VLOOKUP(J54,'[1]Centro de custo'!$A$1:$B$348,2,0),"")</f>
        <v>PREFEITURA UNIVERSITÁRIA</v>
      </c>
      <c r="L54" s="3" t="str">
        <f t="shared" si="3"/>
        <v>100300 PREFEITURA UNIVERSITÁRIA</v>
      </c>
      <c r="M54" s="3" t="s">
        <v>19</v>
      </c>
      <c r="N54" s="4" t="s">
        <v>108</v>
      </c>
      <c r="O54" s="4">
        <v>44199</v>
      </c>
      <c r="P54" s="3" t="s">
        <v>10</v>
      </c>
      <c r="Q54" s="9"/>
    </row>
    <row r="55" spans="1:17" ht="53.25" customHeight="1" x14ac:dyDescent="0.25">
      <c r="A55" s="35" t="s">
        <v>23</v>
      </c>
      <c r="B55" s="35" t="s">
        <v>1272</v>
      </c>
      <c r="C55" s="3">
        <v>300114</v>
      </c>
      <c r="D55" s="1">
        <f>IFERROR(VLOOKUP(C55,[1]Catálogos!$A$1:$E$30,3,0),"")</f>
        <v>273222</v>
      </c>
      <c r="E55" s="6" t="str">
        <f>IFERROR(VLOOKUP(C55,[1]Catálogos!$A$1:$E$30,2,0),"")</f>
        <v>Fluido de sistema de freio, aplicação: veículo automotivo, característica adicionais: dot 3</v>
      </c>
      <c r="F55" s="1" t="str">
        <f>IFERROR(VLOOKUP(C55,[1]Catálogos!$A$1:$E$30,4,0),"")</f>
        <v>Frasco 500
ml</v>
      </c>
      <c r="G55" s="1">
        <v>400</v>
      </c>
      <c r="H55" s="1">
        <f>IFERROR(VLOOKUP(C55,[1]Catálogos!$A$1:$E$30,5,0),"")</f>
        <v>9.56</v>
      </c>
      <c r="I55" s="7">
        <f t="shared" si="2"/>
        <v>3824</v>
      </c>
      <c r="J55" s="2">
        <v>100300</v>
      </c>
      <c r="K55" s="3" t="str">
        <f>IFERROR(VLOOKUP(J55,'[1]Centro de custo'!$A$1:$B$348,2,0),"")</f>
        <v>PREFEITURA UNIVERSITÁRIA</v>
      </c>
      <c r="L55" s="3" t="str">
        <f t="shared" si="3"/>
        <v>100300 PREFEITURA UNIVERSITÁRIA</v>
      </c>
      <c r="M55" s="3" t="s">
        <v>19</v>
      </c>
      <c r="N55" s="4" t="s">
        <v>108</v>
      </c>
      <c r="O55" s="4">
        <v>44199</v>
      </c>
      <c r="P55" s="3" t="s">
        <v>10</v>
      </c>
      <c r="Q55" s="9"/>
    </row>
    <row r="56" spans="1:17" ht="53.25" customHeight="1" x14ac:dyDescent="0.25">
      <c r="A56" s="35" t="s">
        <v>23</v>
      </c>
      <c r="B56" s="35" t="s">
        <v>1272</v>
      </c>
      <c r="C56" s="3">
        <v>300115</v>
      </c>
      <c r="D56" s="1">
        <f>IFERROR(VLOOKUP(C56,[1]Catálogos!$A$1:$E$30,3,0),"")</f>
        <v>263657</v>
      </c>
      <c r="E56" s="6" t="str">
        <f>IFERROR(VLOOKUP(C56,[1]Catálogos!$A$1:$E$30,2,0),"")</f>
        <v>Fluido de sistema de freio, aplicação: veículo automotivo, característica adicionais: dot 4</v>
      </c>
      <c r="F56" s="1" t="str">
        <f>IFERROR(VLOOKUP(C56,[1]Catálogos!$A$1:$E$30,4,0),"")</f>
        <v>Frasco 500
ml</v>
      </c>
      <c r="G56" s="1">
        <v>400</v>
      </c>
      <c r="H56" s="1">
        <f>IFERROR(VLOOKUP(C56,[1]Catálogos!$A$1:$E$30,5,0),"")</f>
        <v>9.73</v>
      </c>
      <c r="I56" s="7">
        <f t="shared" si="2"/>
        <v>3892</v>
      </c>
      <c r="J56" s="2">
        <v>100300</v>
      </c>
      <c r="K56" s="3" t="str">
        <f>IFERROR(VLOOKUP(J56,'[1]Centro de custo'!$A$1:$B$348,2,0),"")</f>
        <v>PREFEITURA UNIVERSITÁRIA</v>
      </c>
      <c r="L56" s="3" t="str">
        <f t="shared" si="3"/>
        <v>100300 PREFEITURA UNIVERSITÁRIA</v>
      </c>
      <c r="M56" s="3" t="s">
        <v>19</v>
      </c>
      <c r="N56" s="4" t="s">
        <v>108</v>
      </c>
      <c r="O56" s="4">
        <v>44199</v>
      </c>
      <c r="P56" s="3" t="s">
        <v>10</v>
      </c>
      <c r="Q56" s="9"/>
    </row>
    <row r="57" spans="1:17" ht="53.25" customHeight="1" x14ac:dyDescent="0.25">
      <c r="A57" s="35" t="s">
        <v>23</v>
      </c>
      <c r="B57" s="35" t="s">
        <v>1272</v>
      </c>
      <c r="C57" s="3">
        <v>300116</v>
      </c>
      <c r="D57" s="1">
        <f>IFERROR(VLOOKUP(C57,[1]Catálogos!$A$1:$E$30,3,0),"")</f>
        <v>461663</v>
      </c>
      <c r="E57" s="6" t="str">
        <f>IFERROR(VLOOKUP(C57,[1]Catálogos!$A$1:$E$30,2,0),"")</f>
        <v>Óleo lubrificante, uso: para equipamentos agrícolas, tipo: mineral, classificação: api gl-4,
viscosidade: sae 10w-30</v>
      </c>
      <c r="F57" s="1" t="str">
        <f>IFERROR(VLOOKUP(C57,[1]Catálogos!$A$1:$E$30,4,0),"")</f>
        <v>Litro</v>
      </c>
      <c r="G57" s="1">
        <v>300</v>
      </c>
      <c r="H57" s="1">
        <f>IFERROR(VLOOKUP(C57,[1]Catálogos!$A$1:$E$30,5,0),"")</f>
        <v>19.05</v>
      </c>
      <c r="I57" s="7">
        <f t="shared" si="2"/>
        <v>5715</v>
      </c>
      <c r="J57" s="2">
        <v>100300</v>
      </c>
      <c r="K57" s="3" t="str">
        <f>IFERROR(VLOOKUP(J57,'[1]Centro de custo'!$A$1:$B$348,2,0),"")</f>
        <v>PREFEITURA UNIVERSITÁRIA</v>
      </c>
      <c r="L57" s="3" t="str">
        <f t="shared" si="3"/>
        <v>100300 PREFEITURA UNIVERSITÁRIA</v>
      </c>
      <c r="M57" s="3" t="s">
        <v>19</v>
      </c>
      <c r="N57" s="4" t="s">
        <v>108</v>
      </c>
      <c r="O57" s="4">
        <v>44199</v>
      </c>
      <c r="P57" s="3" t="s">
        <v>10</v>
      </c>
      <c r="Q57" s="9"/>
    </row>
    <row r="58" spans="1:17" ht="53.25" customHeight="1" x14ac:dyDescent="0.25">
      <c r="A58" s="35" t="s">
        <v>23</v>
      </c>
      <c r="B58" s="35" t="s">
        <v>1272</v>
      </c>
      <c r="C58" s="3">
        <v>300117</v>
      </c>
      <c r="D58" s="1">
        <f>IFERROR(VLOOKUP(C58,[1]Catálogos!$A$1:$E$30,3,0),"")</f>
        <v>461574</v>
      </c>
      <c r="E58" s="6" t="str">
        <f>IFERROR(VLOOKUP(C58,[1]Catálogos!$A$1:$E$30,2,0),"")</f>
        <v>Óleo lubrificante, uso: motocicleta, tipo: mineral, classificação: api sl, viscosidade: sae 20w-50</v>
      </c>
      <c r="F58" s="1" t="str">
        <f>IFERROR(VLOOKUP(C58,[1]Catálogos!$A$1:$E$30,4,0),"")</f>
        <v>Litro</v>
      </c>
      <c r="G58" s="1">
        <v>200</v>
      </c>
      <c r="H58" s="1">
        <f>IFERROR(VLOOKUP(C58,[1]Catálogos!$A$1:$E$30,5,0),"")</f>
        <v>17.5</v>
      </c>
      <c r="I58" s="7">
        <f t="shared" si="2"/>
        <v>3500</v>
      </c>
      <c r="J58" s="2">
        <v>100300</v>
      </c>
      <c r="K58" s="3" t="str">
        <f>IFERROR(VLOOKUP(J58,'[1]Centro de custo'!$A$1:$B$348,2,0),"")</f>
        <v>PREFEITURA UNIVERSITÁRIA</v>
      </c>
      <c r="L58" s="3" t="str">
        <f t="shared" si="3"/>
        <v>100300 PREFEITURA UNIVERSITÁRIA</v>
      </c>
      <c r="M58" s="3" t="s">
        <v>19</v>
      </c>
      <c r="N58" s="4" t="s">
        <v>108</v>
      </c>
      <c r="O58" s="4">
        <v>44199</v>
      </c>
      <c r="P58" s="3" t="s">
        <v>10</v>
      </c>
      <c r="Q58" s="9"/>
    </row>
    <row r="59" spans="1:17" ht="53.25" customHeight="1" x14ac:dyDescent="0.25">
      <c r="A59" s="35" t="s">
        <v>23</v>
      </c>
      <c r="B59" s="35" t="s">
        <v>1272</v>
      </c>
      <c r="C59" s="3">
        <v>300119</v>
      </c>
      <c r="D59" s="1">
        <f>IFERROR(VLOOKUP(C59,[1]Catálogos!$A$1:$E$30,3,0),"")</f>
        <v>452398</v>
      </c>
      <c r="E59" s="6" t="str">
        <f>IFERROR(VLOOKUP(C59,[1]Catálogos!$A$1:$E$30,2,0),"")</f>
        <v>Graxa, tipo base: óleo mineral, tipo espessante: lítio, ponto gota: 150 °c, tipo aditivos: lubrificante</v>
      </c>
      <c r="F59" s="1" t="str">
        <f>IFERROR(VLOOKUP(C59,[1]Catálogos!$A$1:$E$30,4,0),"")</f>
        <v>Quilograma</v>
      </c>
      <c r="G59" s="1">
        <v>200</v>
      </c>
      <c r="H59" s="1">
        <f>IFERROR(VLOOKUP(C59,[1]Catálogos!$A$1:$E$30,5,0),"")</f>
        <v>49</v>
      </c>
      <c r="I59" s="7">
        <f t="shared" si="2"/>
        <v>9800</v>
      </c>
      <c r="J59" s="2">
        <v>100300</v>
      </c>
      <c r="K59" s="3" t="str">
        <f>IFERROR(VLOOKUP(J59,'[1]Centro de custo'!$A$1:$B$348,2,0),"")</f>
        <v>PREFEITURA UNIVERSITÁRIA</v>
      </c>
      <c r="L59" s="3" t="str">
        <f t="shared" si="3"/>
        <v>100300 PREFEITURA UNIVERSITÁRIA</v>
      </c>
      <c r="M59" s="3" t="s">
        <v>19</v>
      </c>
      <c r="N59" s="4" t="s">
        <v>108</v>
      </c>
      <c r="O59" s="4">
        <v>44199</v>
      </c>
      <c r="P59" s="3" t="s">
        <v>10</v>
      </c>
      <c r="Q59" s="9"/>
    </row>
    <row r="60" spans="1:17" ht="53.25" customHeight="1" x14ac:dyDescent="0.25">
      <c r="A60" s="35" t="s">
        <v>23</v>
      </c>
      <c r="B60" s="35" t="s">
        <v>1272</v>
      </c>
      <c r="C60" s="3">
        <v>300120</v>
      </c>
      <c r="D60" s="1">
        <f>IFERROR(VLOOKUP(C60,[1]Catálogos!$A$1:$E$30,3,0),"")</f>
        <v>427333</v>
      </c>
      <c r="E60" s="6" t="str">
        <f>IFERROR(VLOOKUP(C60,[1]Catálogos!$A$1:$E$30,2,0),"")</f>
        <v>Fluído para aplicação específica, aplicação: veículos movidos a óleo diesel, característica adicionais: redutor de emissões de óxidos de nitrogênio</v>
      </c>
      <c r="F60" s="1" t="str">
        <f>IFERROR(VLOOKUP(C60,[1]Catálogos!$A$1:$E$30,4,0),"")</f>
        <v>Embalagem 20 Litros</v>
      </c>
      <c r="G60" s="1">
        <v>40</v>
      </c>
      <c r="H60" s="1">
        <f>IFERROR(VLOOKUP(C60,[1]Catálogos!$A$1:$E$30,5,0),"")</f>
        <v>2666.17</v>
      </c>
      <c r="I60" s="7">
        <f t="shared" si="2"/>
        <v>106646.8</v>
      </c>
      <c r="J60" s="2">
        <v>100300</v>
      </c>
      <c r="K60" s="3" t="str">
        <f>IFERROR(VLOOKUP(J60,'[1]Centro de custo'!$A$1:$B$348,2,0),"")</f>
        <v>PREFEITURA UNIVERSITÁRIA</v>
      </c>
      <c r="L60" s="3" t="str">
        <f t="shared" si="3"/>
        <v>100300 PREFEITURA UNIVERSITÁRIA</v>
      </c>
      <c r="M60" s="3" t="s">
        <v>19</v>
      </c>
      <c r="N60" s="4" t="s">
        <v>108</v>
      </c>
      <c r="O60" s="4">
        <v>44199</v>
      </c>
      <c r="P60" s="3" t="s">
        <v>10</v>
      </c>
      <c r="Q60" s="9"/>
    </row>
    <row r="61" spans="1:17" ht="53.25" customHeight="1" x14ac:dyDescent="0.25">
      <c r="A61" s="35" t="s">
        <v>23</v>
      </c>
      <c r="B61" s="35" t="s">
        <v>1272</v>
      </c>
      <c r="C61" s="3">
        <v>300121</v>
      </c>
      <c r="D61" s="1">
        <f>IFERROR(VLOOKUP(C61,[1]Catálogos!$A$1:$E$30,3,0),"")</f>
        <v>243810</v>
      </c>
      <c r="E61" s="6" t="str">
        <f>IFERROR(VLOOKUP(C61,[1]Catálogos!$A$1:$E$30,2,0),"")</f>
        <v>Grafite, aspecto físico: pó, aplicação: redutor atrito, lubrificação em geral</v>
      </c>
      <c r="F61" s="1" t="str">
        <f>IFERROR(VLOOKUP(C61,[1]Catálogos!$A$1:$E$30,4,0),"")</f>
        <v>Quilograma</v>
      </c>
      <c r="G61" s="1">
        <v>10</v>
      </c>
      <c r="H61" s="1">
        <f>IFERROR(VLOOKUP(C61,[1]Catálogos!$A$1:$E$30,5,0),"")</f>
        <v>23.34</v>
      </c>
      <c r="I61" s="7">
        <f t="shared" si="2"/>
        <v>233.4</v>
      </c>
      <c r="J61" s="2">
        <v>100300</v>
      </c>
      <c r="K61" s="3" t="str">
        <f>IFERROR(VLOOKUP(J61,'[1]Centro de custo'!$A$1:$B$348,2,0),"")</f>
        <v>PREFEITURA UNIVERSITÁRIA</v>
      </c>
      <c r="L61" s="3" t="str">
        <f t="shared" si="3"/>
        <v>100300 PREFEITURA UNIVERSITÁRIA</v>
      </c>
      <c r="M61" s="3" t="s">
        <v>19</v>
      </c>
      <c r="N61" s="4" t="s">
        <v>108</v>
      </c>
      <c r="O61" s="4">
        <v>44199</v>
      </c>
      <c r="P61" s="3" t="s">
        <v>10</v>
      </c>
      <c r="Q61" s="9"/>
    </row>
    <row r="62" spans="1:17" ht="53.25" customHeight="1" x14ac:dyDescent="0.25">
      <c r="A62" s="35" t="s">
        <v>23</v>
      </c>
      <c r="B62" s="35" t="s">
        <v>1272</v>
      </c>
      <c r="C62" s="3">
        <v>300122</v>
      </c>
      <c r="D62" s="1">
        <f>IFERROR(VLOOKUP(C62,[1]Catálogos!$A$1:$E$30,3,0),"")</f>
        <v>242215</v>
      </c>
      <c r="E62" s="6" t="str">
        <f>IFERROR(VLOOKUP(C62,[1]Catálogos!$A$1:$E$30,2,0),"")</f>
        <v>Desengrimpante, composição: aditivos inibidores corrosão e oxidação, tensoativo, apresentação: spray, finalidade: eliminar ferrugem, repelir umidade, lubrificar, aplicação:
lubrificante e anticorrosivo</v>
      </c>
      <c r="F62" s="1" t="str">
        <f>IFERROR(VLOOKUP(C62,[1]Catálogos!$A$1:$E$30,4,0),"")</f>
        <v>Frasco 300 ml</v>
      </c>
      <c r="G62" s="1">
        <v>10</v>
      </c>
      <c r="H62" s="1">
        <f>IFERROR(VLOOKUP(C62,[1]Catálogos!$A$1:$E$30,5,0),"")</f>
        <v>5.4</v>
      </c>
      <c r="I62" s="7">
        <f t="shared" si="2"/>
        <v>54</v>
      </c>
      <c r="J62" s="2">
        <v>100300</v>
      </c>
      <c r="K62" s="3" t="str">
        <f>IFERROR(VLOOKUP(J62,'[1]Centro de custo'!$A$1:$B$348,2,0),"")</f>
        <v>PREFEITURA UNIVERSITÁRIA</v>
      </c>
      <c r="L62" s="3" t="str">
        <f t="shared" si="3"/>
        <v>100300 PREFEITURA UNIVERSITÁRIA</v>
      </c>
      <c r="M62" s="3" t="s">
        <v>19</v>
      </c>
      <c r="N62" s="4" t="s">
        <v>108</v>
      </c>
      <c r="O62" s="4">
        <v>44199</v>
      </c>
      <c r="P62" s="3" t="s">
        <v>10</v>
      </c>
      <c r="Q62" s="9"/>
    </row>
    <row r="63" spans="1:17" ht="53.25" customHeight="1" x14ac:dyDescent="0.25">
      <c r="A63" s="35" t="s">
        <v>23</v>
      </c>
      <c r="B63" s="35" t="s">
        <v>1272</v>
      </c>
      <c r="C63" s="3">
        <v>300123</v>
      </c>
      <c r="D63" s="1">
        <f>IFERROR(VLOOKUP(C63,[1]Catálogos!$A$1:$E$30,3,0),"")</f>
        <v>463190</v>
      </c>
      <c r="E63" s="6" t="str">
        <f>IFERROR(VLOOKUP(C63,[1]Catálogos!$A$1:$E$30,2,0),"")</f>
        <v>Óleo lubrificante, uso: industrial, tipo: mineral, classificação: atf, viscosidade: a sufixo a</v>
      </c>
      <c r="F63" s="1" t="str">
        <f>IFERROR(VLOOKUP(C63,[1]Catálogos!$A$1:$E$30,4,0),"")</f>
        <v>Litro</v>
      </c>
      <c r="G63" s="1">
        <v>340</v>
      </c>
      <c r="H63" s="1">
        <f>IFERROR(VLOOKUP(C63,[1]Catálogos!$A$1:$E$30,5,0),"")</f>
        <v>20.9</v>
      </c>
      <c r="I63" s="7">
        <f t="shared" si="2"/>
        <v>7105.9999999999991</v>
      </c>
      <c r="J63" s="2">
        <v>100300</v>
      </c>
      <c r="K63" s="3" t="str">
        <f>IFERROR(VLOOKUP(J63,'[1]Centro de custo'!$A$1:$B$348,2,0),"")</f>
        <v>PREFEITURA UNIVERSITÁRIA</v>
      </c>
      <c r="L63" s="3" t="str">
        <f t="shared" si="3"/>
        <v>100300 PREFEITURA UNIVERSITÁRIA</v>
      </c>
      <c r="M63" s="3" t="s">
        <v>19</v>
      </c>
      <c r="N63" s="4" t="s">
        <v>108</v>
      </c>
      <c r="O63" s="4">
        <v>44199</v>
      </c>
      <c r="P63" s="3" t="s">
        <v>10</v>
      </c>
      <c r="Q63" s="9"/>
    </row>
    <row r="64" spans="1:17" ht="53.25" customHeight="1" x14ac:dyDescent="0.25">
      <c r="A64" s="35" t="s">
        <v>23</v>
      </c>
      <c r="B64" s="35" t="s">
        <v>1272</v>
      </c>
      <c r="C64" s="3">
        <v>300124</v>
      </c>
      <c r="D64" s="1">
        <f>IFERROR(VLOOKUP(C64,[1]Catálogos!$A$1:$E$30,3,0),"")</f>
        <v>462022</v>
      </c>
      <c r="E64" s="6" t="str">
        <f>IFERROR(VLOOKUP(C64,[1]Catálogos!$A$1:$E$30,2,0),"")</f>
        <v>Óleo lubrificante, uso: marítimo, tipo: semissintético, classificação: api sn, viscosidade: sae 90</v>
      </c>
      <c r="F64" s="1" t="str">
        <f>IFERROR(VLOOKUP(C64,[1]Catálogos!$A$1:$E$30,4,0),"")</f>
        <v>Litro</v>
      </c>
      <c r="G64" s="1">
        <v>400</v>
      </c>
      <c r="H64" s="1">
        <f>IFERROR(VLOOKUP(C64,[1]Catálogos!$A$1:$E$30,5,0),"")</f>
        <v>17.100000000000001</v>
      </c>
      <c r="I64" s="7">
        <f t="shared" si="2"/>
        <v>6840.0000000000009</v>
      </c>
      <c r="J64" s="2">
        <v>100300</v>
      </c>
      <c r="K64" s="3" t="str">
        <f>IFERROR(VLOOKUP(J64,'[1]Centro de custo'!$A$1:$B$348,2,0),"")</f>
        <v>PREFEITURA UNIVERSITÁRIA</v>
      </c>
      <c r="L64" s="3" t="str">
        <f t="shared" si="3"/>
        <v>100300 PREFEITURA UNIVERSITÁRIA</v>
      </c>
      <c r="M64" s="3" t="s">
        <v>19</v>
      </c>
      <c r="N64" s="4" t="s">
        <v>108</v>
      </c>
      <c r="O64" s="4">
        <v>44199</v>
      </c>
      <c r="P64" s="3" t="s">
        <v>10</v>
      </c>
      <c r="Q64" s="9"/>
    </row>
    <row r="65" spans="1:17" ht="53.25" customHeight="1" x14ac:dyDescent="0.25">
      <c r="A65" s="35" t="s">
        <v>23</v>
      </c>
      <c r="B65" s="35" t="s">
        <v>1272</v>
      </c>
      <c r="C65" s="3">
        <v>300125</v>
      </c>
      <c r="D65" s="1">
        <f>IFERROR(VLOOKUP(C65,[1]Catálogos!$A$1:$E$30,3,0),"")</f>
        <v>461660</v>
      </c>
      <c r="E65" s="6" t="str">
        <f>IFERROR(VLOOKUP(C65,[1]Catálogos!$A$1:$E$30,2,0),"")</f>
        <v>Óleo lubrificante, uso: marítimo, tipo: mineral, classificação: api ci-4,sl, viscosidade: sae 15w- 40</v>
      </c>
      <c r="F65" s="1" t="str">
        <f>IFERROR(VLOOKUP(C65,[1]Catálogos!$A$1:$E$30,4,0),"")</f>
        <v>Litro</v>
      </c>
      <c r="G65" s="1">
        <v>1000</v>
      </c>
      <c r="H65" s="1">
        <f>IFERROR(VLOOKUP(C65,[1]Catálogos!$A$1:$E$30,5,0),"")</f>
        <v>17.5</v>
      </c>
      <c r="I65" s="7">
        <f t="shared" si="2"/>
        <v>17500</v>
      </c>
      <c r="J65" s="2">
        <v>100300</v>
      </c>
      <c r="K65" s="3" t="str">
        <f>IFERROR(VLOOKUP(J65,'[1]Centro de custo'!$A$1:$B$348,2,0),"")</f>
        <v>PREFEITURA UNIVERSITÁRIA</v>
      </c>
      <c r="L65" s="3" t="str">
        <f t="shared" si="3"/>
        <v>100300 PREFEITURA UNIVERSITÁRIA</v>
      </c>
      <c r="M65" s="3" t="s">
        <v>19</v>
      </c>
      <c r="N65" s="4" t="s">
        <v>108</v>
      </c>
      <c r="O65" s="4">
        <v>44199</v>
      </c>
      <c r="P65" s="3" t="s">
        <v>10</v>
      </c>
      <c r="Q65" s="9"/>
    </row>
    <row r="66" spans="1:17" ht="53.25" customHeight="1" x14ac:dyDescent="0.25">
      <c r="A66" s="35" t="s">
        <v>23</v>
      </c>
      <c r="B66" s="35" t="s">
        <v>1272</v>
      </c>
      <c r="C66" s="3">
        <v>300108</v>
      </c>
      <c r="D66" s="1">
        <f>IFERROR(VLOOKUP(C66,[1]Catálogos!$A$1:$E$30,3,0),"")</f>
        <v>461569</v>
      </c>
      <c r="E66" s="6" t="str">
        <f>IFERROR(VLOOKUP(C66,[1]Catálogos!$A$1:$E$30,2,0),"")</f>
        <v>Óleo lubrificante, uso: automotivo, tipo: mineral, classificação: api sl,cf, viscosidade: sae 15w-40</v>
      </c>
      <c r="F66" s="1" t="str">
        <f>IFERROR(VLOOKUP(C66,[1]Catálogos!$A$1:$E$30,4,0),"")</f>
        <v>Litro</v>
      </c>
      <c r="G66" s="1">
        <v>40</v>
      </c>
      <c r="H66" s="1">
        <f>IFERROR(VLOOKUP(C66,[1]Catálogos!$A$1:$E$30,5,0),"")</f>
        <v>24</v>
      </c>
      <c r="I66" s="7">
        <f t="shared" si="2"/>
        <v>960</v>
      </c>
      <c r="J66" s="2">
        <v>130000</v>
      </c>
      <c r="K66" s="3" t="str">
        <f>IFERROR(VLOOKUP(J66,'[1]Centro de custo'!$A$1:$B$348,2,0),"")</f>
        <v>PRÓ-REITORIA DE ASSUNTOS ESTUDANTIS</v>
      </c>
      <c r="L66" s="3" t="str">
        <f t="shared" si="3"/>
        <v>130000 PRÓ-REITORIA DE ASSUNTOS ESTUDANTIS</v>
      </c>
      <c r="M66" s="3" t="s">
        <v>20</v>
      </c>
      <c r="N66" s="4" t="s">
        <v>108</v>
      </c>
      <c r="O66" s="4">
        <v>44256</v>
      </c>
      <c r="P66" s="3" t="s">
        <v>10</v>
      </c>
      <c r="Q66" s="9"/>
    </row>
    <row r="67" spans="1:17" ht="53.25" customHeight="1" x14ac:dyDescent="0.25">
      <c r="A67" s="35" t="s">
        <v>23</v>
      </c>
      <c r="B67" s="35" t="s">
        <v>1272</v>
      </c>
      <c r="C67" s="3">
        <v>300116</v>
      </c>
      <c r="D67" s="1">
        <f>IFERROR(VLOOKUP(C67,[1]Catálogos!$A$1:$E$30,3,0),"")</f>
        <v>461663</v>
      </c>
      <c r="E67" s="6" t="str">
        <f>IFERROR(VLOOKUP(C67,[1]Catálogos!$A$1:$E$30,2,0),"")</f>
        <v>Óleo lubrificante, uso: para equipamentos agrícolas, tipo: mineral, classificação: api gl-4,
viscosidade: sae 10w-30</v>
      </c>
      <c r="F67" s="1" t="str">
        <f>IFERROR(VLOOKUP(C67,[1]Catálogos!$A$1:$E$30,4,0),"")</f>
        <v>Litro</v>
      </c>
      <c r="G67" s="1">
        <v>10</v>
      </c>
      <c r="H67" s="1">
        <f>IFERROR(VLOOKUP(C67,[1]Catálogos!$A$1:$E$30,5,0),"")</f>
        <v>19.05</v>
      </c>
      <c r="I67" s="7">
        <f t="shared" si="2"/>
        <v>190.5</v>
      </c>
      <c r="J67" s="2">
        <v>130000</v>
      </c>
      <c r="K67" s="3" t="str">
        <f>IFERROR(VLOOKUP(J67,'[1]Centro de custo'!$A$1:$B$348,2,0),"")</f>
        <v>PRÓ-REITORIA DE ASSUNTOS ESTUDANTIS</v>
      </c>
      <c r="L67" s="3" t="str">
        <f t="shared" si="3"/>
        <v>130000 PRÓ-REITORIA DE ASSUNTOS ESTUDANTIS</v>
      </c>
      <c r="M67" s="3" t="s">
        <v>20</v>
      </c>
      <c r="N67" s="4" t="s">
        <v>108</v>
      </c>
      <c r="O67" s="4">
        <v>44256</v>
      </c>
      <c r="P67" s="3" t="s">
        <v>10</v>
      </c>
      <c r="Q67" s="9"/>
    </row>
    <row r="68" spans="1:17" ht="45" x14ac:dyDescent="0.25">
      <c r="A68" s="35" t="s">
        <v>112</v>
      </c>
      <c r="B68" s="35" t="s">
        <v>1273</v>
      </c>
      <c r="C68" s="35"/>
      <c r="D68" s="9">
        <v>293606</v>
      </c>
      <c r="E68" s="8" t="s">
        <v>24</v>
      </c>
      <c r="F68" s="9" t="s">
        <v>25</v>
      </c>
      <c r="G68" s="10">
        <v>80</v>
      </c>
      <c r="H68" s="9">
        <v>67.3</v>
      </c>
      <c r="I68" s="7">
        <f t="shared" si="2"/>
        <v>5384</v>
      </c>
      <c r="J68" s="15">
        <v>100500</v>
      </c>
      <c r="K68" s="9" t="str">
        <f>IFERROR(VLOOKUP(J68,'[2]Centro de custo'!$A$1:$B$348,2,0),"")</f>
        <v>COORDENADORIA DE DESENVOLVIMENTO DA PRODUÇÃO</v>
      </c>
      <c r="L68" s="3" t="str">
        <f t="shared" si="3"/>
        <v>100500 COORDENADORIA DE DESENVOLVIMENTO DA PRODUÇÃO</v>
      </c>
      <c r="M68" s="9" t="s">
        <v>105</v>
      </c>
      <c r="N68" s="16" t="s">
        <v>108</v>
      </c>
      <c r="O68" s="17">
        <v>44200</v>
      </c>
      <c r="P68" s="23" t="s">
        <v>111</v>
      </c>
      <c r="Q68" s="35"/>
    </row>
    <row r="69" spans="1:17" ht="45" x14ac:dyDescent="0.25">
      <c r="A69" s="35" t="s">
        <v>112</v>
      </c>
      <c r="B69" s="35" t="s">
        <v>1273</v>
      </c>
      <c r="C69" s="35"/>
      <c r="D69" s="9">
        <v>241543</v>
      </c>
      <c r="E69" s="12" t="s">
        <v>26</v>
      </c>
      <c r="F69" s="9" t="s">
        <v>27</v>
      </c>
      <c r="G69" s="13">
        <v>6</v>
      </c>
      <c r="H69" s="14" t="s">
        <v>28</v>
      </c>
      <c r="I69" s="7">
        <f t="shared" si="2"/>
        <v>359.52</v>
      </c>
      <c r="J69" s="15">
        <v>100500</v>
      </c>
      <c r="K69" s="9" t="str">
        <f>IFERROR(VLOOKUP(J69,'[2]Centro de custo'!$A$1:$B$348,2,0),"")</f>
        <v>COORDENADORIA DE DESENVOLVIMENTO DA PRODUÇÃO</v>
      </c>
      <c r="L69" s="3" t="str">
        <f t="shared" si="3"/>
        <v>100500 COORDENADORIA DE DESENVOLVIMENTO DA PRODUÇÃO</v>
      </c>
      <c r="M69" s="9" t="s">
        <v>105</v>
      </c>
      <c r="N69" s="16" t="s">
        <v>108</v>
      </c>
      <c r="O69" s="17">
        <v>44200</v>
      </c>
      <c r="P69" s="23" t="s">
        <v>111</v>
      </c>
      <c r="Q69" s="35"/>
    </row>
    <row r="70" spans="1:17" ht="45" x14ac:dyDescent="0.25">
      <c r="A70" s="35" t="s">
        <v>112</v>
      </c>
      <c r="B70" s="35" t="s">
        <v>1273</v>
      </c>
      <c r="C70" s="35"/>
      <c r="D70" s="9">
        <v>293606</v>
      </c>
      <c r="E70" s="8" t="s">
        <v>24</v>
      </c>
      <c r="F70" s="9" t="s">
        <v>25</v>
      </c>
      <c r="G70" s="13">
        <v>1600</v>
      </c>
      <c r="H70" s="9">
        <v>67.3</v>
      </c>
      <c r="I70" s="7">
        <f t="shared" si="2"/>
        <v>107680</v>
      </c>
      <c r="J70" s="15">
        <v>100500</v>
      </c>
      <c r="K70" s="9" t="str">
        <f>IFERROR(VLOOKUP(J70,'[2]Centro de custo'!$A$1:$B$348,2,0),"")</f>
        <v>COORDENADORIA DE DESENVOLVIMENTO DA PRODUÇÃO</v>
      </c>
      <c r="L70" s="3" t="str">
        <f t="shared" si="3"/>
        <v>100500 COORDENADORIA DE DESENVOLVIMENTO DA PRODUÇÃO</v>
      </c>
      <c r="M70" s="9" t="s">
        <v>106</v>
      </c>
      <c r="N70" s="16" t="s">
        <v>108</v>
      </c>
      <c r="O70" s="17">
        <v>44256</v>
      </c>
      <c r="P70" s="23" t="s">
        <v>111</v>
      </c>
      <c r="Q70" s="35"/>
    </row>
    <row r="71" spans="1:17" ht="90" x14ac:dyDescent="0.25">
      <c r="A71" s="35" t="s">
        <v>112</v>
      </c>
      <c r="B71" s="35" t="s">
        <v>1273</v>
      </c>
      <c r="C71" s="35"/>
      <c r="D71" s="9">
        <v>246740</v>
      </c>
      <c r="E71" s="8" t="s">
        <v>29</v>
      </c>
      <c r="F71" s="9" t="s">
        <v>27</v>
      </c>
      <c r="G71" s="13">
        <v>1600</v>
      </c>
      <c r="H71" s="14" t="s">
        <v>30</v>
      </c>
      <c r="I71" s="7">
        <f t="shared" si="2"/>
        <v>185600</v>
      </c>
      <c r="J71" s="15">
        <v>100500</v>
      </c>
      <c r="K71" s="9" t="str">
        <f>IFERROR(VLOOKUP(J71,'[2]Centro de custo'!$A$1:$B$348,2,0),"")</f>
        <v>COORDENADORIA DE DESENVOLVIMENTO DA PRODUÇÃO</v>
      </c>
      <c r="L71" s="3" t="str">
        <f t="shared" si="3"/>
        <v>100500 COORDENADORIA DE DESENVOLVIMENTO DA PRODUÇÃO</v>
      </c>
      <c r="M71" s="9" t="s">
        <v>106</v>
      </c>
      <c r="N71" s="16" t="s">
        <v>108</v>
      </c>
      <c r="O71" s="17">
        <v>44256</v>
      </c>
      <c r="P71" s="23" t="s">
        <v>111</v>
      </c>
      <c r="Q71" s="35"/>
    </row>
    <row r="72" spans="1:17" ht="38.25" x14ac:dyDescent="0.25">
      <c r="A72" s="35" t="s">
        <v>112</v>
      </c>
      <c r="B72" s="35" t="s">
        <v>1273</v>
      </c>
      <c r="C72" s="35"/>
      <c r="D72" s="9">
        <v>453421</v>
      </c>
      <c r="E72" s="12" t="s">
        <v>31</v>
      </c>
      <c r="F72" s="9" t="s">
        <v>32</v>
      </c>
      <c r="G72" s="13">
        <v>500</v>
      </c>
      <c r="H72" s="14" t="s">
        <v>33</v>
      </c>
      <c r="I72" s="7">
        <f t="shared" si="2"/>
        <v>38565</v>
      </c>
      <c r="J72" s="15">
        <v>100500</v>
      </c>
      <c r="K72" s="9" t="str">
        <f>IFERROR(VLOOKUP(J72,'[2]Centro de custo'!$A$1:$B$348,2,0),"")</f>
        <v>COORDENADORIA DE DESENVOLVIMENTO DA PRODUÇÃO</v>
      </c>
      <c r="L72" s="3" t="str">
        <f t="shared" si="3"/>
        <v>100500 COORDENADORIA DE DESENVOLVIMENTO DA PRODUÇÃO</v>
      </c>
      <c r="M72" s="9" t="s">
        <v>106</v>
      </c>
      <c r="N72" s="16" t="s">
        <v>108</v>
      </c>
      <c r="O72" s="17">
        <v>44256</v>
      </c>
      <c r="P72" s="23" t="s">
        <v>111</v>
      </c>
      <c r="Q72" s="35"/>
    </row>
    <row r="73" spans="1:17" ht="30" x14ac:dyDescent="0.25">
      <c r="A73" s="35" t="s">
        <v>112</v>
      </c>
      <c r="B73" s="35" t="s">
        <v>1273</v>
      </c>
      <c r="C73" s="35"/>
      <c r="D73" s="9">
        <v>287607</v>
      </c>
      <c r="E73" s="12" t="s">
        <v>34</v>
      </c>
      <c r="F73" s="9" t="s">
        <v>27</v>
      </c>
      <c r="G73" s="13">
        <v>200</v>
      </c>
      <c r="H73" s="14" t="s">
        <v>35</v>
      </c>
      <c r="I73" s="7">
        <f t="shared" si="2"/>
        <v>50996</v>
      </c>
      <c r="J73" s="15">
        <v>100500</v>
      </c>
      <c r="K73" s="9" t="str">
        <f>IFERROR(VLOOKUP(J73,'[2]Centro de custo'!$A$1:$B$348,2,0),"")</f>
        <v>COORDENADORIA DE DESENVOLVIMENTO DA PRODUÇÃO</v>
      </c>
      <c r="L73" s="3" t="str">
        <f t="shared" si="3"/>
        <v>100500 COORDENADORIA DE DESENVOLVIMENTO DA PRODUÇÃO</v>
      </c>
      <c r="M73" s="9" t="s">
        <v>106</v>
      </c>
      <c r="N73" s="16" t="s">
        <v>108</v>
      </c>
      <c r="O73" s="17">
        <v>44256</v>
      </c>
      <c r="P73" s="23" t="s">
        <v>111</v>
      </c>
      <c r="Q73" s="35"/>
    </row>
    <row r="74" spans="1:17" ht="38.25" x14ac:dyDescent="0.25">
      <c r="A74" s="35" t="s">
        <v>112</v>
      </c>
      <c r="B74" s="35" t="s">
        <v>1273</v>
      </c>
      <c r="C74" s="35"/>
      <c r="D74" s="9">
        <v>241543</v>
      </c>
      <c r="E74" s="12" t="s">
        <v>26</v>
      </c>
      <c r="F74" s="9" t="s">
        <v>27</v>
      </c>
      <c r="G74" s="13">
        <v>4000</v>
      </c>
      <c r="H74" s="14" t="s">
        <v>28</v>
      </c>
      <c r="I74" s="7">
        <f t="shared" si="2"/>
        <v>239680</v>
      </c>
      <c r="J74" s="15">
        <v>100500</v>
      </c>
      <c r="K74" s="9" t="str">
        <f>IFERROR(VLOOKUP(J74,'[2]Centro de custo'!$A$1:$B$348,2,0),"")</f>
        <v>COORDENADORIA DE DESENVOLVIMENTO DA PRODUÇÃO</v>
      </c>
      <c r="L74" s="3" t="str">
        <f t="shared" si="3"/>
        <v>100500 COORDENADORIA DE DESENVOLVIMENTO DA PRODUÇÃO</v>
      </c>
      <c r="M74" s="9" t="s">
        <v>106</v>
      </c>
      <c r="N74" s="16" t="s">
        <v>108</v>
      </c>
      <c r="O74" s="17">
        <v>44256</v>
      </c>
      <c r="P74" s="23" t="s">
        <v>111</v>
      </c>
      <c r="Q74" s="35"/>
    </row>
    <row r="75" spans="1:17" ht="38.25" x14ac:dyDescent="0.25">
      <c r="A75" s="35" t="s">
        <v>112</v>
      </c>
      <c r="B75" s="35" t="s">
        <v>1273</v>
      </c>
      <c r="C75" s="35"/>
      <c r="D75" s="9">
        <v>456715</v>
      </c>
      <c r="E75" s="12" t="s">
        <v>36</v>
      </c>
      <c r="F75" s="9" t="s">
        <v>37</v>
      </c>
      <c r="G75" s="13">
        <v>6</v>
      </c>
      <c r="H75" s="14" t="s">
        <v>38</v>
      </c>
      <c r="I75" s="7">
        <f t="shared" si="2"/>
        <v>2700</v>
      </c>
      <c r="J75" s="15">
        <v>100500</v>
      </c>
      <c r="K75" s="9" t="str">
        <f>IFERROR(VLOOKUP(J75,'[2]Centro de custo'!$A$1:$B$348,2,0),"")</f>
        <v>COORDENADORIA DE DESENVOLVIMENTO DA PRODUÇÃO</v>
      </c>
      <c r="L75" s="3" t="str">
        <f t="shared" si="3"/>
        <v>100500 COORDENADORIA DE DESENVOLVIMENTO DA PRODUÇÃO</v>
      </c>
      <c r="M75" s="9" t="s">
        <v>106</v>
      </c>
      <c r="N75" s="16" t="s">
        <v>108</v>
      </c>
      <c r="O75" s="17">
        <v>44256</v>
      </c>
      <c r="P75" s="23" t="s">
        <v>111</v>
      </c>
      <c r="Q75" s="35"/>
    </row>
    <row r="76" spans="1:17" ht="63.75" x14ac:dyDescent="0.25">
      <c r="A76" s="35" t="s">
        <v>112</v>
      </c>
      <c r="B76" s="35" t="s">
        <v>1273</v>
      </c>
      <c r="C76" s="35"/>
      <c r="D76" s="9">
        <v>456713</v>
      </c>
      <c r="E76" s="12" t="s">
        <v>39</v>
      </c>
      <c r="F76" s="9" t="s">
        <v>37</v>
      </c>
      <c r="G76" s="13">
        <v>5</v>
      </c>
      <c r="H76" s="14" t="s">
        <v>40</v>
      </c>
      <c r="I76" s="7">
        <f t="shared" si="2"/>
        <v>2750</v>
      </c>
      <c r="J76" s="15">
        <v>100500</v>
      </c>
      <c r="K76" s="9" t="str">
        <f>IFERROR(VLOOKUP(J76,'[2]Centro de custo'!$A$1:$B$348,2,0),"")</f>
        <v>COORDENADORIA DE DESENVOLVIMENTO DA PRODUÇÃO</v>
      </c>
      <c r="L76" s="3" t="str">
        <f t="shared" si="3"/>
        <v>100500 COORDENADORIA DE DESENVOLVIMENTO DA PRODUÇÃO</v>
      </c>
      <c r="M76" s="9" t="s">
        <v>106</v>
      </c>
      <c r="N76" s="16" t="s">
        <v>108</v>
      </c>
      <c r="O76" s="17">
        <v>44256</v>
      </c>
      <c r="P76" s="23" t="s">
        <v>111</v>
      </c>
      <c r="Q76" s="35"/>
    </row>
    <row r="77" spans="1:17" ht="51" x14ac:dyDescent="0.25">
      <c r="A77" s="35" t="s">
        <v>112</v>
      </c>
      <c r="B77" s="35" t="s">
        <v>1273</v>
      </c>
      <c r="C77" s="35"/>
      <c r="D77" s="9">
        <v>456711</v>
      </c>
      <c r="E77" s="12" t="s">
        <v>41</v>
      </c>
      <c r="F77" s="9" t="s">
        <v>37</v>
      </c>
      <c r="G77" s="13">
        <v>4</v>
      </c>
      <c r="H77" s="14" t="s">
        <v>42</v>
      </c>
      <c r="I77" s="7">
        <f t="shared" si="2"/>
        <v>1520</v>
      </c>
      <c r="J77" s="15">
        <v>100500</v>
      </c>
      <c r="K77" s="9" t="str">
        <f>IFERROR(VLOOKUP(J77,'[2]Centro de custo'!$A$1:$B$348,2,0),"")</f>
        <v>COORDENADORIA DE DESENVOLVIMENTO DA PRODUÇÃO</v>
      </c>
      <c r="L77" s="3" t="str">
        <f t="shared" si="3"/>
        <v>100500 COORDENADORIA DE DESENVOLVIMENTO DA PRODUÇÃO</v>
      </c>
      <c r="M77" s="9" t="s">
        <v>106</v>
      </c>
      <c r="N77" s="16" t="s">
        <v>108</v>
      </c>
      <c r="O77" s="17">
        <v>44256</v>
      </c>
      <c r="P77" s="23" t="s">
        <v>111</v>
      </c>
      <c r="Q77" s="35"/>
    </row>
    <row r="78" spans="1:17" ht="38.25" x14ac:dyDescent="0.25">
      <c r="A78" s="35" t="s">
        <v>112</v>
      </c>
      <c r="B78" s="35" t="s">
        <v>1273</v>
      </c>
      <c r="C78" s="35"/>
      <c r="D78" s="9">
        <v>450384</v>
      </c>
      <c r="E78" s="12" t="s">
        <v>43</v>
      </c>
      <c r="F78" s="9" t="s">
        <v>37</v>
      </c>
      <c r="G78" s="13">
        <v>800</v>
      </c>
      <c r="H78" s="14" t="s">
        <v>44</v>
      </c>
      <c r="I78" s="7">
        <f t="shared" si="2"/>
        <v>49992</v>
      </c>
      <c r="J78" s="15">
        <v>100500</v>
      </c>
      <c r="K78" s="9" t="str">
        <f>IFERROR(VLOOKUP(J78,'[2]Centro de custo'!$A$1:$B$348,2,0),"")</f>
        <v>COORDENADORIA DE DESENVOLVIMENTO DA PRODUÇÃO</v>
      </c>
      <c r="L78" s="3" t="str">
        <f t="shared" si="3"/>
        <v>100500 COORDENADORIA DE DESENVOLVIMENTO DA PRODUÇÃO</v>
      </c>
      <c r="M78" s="9" t="s">
        <v>106</v>
      </c>
      <c r="N78" s="16" t="s">
        <v>108</v>
      </c>
      <c r="O78" s="17">
        <v>44256</v>
      </c>
      <c r="P78" s="23" t="s">
        <v>111</v>
      </c>
      <c r="Q78" s="35"/>
    </row>
    <row r="79" spans="1:17" ht="76.5" x14ac:dyDescent="0.25">
      <c r="A79" s="35" t="s">
        <v>112</v>
      </c>
      <c r="B79" s="35" t="s">
        <v>1273</v>
      </c>
      <c r="C79" s="35"/>
      <c r="D79" s="9">
        <v>454135</v>
      </c>
      <c r="E79" s="12" t="s">
        <v>45</v>
      </c>
      <c r="F79" s="9" t="s">
        <v>46</v>
      </c>
      <c r="G79" s="13">
        <v>96</v>
      </c>
      <c r="H79" s="14" t="s">
        <v>47</v>
      </c>
      <c r="I79" s="7">
        <f t="shared" si="2"/>
        <v>23040</v>
      </c>
      <c r="J79" s="15">
        <v>100500</v>
      </c>
      <c r="K79" s="9" t="str">
        <f>IFERROR(VLOOKUP(J79,'[2]Centro de custo'!$A$1:$B$348,2,0),"")</f>
        <v>COORDENADORIA DE DESENVOLVIMENTO DA PRODUÇÃO</v>
      </c>
      <c r="L79" s="3" t="str">
        <f t="shared" si="3"/>
        <v>100500 COORDENADORIA DE DESENVOLVIMENTO DA PRODUÇÃO</v>
      </c>
      <c r="M79" s="9" t="s">
        <v>106</v>
      </c>
      <c r="N79" s="16" t="s">
        <v>108</v>
      </c>
      <c r="O79" s="17">
        <v>44256</v>
      </c>
      <c r="P79" s="23" t="s">
        <v>111</v>
      </c>
      <c r="Q79" s="35"/>
    </row>
    <row r="80" spans="1:17" ht="89.25" x14ac:dyDescent="0.25">
      <c r="A80" s="35" t="s">
        <v>112</v>
      </c>
      <c r="B80" s="35" t="s">
        <v>1273</v>
      </c>
      <c r="C80" s="35"/>
      <c r="D80" s="9">
        <v>454118</v>
      </c>
      <c r="E80" s="12" t="s">
        <v>48</v>
      </c>
      <c r="F80" s="9" t="s">
        <v>49</v>
      </c>
      <c r="G80" s="13">
        <v>54</v>
      </c>
      <c r="H80" s="14" t="s">
        <v>50</v>
      </c>
      <c r="I80" s="7">
        <f t="shared" si="2"/>
        <v>5940</v>
      </c>
      <c r="J80" s="15">
        <v>100500</v>
      </c>
      <c r="K80" s="9" t="str">
        <f>IFERROR(VLOOKUP(J80,'[2]Centro de custo'!$A$1:$B$348,2,0),"")</f>
        <v>COORDENADORIA DE DESENVOLVIMENTO DA PRODUÇÃO</v>
      </c>
      <c r="L80" s="3" t="str">
        <f t="shared" si="3"/>
        <v>100500 COORDENADORIA DE DESENVOLVIMENTO DA PRODUÇÃO</v>
      </c>
      <c r="M80" s="9" t="s">
        <v>106</v>
      </c>
      <c r="N80" s="16" t="s">
        <v>108</v>
      </c>
      <c r="O80" s="17">
        <v>44256</v>
      </c>
      <c r="P80" s="23" t="s">
        <v>111</v>
      </c>
      <c r="Q80" s="35"/>
    </row>
    <row r="81" spans="1:17" ht="89.25" x14ac:dyDescent="0.25">
      <c r="A81" s="35" t="s">
        <v>112</v>
      </c>
      <c r="B81" s="35" t="s">
        <v>1273</v>
      </c>
      <c r="C81" s="35"/>
      <c r="D81" s="9">
        <v>454130</v>
      </c>
      <c r="E81" s="12" t="s">
        <v>51</v>
      </c>
      <c r="F81" s="9" t="s">
        <v>49</v>
      </c>
      <c r="G81" s="13">
        <v>180</v>
      </c>
      <c r="H81" s="14" t="s">
        <v>52</v>
      </c>
      <c r="I81" s="7">
        <f t="shared" si="2"/>
        <v>35100</v>
      </c>
      <c r="J81" s="15">
        <v>100500</v>
      </c>
      <c r="K81" s="9" t="str">
        <f>IFERROR(VLOOKUP(J81,'[2]Centro de custo'!$A$1:$B$348,2,0),"")</f>
        <v>COORDENADORIA DE DESENVOLVIMENTO DA PRODUÇÃO</v>
      </c>
      <c r="L81" s="3" t="str">
        <f t="shared" si="3"/>
        <v>100500 COORDENADORIA DE DESENVOLVIMENTO DA PRODUÇÃO</v>
      </c>
      <c r="M81" s="9" t="s">
        <v>106</v>
      </c>
      <c r="N81" s="16" t="s">
        <v>108</v>
      </c>
      <c r="O81" s="17">
        <v>44256</v>
      </c>
      <c r="P81" s="23" t="s">
        <v>111</v>
      </c>
      <c r="Q81" s="35"/>
    </row>
    <row r="82" spans="1:17" ht="102" x14ac:dyDescent="0.25">
      <c r="A82" s="35" t="s">
        <v>112</v>
      </c>
      <c r="B82" s="35" t="s">
        <v>1273</v>
      </c>
      <c r="C82" s="35"/>
      <c r="D82" s="9">
        <v>454119</v>
      </c>
      <c r="E82" s="12" t="s">
        <v>53</v>
      </c>
      <c r="F82" s="9" t="s">
        <v>49</v>
      </c>
      <c r="G82" s="13">
        <v>30</v>
      </c>
      <c r="H82" s="14" t="s">
        <v>54</v>
      </c>
      <c r="I82" s="7">
        <f t="shared" si="2"/>
        <v>6000</v>
      </c>
      <c r="J82" s="15">
        <v>100500</v>
      </c>
      <c r="K82" s="9" t="str">
        <f>IFERROR(VLOOKUP(J82,'[2]Centro de custo'!$A$1:$B$348,2,0),"")</f>
        <v>COORDENADORIA DE DESENVOLVIMENTO DA PRODUÇÃO</v>
      </c>
      <c r="L82" s="3" t="str">
        <f t="shared" si="3"/>
        <v>100500 COORDENADORIA DE DESENVOLVIMENTO DA PRODUÇÃO</v>
      </c>
      <c r="M82" s="9" t="s">
        <v>106</v>
      </c>
      <c r="N82" s="16" t="s">
        <v>108</v>
      </c>
      <c r="O82" s="17">
        <v>44256</v>
      </c>
      <c r="P82" s="23" t="s">
        <v>111</v>
      </c>
      <c r="Q82" s="35"/>
    </row>
    <row r="83" spans="1:17" ht="63.75" x14ac:dyDescent="0.25">
      <c r="A83" s="35" t="s">
        <v>112</v>
      </c>
      <c r="B83" s="35" t="s">
        <v>1273</v>
      </c>
      <c r="C83" s="35"/>
      <c r="D83" s="9">
        <v>454123</v>
      </c>
      <c r="E83" s="12" t="s">
        <v>55</v>
      </c>
      <c r="F83" s="9" t="s">
        <v>56</v>
      </c>
      <c r="G83" s="13">
        <v>30</v>
      </c>
      <c r="H83" s="14" t="s">
        <v>57</v>
      </c>
      <c r="I83" s="7">
        <f t="shared" si="2"/>
        <v>285</v>
      </c>
      <c r="J83" s="15">
        <v>100500</v>
      </c>
      <c r="K83" s="9" t="str">
        <f>IFERROR(VLOOKUP(J83,'[2]Centro de custo'!$A$1:$B$348,2,0),"")</f>
        <v>COORDENADORIA DE DESENVOLVIMENTO DA PRODUÇÃO</v>
      </c>
      <c r="L83" s="3" t="str">
        <f t="shared" si="3"/>
        <v>100500 COORDENADORIA DE DESENVOLVIMENTO DA PRODUÇÃO</v>
      </c>
      <c r="M83" s="9" t="s">
        <v>106</v>
      </c>
      <c r="N83" s="16" t="s">
        <v>108</v>
      </c>
      <c r="O83" s="17">
        <v>44256</v>
      </c>
      <c r="P83" s="23" t="s">
        <v>111</v>
      </c>
      <c r="Q83" s="35"/>
    </row>
    <row r="84" spans="1:17" ht="63.75" x14ac:dyDescent="0.25">
      <c r="A84" s="35" t="s">
        <v>112</v>
      </c>
      <c r="B84" s="35" t="s">
        <v>1273</v>
      </c>
      <c r="C84" s="35"/>
      <c r="D84" s="9">
        <v>454120</v>
      </c>
      <c r="E84" s="12" t="s">
        <v>58</v>
      </c>
      <c r="F84" s="9" t="s">
        <v>56</v>
      </c>
      <c r="G84" s="13">
        <v>30</v>
      </c>
      <c r="H84" s="14" t="s">
        <v>59</v>
      </c>
      <c r="I84" s="7">
        <f t="shared" si="2"/>
        <v>300</v>
      </c>
      <c r="J84" s="15">
        <v>100500</v>
      </c>
      <c r="K84" s="9" t="str">
        <f>IFERROR(VLOOKUP(J84,'[2]Centro de custo'!$A$1:$B$348,2,0),"")</f>
        <v>COORDENADORIA DE DESENVOLVIMENTO DA PRODUÇÃO</v>
      </c>
      <c r="L84" s="3" t="str">
        <f t="shared" si="3"/>
        <v>100500 COORDENADORIA DE DESENVOLVIMENTO DA PRODUÇÃO</v>
      </c>
      <c r="M84" s="9" t="s">
        <v>106</v>
      </c>
      <c r="N84" s="16" t="s">
        <v>108</v>
      </c>
      <c r="O84" s="17">
        <v>44256</v>
      </c>
      <c r="P84" s="23" t="s">
        <v>111</v>
      </c>
      <c r="Q84" s="35"/>
    </row>
    <row r="85" spans="1:17" ht="63.75" x14ac:dyDescent="0.25">
      <c r="A85" s="35" t="s">
        <v>112</v>
      </c>
      <c r="B85" s="35" t="s">
        <v>1273</v>
      </c>
      <c r="C85" s="35"/>
      <c r="D85" s="9">
        <v>453425</v>
      </c>
      <c r="E85" s="12" t="s">
        <v>60</v>
      </c>
      <c r="F85" s="9" t="s">
        <v>61</v>
      </c>
      <c r="G85" s="13">
        <v>2</v>
      </c>
      <c r="H85" s="14" t="s">
        <v>62</v>
      </c>
      <c r="I85" s="7">
        <f t="shared" si="2"/>
        <v>705</v>
      </c>
      <c r="J85" s="15">
        <v>100500</v>
      </c>
      <c r="K85" s="9" t="str">
        <f>IFERROR(VLOOKUP(J85,'[2]Centro de custo'!$A$1:$B$348,2,0),"")</f>
        <v>COORDENADORIA DE DESENVOLVIMENTO DA PRODUÇÃO</v>
      </c>
      <c r="L85" s="3" t="str">
        <f t="shared" si="3"/>
        <v>100500 COORDENADORIA DE DESENVOLVIMENTO DA PRODUÇÃO</v>
      </c>
      <c r="M85" s="9" t="s">
        <v>106</v>
      </c>
      <c r="N85" s="16" t="s">
        <v>108</v>
      </c>
      <c r="O85" s="17">
        <v>44256</v>
      </c>
      <c r="P85" s="23" t="s">
        <v>111</v>
      </c>
      <c r="Q85" s="35"/>
    </row>
    <row r="86" spans="1:17" ht="63.75" x14ac:dyDescent="0.25">
      <c r="A86" s="35" t="s">
        <v>112</v>
      </c>
      <c r="B86" s="35" t="s">
        <v>1273</v>
      </c>
      <c r="C86" s="35"/>
      <c r="D86" s="9">
        <v>453426</v>
      </c>
      <c r="E86" s="12" t="s">
        <v>63</v>
      </c>
      <c r="F86" s="9" t="s">
        <v>61</v>
      </c>
      <c r="G86" s="13">
        <v>4</v>
      </c>
      <c r="H86" s="14" t="s">
        <v>64</v>
      </c>
      <c r="I86" s="7">
        <f t="shared" si="2"/>
        <v>1510</v>
      </c>
      <c r="J86" s="15">
        <v>100500</v>
      </c>
      <c r="K86" s="9" t="str">
        <f>IFERROR(VLOOKUP(J86,'[2]Centro de custo'!$A$1:$B$348,2,0),"")</f>
        <v>COORDENADORIA DE DESENVOLVIMENTO DA PRODUÇÃO</v>
      </c>
      <c r="L86" s="3" t="str">
        <f t="shared" si="3"/>
        <v>100500 COORDENADORIA DE DESENVOLVIMENTO DA PRODUÇÃO</v>
      </c>
      <c r="M86" s="9" t="s">
        <v>106</v>
      </c>
      <c r="N86" s="16" t="s">
        <v>108</v>
      </c>
      <c r="O86" s="17">
        <v>44256</v>
      </c>
      <c r="P86" s="23" t="s">
        <v>111</v>
      </c>
      <c r="Q86" s="35"/>
    </row>
    <row r="87" spans="1:17" ht="51" x14ac:dyDescent="0.25">
      <c r="A87" s="35" t="s">
        <v>112</v>
      </c>
      <c r="B87" s="35" t="s">
        <v>1273</v>
      </c>
      <c r="C87" s="35"/>
      <c r="D87" s="9">
        <v>453428</v>
      </c>
      <c r="E87" s="12" t="s">
        <v>65</v>
      </c>
      <c r="F87" s="9" t="s">
        <v>61</v>
      </c>
      <c r="G87" s="13">
        <v>22</v>
      </c>
      <c r="H87" s="14" t="s">
        <v>66</v>
      </c>
      <c r="I87" s="7">
        <f t="shared" si="2"/>
        <v>2530</v>
      </c>
      <c r="J87" s="15">
        <v>100500</v>
      </c>
      <c r="K87" s="9" t="str">
        <f>IFERROR(VLOOKUP(J87,'[2]Centro de custo'!$A$1:$B$348,2,0),"")</f>
        <v>COORDENADORIA DE DESENVOLVIMENTO DA PRODUÇÃO</v>
      </c>
      <c r="L87" s="3" t="str">
        <f t="shared" si="3"/>
        <v>100500 COORDENADORIA DE DESENVOLVIMENTO DA PRODUÇÃO</v>
      </c>
      <c r="M87" s="9" t="s">
        <v>106</v>
      </c>
      <c r="N87" s="16" t="s">
        <v>108</v>
      </c>
      <c r="O87" s="17">
        <v>44256</v>
      </c>
      <c r="P87" s="23" t="s">
        <v>111</v>
      </c>
      <c r="Q87" s="35"/>
    </row>
    <row r="88" spans="1:17" ht="51" x14ac:dyDescent="0.25">
      <c r="A88" s="35" t="s">
        <v>112</v>
      </c>
      <c r="B88" s="35" t="s">
        <v>1273</v>
      </c>
      <c r="C88" s="35"/>
      <c r="D88" s="9">
        <v>453430</v>
      </c>
      <c r="E88" s="12" t="s">
        <v>67</v>
      </c>
      <c r="F88" s="9" t="s">
        <v>61</v>
      </c>
      <c r="G88" s="13">
        <v>7</v>
      </c>
      <c r="H88" s="14" t="s">
        <v>66</v>
      </c>
      <c r="I88" s="7">
        <f t="shared" si="2"/>
        <v>805</v>
      </c>
      <c r="J88" s="15">
        <v>100500</v>
      </c>
      <c r="K88" s="9" t="str">
        <f>IFERROR(VLOOKUP(J88,'[2]Centro de custo'!$A$1:$B$348,2,0),"")</f>
        <v>COORDENADORIA DE DESENVOLVIMENTO DA PRODUÇÃO</v>
      </c>
      <c r="L88" s="3" t="str">
        <f t="shared" si="3"/>
        <v>100500 COORDENADORIA DE DESENVOLVIMENTO DA PRODUÇÃO</v>
      </c>
      <c r="M88" s="9" t="s">
        <v>106</v>
      </c>
      <c r="N88" s="16" t="s">
        <v>108</v>
      </c>
      <c r="O88" s="17">
        <v>44256</v>
      </c>
      <c r="P88" s="23" t="s">
        <v>111</v>
      </c>
      <c r="Q88" s="35"/>
    </row>
    <row r="89" spans="1:17" ht="30" x14ac:dyDescent="0.25">
      <c r="A89" s="35" t="s">
        <v>112</v>
      </c>
      <c r="B89" s="35" t="s">
        <v>1273</v>
      </c>
      <c r="C89" s="35"/>
      <c r="D89" s="9">
        <v>315758</v>
      </c>
      <c r="E89" s="12" t="s">
        <v>68</v>
      </c>
      <c r="F89" s="9" t="s">
        <v>61</v>
      </c>
      <c r="G89" s="13">
        <v>32</v>
      </c>
      <c r="H89" s="14" t="s">
        <v>69</v>
      </c>
      <c r="I89" s="7">
        <f t="shared" si="2"/>
        <v>3460.8</v>
      </c>
      <c r="J89" s="15">
        <v>100500</v>
      </c>
      <c r="K89" s="9" t="str">
        <f>IFERROR(VLOOKUP(J89,'[2]Centro de custo'!$A$1:$B$348,2,0),"")</f>
        <v>COORDENADORIA DE DESENVOLVIMENTO DA PRODUÇÃO</v>
      </c>
      <c r="L89" s="3" t="str">
        <f t="shared" si="3"/>
        <v>100500 COORDENADORIA DE DESENVOLVIMENTO DA PRODUÇÃO</v>
      </c>
      <c r="M89" s="9" t="s">
        <v>106</v>
      </c>
      <c r="N89" s="16" t="s">
        <v>108</v>
      </c>
      <c r="O89" s="17">
        <v>44256</v>
      </c>
      <c r="P89" s="23" t="s">
        <v>111</v>
      </c>
      <c r="Q89" s="35"/>
    </row>
    <row r="90" spans="1:17" ht="38.25" x14ac:dyDescent="0.25">
      <c r="A90" s="35" t="s">
        <v>112</v>
      </c>
      <c r="B90" s="35" t="s">
        <v>1273</v>
      </c>
      <c r="C90" s="35"/>
      <c r="D90" s="9">
        <v>233061</v>
      </c>
      <c r="E90" s="12" t="s">
        <v>70</v>
      </c>
      <c r="F90" s="9" t="s">
        <v>71</v>
      </c>
      <c r="G90" s="13">
        <v>250</v>
      </c>
      <c r="H90" s="14" t="s">
        <v>72</v>
      </c>
      <c r="I90" s="7">
        <f t="shared" si="2"/>
        <v>7375</v>
      </c>
      <c r="J90" s="15">
        <v>100500</v>
      </c>
      <c r="K90" s="9" t="str">
        <f>IFERROR(VLOOKUP(J90,'[2]Centro de custo'!$A$1:$B$348,2,0),"")</f>
        <v>COORDENADORIA DE DESENVOLVIMENTO DA PRODUÇÃO</v>
      </c>
      <c r="L90" s="3" t="str">
        <f t="shared" si="3"/>
        <v>100500 COORDENADORIA DE DESENVOLVIMENTO DA PRODUÇÃO</v>
      </c>
      <c r="M90" s="9" t="s">
        <v>106</v>
      </c>
      <c r="N90" s="16" t="s">
        <v>108</v>
      </c>
      <c r="O90" s="17">
        <v>44256</v>
      </c>
      <c r="P90" s="23" t="s">
        <v>111</v>
      </c>
      <c r="Q90" s="35"/>
    </row>
    <row r="91" spans="1:17" ht="38.25" x14ac:dyDescent="0.25">
      <c r="A91" s="35" t="s">
        <v>112</v>
      </c>
      <c r="B91" s="35" t="s">
        <v>1273</v>
      </c>
      <c r="C91" s="35"/>
      <c r="D91" s="9">
        <v>238241</v>
      </c>
      <c r="E91" s="12" t="s">
        <v>73</v>
      </c>
      <c r="F91" s="9" t="s">
        <v>74</v>
      </c>
      <c r="G91" s="13">
        <v>50</v>
      </c>
      <c r="H91" s="14" t="s">
        <v>75</v>
      </c>
      <c r="I91" s="7">
        <f t="shared" si="2"/>
        <v>600</v>
      </c>
      <c r="J91" s="15">
        <v>100500</v>
      </c>
      <c r="K91" s="9" t="str">
        <f>IFERROR(VLOOKUP(J91,'[2]Centro de custo'!$A$1:$B$348,2,0),"")</f>
        <v>COORDENADORIA DE DESENVOLVIMENTO DA PRODUÇÃO</v>
      </c>
      <c r="L91" s="3" t="str">
        <f t="shared" si="3"/>
        <v>100500 COORDENADORIA DE DESENVOLVIMENTO DA PRODUÇÃO</v>
      </c>
      <c r="M91" s="9" t="s">
        <v>106</v>
      </c>
      <c r="N91" s="16" t="s">
        <v>108</v>
      </c>
      <c r="O91" s="17">
        <v>44256</v>
      </c>
      <c r="P91" s="23" t="s">
        <v>111</v>
      </c>
      <c r="Q91" s="35"/>
    </row>
    <row r="92" spans="1:17" ht="51" x14ac:dyDescent="0.25">
      <c r="A92" s="35" t="s">
        <v>112</v>
      </c>
      <c r="B92" s="35" t="s">
        <v>1273</v>
      </c>
      <c r="C92" s="35"/>
      <c r="D92" s="9">
        <v>453376</v>
      </c>
      <c r="E92" s="12" t="s">
        <v>76</v>
      </c>
      <c r="F92" s="9" t="s">
        <v>37</v>
      </c>
      <c r="G92" s="13">
        <v>4</v>
      </c>
      <c r="H92" s="14" t="s">
        <v>77</v>
      </c>
      <c r="I92" s="7">
        <f t="shared" si="2"/>
        <v>1660.4</v>
      </c>
      <c r="J92" s="15">
        <v>100500</v>
      </c>
      <c r="K92" s="9" t="str">
        <f>IFERROR(VLOOKUP(J92,'[2]Centro de custo'!$A$1:$B$348,2,0),"")</f>
        <v>COORDENADORIA DE DESENVOLVIMENTO DA PRODUÇÃO</v>
      </c>
      <c r="L92" s="3" t="str">
        <f t="shared" si="3"/>
        <v>100500 COORDENADORIA DE DESENVOLVIMENTO DA PRODUÇÃO</v>
      </c>
      <c r="M92" s="9" t="s">
        <v>106</v>
      </c>
      <c r="N92" s="16" t="s">
        <v>108</v>
      </c>
      <c r="O92" s="17">
        <v>44256</v>
      </c>
      <c r="P92" s="23" t="s">
        <v>111</v>
      </c>
      <c r="Q92" s="35"/>
    </row>
    <row r="93" spans="1:17" ht="51" x14ac:dyDescent="0.25">
      <c r="A93" s="35" t="s">
        <v>112</v>
      </c>
      <c r="B93" s="35" t="s">
        <v>1273</v>
      </c>
      <c r="C93" s="35"/>
      <c r="D93" s="9">
        <v>453378</v>
      </c>
      <c r="E93" s="12" t="s">
        <v>78</v>
      </c>
      <c r="F93" s="9" t="s">
        <v>61</v>
      </c>
      <c r="G93" s="13">
        <v>15</v>
      </c>
      <c r="H93" s="14" t="s">
        <v>79</v>
      </c>
      <c r="I93" s="7">
        <f t="shared" si="2"/>
        <v>6450</v>
      </c>
      <c r="J93" s="15">
        <v>100500</v>
      </c>
      <c r="K93" s="9" t="str">
        <f>IFERROR(VLOOKUP(J93,'[2]Centro de custo'!$A$1:$B$348,2,0),"")</f>
        <v>COORDENADORIA DE DESENVOLVIMENTO DA PRODUÇÃO</v>
      </c>
      <c r="L93" s="3" t="str">
        <f t="shared" si="3"/>
        <v>100500 COORDENADORIA DE DESENVOLVIMENTO DA PRODUÇÃO</v>
      </c>
      <c r="M93" s="9" t="s">
        <v>106</v>
      </c>
      <c r="N93" s="16" t="s">
        <v>108</v>
      </c>
      <c r="O93" s="17">
        <v>44256</v>
      </c>
      <c r="P93" s="23" t="s">
        <v>111</v>
      </c>
      <c r="Q93" s="35"/>
    </row>
    <row r="94" spans="1:17" ht="89.25" x14ac:dyDescent="0.25">
      <c r="A94" s="35" t="s">
        <v>112</v>
      </c>
      <c r="B94" s="35" t="s">
        <v>1273</v>
      </c>
      <c r="C94" s="35"/>
      <c r="D94" s="9">
        <v>454108</v>
      </c>
      <c r="E94" s="12" t="s">
        <v>80</v>
      </c>
      <c r="F94" s="9" t="s">
        <v>81</v>
      </c>
      <c r="G94" s="13">
        <v>5</v>
      </c>
      <c r="H94" s="14" t="s">
        <v>82</v>
      </c>
      <c r="I94" s="7">
        <f t="shared" si="2"/>
        <v>496.15000000000003</v>
      </c>
      <c r="J94" s="15">
        <v>100500</v>
      </c>
      <c r="K94" s="9" t="str">
        <f>IFERROR(VLOOKUP(J94,'[2]Centro de custo'!$A$1:$B$348,2,0),"")</f>
        <v>COORDENADORIA DE DESENVOLVIMENTO DA PRODUÇÃO</v>
      </c>
      <c r="L94" s="3" t="str">
        <f t="shared" si="3"/>
        <v>100500 COORDENADORIA DE DESENVOLVIMENTO DA PRODUÇÃO</v>
      </c>
      <c r="M94" s="9" t="s">
        <v>106</v>
      </c>
      <c r="N94" s="16" t="s">
        <v>108</v>
      </c>
      <c r="O94" s="17">
        <v>44256</v>
      </c>
      <c r="P94" s="23" t="s">
        <v>111</v>
      </c>
      <c r="Q94" s="35"/>
    </row>
    <row r="95" spans="1:17" ht="51" x14ac:dyDescent="0.25">
      <c r="A95" s="35" t="s">
        <v>112</v>
      </c>
      <c r="B95" s="35" t="s">
        <v>1273</v>
      </c>
      <c r="C95" s="35"/>
      <c r="D95" s="9">
        <v>453377</v>
      </c>
      <c r="E95" s="12" t="s">
        <v>83</v>
      </c>
      <c r="F95" s="9" t="s">
        <v>61</v>
      </c>
      <c r="G95" s="13">
        <v>3</v>
      </c>
      <c r="H95" s="14" t="s">
        <v>84</v>
      </c>
      <c r="I95" s="7">
        <f t="shared" si="2"/>
        <v>1440</v>
      </c>
      <c r="J95" s="15">
        <v>100500</v>
      </c>
      <c r="K95" s="9" t="str">
        <f>IFERROR(VLOOKUP(J95,'[2]Centro de custo'!$A$1:$B$348,2,0),"")</f>
        <v>COORDENADORIA DE DESENVOLVIMENTO DA PRODUÇÃO</v>
      </c>
      <c r="L95" s="3" t="str">
        <f t="shared" si="3"/>
        <v>100500 COORDENADORIA DE DESENVOLVIMENTO DA PRODUÇÃO</v>
      </c>
      <c r="M95" s="9" t="s">
        <v>106</v>
      </c>
      <c r="N95" s="16" t="s">
        <v>108</v>
      </c>
      <c r="O95" s="17">
        <v>44256</v>
      </c>
      <c r="P95" s="23" t="s">
        <v>111</v>
      </c>
      <c r="Q95" s="35"/>
    </row>
    <row r="96" spans="1:17" ht="51" x14ac:dyDescent="0.25">
      <c r="A96" s="35" t="s">
        <v>112</v>
      </c>
      <c r="B96" s="35" t="s">
        <v>1273</v>
      </c>
      <c r="C96" s="35"/>
      <c r="D96" s="9">
        <v>453443</v>
      </c>
      <c r="E96" s="12" t="s">
        <v>85</v>
      </c>
      <c r="F96" s="9" t="s">
        <v>61</v>
      </c>
      <c r="G96" s="13">
        <v>20</v>
      </c>
      <c r="H96" s="14" t="s">
        <v>86</v>
      </c>
      <c r="I96" s="7">
        <f t="shared" si="2"/>
        <v>6258.6</v>
      </c>
      <c r="J96" s="15">
        <v>100500</v>
      </c>
      <c r="K96" s="9" t="str">
        <f>IFERROR(VLOOKUP(J96,'[2]Centro de custo'!$A$1:$B$348,2,0),"")</f>
        <v>COORDENADORIA DE DESENVOLVIMENTO DA PRODUÇÃO</v>
      </c>
      <c r="L96" s="3" t="str">
        <f t="shared" si="3"/>
        <v>100500 COORDENADORIA DE DESENVOLVIMENTO DA PRODUÇÃO</v>
      </c>
      <c r="M96" s="9" t="s">
        <v>106</v>
      </c>
      <c r="N96" s="16" t="s">
        <v>108</v>
      </c>
      <c r="O96" s="17">
        <v>44256</v>
      </c>
      <c r="P96" s="23" t="s">
        <v>111</v>
      </c>
      <c r="Q96" s="35"/>
    </row>
    <row r="97" spans="1:17" ht="38.25" x14ac:dyDescent="0.25">
      <c r="A97" s="35" t="s">
        <v>112</v>
      </c>
      <c r="B97" s="35" t="s">
        <v>1273</v>
      </c>
      <c r="C97" s="35"/>
      <c r="D97" s="9">
        <v>453445</v>
      </c>
      <c r="E97" s="12" t="s">
        <v>87</v>
      </c>
      <c r="F97" s="9" t="s">
        <v>61</v>
      </c>
      <c r="G97" s="13">
        <v>10</v>
      </c>
      <c r="H97" s="14" t="s">
        <v>88</v>
      </c>
      <c r="I97" s="7">
        <f t="shared" si="2"/>
        <v>1062.5</v>
      </c>
      <c r="J97" s="15">
        <v>100500</v>
      </c>
      <c r="K97" s="9" t="str">
        <f>IFERROR(VLOOKUP(J97,'[2]Centro de custo'!$A$1:$B$348,2,0),"")</f>
        <v>COORDENADORIA DE DESENVOLVIMENTO DA PRODUÇÃO</v>
      </c>
      <c r="L97" s="3" t="str">
        <f t="shared" si="3"/>
        <v>100500 COORDENADORIA DE DESENVOLVIMENTO DA PRODUÇÃO</v>
      </c>
      <c r="M97" s="9" t="s">
        <v>106</v>
      </c>
      <c r="N97" s="16" t="s">
        <v>108</v>
      </c>
      <c r="O97" s="17">
        <v>44256</v>
      </c>
      <c r="P97" s="23" t="s">
        <v>111</v>
      </c>
      <c r="Q97" s="35"/>
    </row>
    <row r="98" spans="1:17" ht="51" x14ac:dyDescent="0.25">
      <c r="A98" s="35" t="s">
        <v>112</v>
      </c>
      <c r="B98" s="35" t="s">
        <v>1273</v>
      </c>
      <c r="C98" s="35"/>
      <c r="D98" s="9">
        <v>453442</v>
      </c>
      <c r="E98" s="12" t="s">
        <v>89</v>
      </c>
      <c r="F98" s="9" t="s">
        <v>61</v>
      </c>
      <c r="G98" s="13">
        <v>20</v>
      </c>
      <c r="H98" s="14" t="s">
        <v>90</v>
      </c>
      <c r="I98" s="7">
        <f t="shared" si="2"/>
        <v>5425</v>
      </c>
      <c r="J98" s="15">
        <v>100500</v>
      </c>
      <c r="K98" s="9" t="str">
        <f>IFERROR(VLOOKUP(J98,'[2]Centro de custo'!$A$1:$B$348,2,0),"")</f>
        <v>COORDENADORIA DE DESENVOLVIMENTO DA PRODUÇÃO</v>
      </c>
      <c r="L98" s="3" t="str">
        <f t="shared" si="3"/>
        <v>100500 COORDENADORIA DE DESENVOLVIMENTO DA PRODUÇÃO</v>
      </c>
      <c r="M98" s="9" t="s">
        <v>106</v>
      </c>
      <c r="N98" s="16" t="s">
        <v>108</v>
      </c>
      <c r="O98" s="17">
        <v>44256</v>
      </c>
      <c r="P98" s="23" t="s">
        <v>111</v>
      </c>
      <c r="Q98" s="35"/>
    </row>
    <row r="99" spans="1:17" ht="38.25" x14ac:dyDescent="0.25">
      <c r="A99" s="35" t="s">
        <v>112</v>
      </c>
      <c r="B99" s="35" t="s">
        <v>1273</v>
      </c>
      <c r="C99" s="35"/>
      <c r="D99" s="9">
        <v>453447</v>
      </c>
      <c r="E99" s="12" t="s">
        <v>91</v>
      </c>
      <c r="F99" s="9" t="s">
        <v>37</v>
      </c>
      <c r="G99" s="13">
        <v>10</v>
      </c>
      <c r="H99" s="14" t="s">
        <v>92</v>
      </c>
      <c r="I99" s="7">
        <f t="shared" si="2"/>
        <v>2791</v>
      </c>
      <c r="J99" s="15">
        <v>100500</v>
      </c>
      <c r="K99" s="9" t="str">
        <f>IFERROR(VLOOKUP(J99,'[2]Centro de custo'!$A$1:$B$348,2,0),"")</f>
        <v>COORDENADORIA DE DESENVOLVIMENTO DA PRODUÇÃO</v>
      </c>
      <c r="L99" s="3" t="str">
        <f t="shared" si="3"/>
        <v>100500 COORDENADORIA DE DESENVOLVIMENTO DA PRODUÇÃO</v>
      </c>
      <c r="M99" s="9" t="s">
        <v>106</v>
      </c>
      <c r="N99" s="16" t="s">
        <v>108</v>
      </c>
      <c r="O99" s="17">
        <v>44256</v>
      </c>
      <c r="P99" s="23" t="s">
        <v>111</v>
      </c>
      <c r="Q99" s="35"/>
    </row>
    <row r="100" spans="1:17" ht="38.25" x14ac:dyDescent="0.25">
      <c r="A100" s="35" t="s">
        <v>112</v>
      </c>
      <c r="B100" s="35" t="s">
        <v>1273</v>
      </c>
      <c r="C100" s="35"/>
      <c r="D100" s="9">
        <v>453444</v>
      </c>
      <c r="E100" s="12" t="s">
        <v>93</v>
      </c>
      <c r="F100" s="9" t="s">
        <v>37</v>
      </c>
      <c r="G100" s="13">
        <v>3</v>
      </c>
      <c r="H100" s="14" t="s">
        <v>94</v>
      </c>
      <c r="I100" s="7">
        <f t="shared" si="2"/>
        <v>1500</v>
      </c>
      <c r="J100" s="15">
        <v>100500</v>
      </c>
      <c r="K100" s="9" t="str">
        <f>IFERROR(VLOOKUP(J100,'[2]Centro de custo'!$A$1:$B$348,2,0),"")</f>
        <v>COORDENADORIA DE DESENVOLVIMENTO DA PRODUÇÃO</v>
      </c>
      <c r="L100" s="3" t="str">
        <f t="shared" si="3"/>
        <v>100500 COORDENADORIA DE DESENVOLVIMENTO DA PRODUÇÃO</v>
      </c>
      <c r="M100" s="9" t="s">
        <v>106</v>
      </c>
      <c r="N100" s="16" t="s">
        <v>108</v>
      </c>
      <c r="O100" s="17">
        <v>44256</v>
      </c>
      <c r="P100" s="23" t="s">
        <v>111</v>
      </c>
      <c r="Q100" s="35"/>
    </row>
    <row r="101" spans="1:17" ht="51" x14ac:dyDescent="0.25">
      <c r="A101" s="35" t="s">
        <v>112</v>
      </c>
      <c r="B101" s="35" t="s">
        <v>1273</v>
      </c>
      <c r="C101" s="35"/>
      <c r="D101" s="9">
        <v>233635</v>
      </c>
      <c r="E101" s="12" t="s">
        <v>95</v>
      </c>
      <c r="F101" s="9" t="s">
        <v>61</v>
      </c>
      <c r="G101" s="13">
        <v>20</v>
      </c>
      <c r="H101" s="14" t="s">
        <v>96</v>
      </c>
      <c r="I101" s="7">
        <f t="shared" si="2"/>
        <v>4104</v>
      </c>
      <c r="J101" s="15">
        <v>100500</v>
      </c>
      <c r="K101" s="9" t="str">
        <f>IFERROR(VLOOKUP(J101,'[2]Centro de custo'!$A$1:$B$348,2,0),"")</f>
        <v>COORDENADORIA DE DESENVOLVIMENTO DA PRODUÇÃO</v>
      </c>
      <c r="L101" s="3" t="str">
        <f t="shared" si="3"/>
        <v>100500 COORDENADORIA DE DESENVOLVIMENTO DA PRODUÇÃO</v>
      </c>
      <c r="M101" s="9" t="s">
        <v>106</v>
      </c>
      <c r="N101" s="16" t="s">
        <v>108</v>
      </c>
      <c r="O101" s="17">
        <v>44256</v>
      </c>
      <c r="P101" s="23" t="s">
        <v>111</v>
      </c>
      <c r="Q101" s="35"/>
    </row>
    <row r="102" spans="1:17" ht="51" x14ac:dyDescent="0.25">
      <c r="A102" s="35" t="s">
        <v>112</v>
      </c>
      <c r="B102" s="35" t="s">
        <v>1273</v>
      </c>
      <c r="C102" s="35"/>
      <c r="D102" s="9">
        <v>453441</v>
      </c>
      <c r="E102" s="12" t="s">
        <v>97</v>
      </c>
      <c r="F102" s="9" t="s">
        <v>61</v>
      </c>
      <c r="G102" s="13">
        <v>10</v>
      </c>
      <c r="H102" s="14" t="s">
        <v>98</v>
      </c>
      <c r="I102" s="7">
        <f t="shared" si="2"/>
        <v>3850</v>
      </c>
      <c r="J102" s="15">
        <v>100500</v>
      </c>
      <c r="K102" s="9" t="str">
        <f>IFERROR(VLOOKUP(J102,'[2]Centro de custo'!$A$1:$B$348,2,0),"")</f>
        <v>COORDENADORIA DE DESENVOLVIMENTO DA PRODUÇÃO</v>
      </c>
      <c r="L102" s="3" t="str">
        <f t="shared" si="3"/>
        <v>100500 COORDENADORIA DE DESENVOLVIMENTO DA PRODUÇÃO</v>
      </c>
      <c r="M102" s="9" t="s">
        <v>106</v>
      </c>
      <c r="N102" s="16" t="s">
        <v>108</v>
      </c>
      <c r="O102" s="17">
        <v>44256</v>
      </c>
      <c r="P102" s="23" t="s">
        <v>111</v>
      </c>
      <c r="Q102" s="35"/>
    </row>
    <row r="103" spans="1:17" ht="45" x14ac:dyDescent="0.25">
      <c r="A103" s="35" t="s">
        <v>112</v>
      </c>
      <c r="B103" s="35" t="s">
        <v>1273</v>
      </c>
      <c r="C103" s="35"/>
      <c r="D103" s="9">
        <v>293606</v>
      </c>
      <c r="E103" s="8" t="s">
        <v>24</v>
      </c>
      <c r="F103" s="9" t="s">
        <v>25</v>
      </c>
      <c r="G103" s="9">
        <v>300</v>
      </c>
      <c r="H103" s="9">
        <v>67.3</v>
      </c>
      <c r="I103" s="7">
        <f t="shared" si="2"/>
        <v>20190</v>
      </c>
      <c r="J103" s="15">
        <v>180000</v>
      </c>
      <c r="K103" s="9" t="str">
        <f>IFERROR(VLOOKUP(J103,'[2]Centro de custo'!$A$1:$B$348,2,0),"")</f>
        <v>CTUR</v>
      </c>
      <c r="L103" s="3" t="str">
        <f t="shared" si="3"/>
        <v>180000 CTUR</v>
      </c>
      <c r="M103" s="9" t="s">
        <v>14</v>
      </c>
      <c r="N103" s="16" t="s">
        <v>108</v>
      </c>
      <c r="O103" s="17">
        <v>43834</v>
      </c>
      <c r="P103" s="23" t="s">
        <v>111</v>
      </c>
      <c r="Q103" s="35"/>
    </row>
    <row r="104" spans="1:17" ht="90" x14ac:dyDescent="0.25">
      <c r="A104" s="35" t="s">
        <v>112</v>
      </c>
      <c r="B104" s="35" t="s">
        <v>1273</v>
      </c>
      <c r="C104" s="35"/>
      <c r="D104" s="9">
        <v>246740</v>
      </c>
      <c r="E104" s="8" t="s">
        <v>29</v>
      </c>
      <c r="F104" s="9" t="s">
        <v>27</v>
      </c>
      <c r="G104" s="13">
        <v>94</v>
      </c>
      <c r="H104" s="14" t="s">
        <v>30</v>
      </c>
      <c r="I104" s="7">
        <f t="shared" si="2"/>
        <v>10904</v>
      </c>
      <c r="J104" s="15">
        <v>180000</v>
      </c>
      <c r="K104" s="9" t="str">
        <f>IFERROR(VLOOKUP(J104,'[2]Centro de custo'!$A$1:$B$348,2,0),"")</f>
        <v>CTUR</v>
      </c>
      <c r="L104" s="3" t="str">
        <f t="shared" si="3"/>
        <v>180000 CTUR</v>
      </c>
      <c r="M104" s="9" t="s">
        <v>14</v>
      </c>
      <c r="N104" s="16" t="s">
        <v>108</v>
      </c>
      <c r="O104" s="17">
        <v>43834</v>
      </c>
      <c r="P104" s="23" t="s">
        <v>111</v>
      </c>
      <c r="Q104" s="35"/>
    </row>
    <row r="105" spans="1:17" ht="38.25" x14ac:dyDescent="0.25">
      <c r="A105" s="35" t="s">
        <v>112</v>
      </c>
      <c r="B105" s="35" t="s">
        <v>1273</v>
      </c>
      <c r="C105" s="35"/>
      <c r="D105" s="9">
        <v>453421</v>
      </c>
      <c r="E105" s="12" t="s">
        <v>31</v>
      </c>
      <c r="F105" s="9" t="s">
        <v>32</v>
      </c>
      <c r="G105" s="13">
        <v>270</v>
      </c>
      <c r="H105" s="14" t="s">
        <v>33</v>
      </c>
      <c r="I105" s="7">
        <f t="shared" si="2"/>
        <v>20825.099999999999</v>
      </c>
      <c r="J105" s="15">
        <v>180000</v>
      </c>
      <c r="K105" s="9" t="str">
        <f>IFERROR(VLOOKUP(J105,'[2]Centro de custo'!$A$1:$B$348,2,0),"")</f>
        <v>CTUR</v>
      </c>
      <c r="L105" s="3" t="str">
        <f t="shared" si="3"/>
        <v>180000 CTUR</v>
      </c>
      <c r="M105" s="9" t="s">
        <v>14</v>
      </c>
      <c r="N105" s="16" t="s">
        <v>108</v>
      </c>
      <c r="O105" s="17">
        <v>43834</v>
      </c>
      <c r="P105" s="23" t="s">
        <v>111</v>
      </c>
      <c r="Q105" s="35"/>
    </row>
    <row r="106" spans="1:17" ht="38.25" x14ac:dyDescent="0.25">
      <c r="A106" s="35" t="s">
        <v>112</v>
      </c>
      <c r="B106" s="35" t="s">
        <v>1273</v>
      </c>
      <c r="C106" s="35"/>
      <c r="D106" s="9">
        <v>241543</v>
      </c>
      <c r="E106" s="12" t="s">
        <v>26</v>
      </c>
      <c r="F106" s="9" t="s">
        <v>27</v>
      </c>
      <c r="G106" s="13">
        <v>199</v>
      </c>
      <c r="H106" s="14" t="s">
        <v>28</v>
      </c>
      <c r="I106" s="7">
        <f t="shared" si="2"/>
        <v>11924.08</v>
      </c>
      <c r="J106" s="15">
        <v>180000</v>
      </c>
      <c r="K106" s="9" t="str">
        <f>IFERROR(VLOOKUP(J106,'[2]Centro de custo'!$A$1:$B$348,2,0),"")</f>
        <v>CTUR</v>
      </c>
      <c r="L106" s="3" t="str">
        <f t="shared" si="3"/>
        <v>180000 CTUR</v>
      </c>
      <c r="M106" s="9" t="s">
        <v>14</v>
      </c>
      <c r="N106" s="16" t="s">
        <v>108</v>
      </c>
      <c r="O106" s="17">
        <v>43834</v>
      </c>
      <c r="P106" s="23" t="s">
        <v>111</v>
      </c>
      <c r="Q106" s="35"/>
    </row>
    <row r="107" spans="1:17" ht="38.25" x14ac:dyDescent="0.25">
      <c r="A107" s="35" t="s">
        <v>112</v>
      </c>
      <c r="B107" s="35" t="s">
        <v>1273</v>
      </c>
      <c r="C107" s="35"/>
      <c r="D107" s="9">
        <v>450384</v>
      </c>
      <c r="E107" s="12" t="s">
        <v>43</v>
      </c>
      <c r="F107" s="9" t="s">
        <v>37</v>
      </c>
      <c r="G107" s="13">
        <v>370</v>
      </c>
      <c r="H107" s="14" t="s">
        <v>44</v>
      </c>
      <c r="I107" s="7">
        <f t="shared" si="2"/>
        <v>23121.3</v>
      </c>
      <c r="J107" s="15">
        <v>180000</v>
      </c>
      <c r="K107" s="9" t="str">
        <f>IFERROR(VLOOKUP(J107,'[2]Centro de custo'!$A$1:$B$348,2,0),"")</f>
        <v>CTUR</v>
      </c>
      <c r="L107" s="3" t="str">
        <f t="shared" si="3"/>
        <v>180000 CTUR</v>
      </c>
      <c r="M107" s="9" t="s">
        <v>14</v>
      </c>
      <c r="N107" s="16" t="s">
        <v>108</v>
      </c>
      <c r="O107" s="17">
        <v>43834</v>
      </c>
      <c r="P107" s="23" t="s">
        <v>111</v>
      </c>
      <c r="Q107" s="35"/>
    </row>
    <row r="108" spans="1:17" ht="76.5" x14ac:dyDescent="0.25">
      <c r="A108" s="35" t="s">
        <v>112</v>
      </c>
      <c r="B108" s="35" t="s">
        <v>1273</v>
      </c>
      <c r="C108" s="35"/>
      <c r="D108" s="9">
        <v>454135</v>
      </c>
      <c r="E108" s="12" t="s">
        <v>45</v>
      </c>
      <c r="F108" s="9" t="s">
        <v>46</v>
      </c>
      <c r="G108" s="13">
        <v>70</v>
      </c>
      <c r="H108" s="14" t="s">
        <v>47</v>
      </c>
      <c r="I108" s="7">
        <f t="shared" si="2"/>
        <v>16800</v>
      </c>
      <c r="J108" s="15">
        <v>180000</v>
      </c>
      <c r="K108" s="9" t="str">
        <f>IFERROR(VLOOKUP(J108,'[2]Centro de custo'!$A$1:$B$348,2,0),"")</f>
        <v>CTUR</v>
      </c>
      <c r="L108" s="3" t="str">
        <f t="shared" si="3"/>
        <v>180000 CTUR</v>
      </c>
      <c r="M108" s="9" t="s">
        <v>14</v>
      </c>
      <c r="N108" s="16" t="s">
        <v>108</v>
      </c>
      <c r="O108" s="17">
        <v>43834</v>
      </c>
      <c r="P108" s="23" t="s">
        <v>111</v>
      </c>
      <c r="Q108" s="35"/>
    </row>
    <row r="109" spans="1:17" ht="30" x14ac:dyDescent="0.25">
      <c r="A109" s="35" t="s">
        <v>112</v>
      </c>
      <c r="B109" s="35" t="s">
        <v>1273</v>
      </c>
      <c r="C109" s="35"/>
      <c r="D109" s="9">
        <v>314547</v>
      </c>
      <c r="E109" s="12" t="s">
        <v>99</v>
      </c>
      <c r="F109" s="9" t="s">
        <v>74</v>
      </c>
      <c r="G109" s="13">
        <v>960</v>
      </c>
      <c r="H109" s="14" t="s">
        <v>100</v>
      </c>
      <c r="I109" s="7">
        <f t="shared" si="2"/>
        <v>4320</v>
      </c>
      <c r="J109" s="15">
        <v>180000</v>
      </c>
      <c r="K109" s="9" t="str">
        <f>IFERROR(VLOOKUP(J109,'[2]Centro de custo'!$A$1:$B$348,2,0),"")</f>
        <v>CTUR</v>
      </c>
      <c r="L109" s="3" t="str">
        <f t="shared" si="3"/>
        <v>180000 CTUR</v>
      </c>
      <c r="M109" s="9" t="s">
        <v>14</v>
      </c>
      <c r="N109" s="16" t="s">
        <v>108</v>
      </c>
      <c r="O109" s="17">
        <v>43834</v>
      </c>
      <c r="P109" s="23" t="s">
        <v>111</v>
      </c>
      <c r="Q109" s="35"/>
    </row>
    <row r="110" spans="1:17" ht="30" x14ac:dyDescent="0.25">
      <c r="A110" s="35" t="s">
        <v>112</v>
      </c>
      <c r="B110" s="35" t="s">
        <v>1273</v>
      </c>
      <c r="C110" s="35"/>
      <c r="D110" s="9">
        <v>315758</v>
      </c>
      <c r="E110" s="12" t="s">
        <v>68</v>
      </c>
      <c r="F110" s="9" t="s">
        <v>61</v>
      </c>
      <c r="G110" s="13">
        <v>20</v>
      </c>
      <c r="H110" s="14" t="s">
        <v>69</v>
      </c>
      <c r="I110" s="7">
        <f t="shared" si="2"/>
        <v>2163</v>
      </c>
      <c r="J110" s="15">
        <v>180000</v>
      </c>
      <c r="K110" s="9" t="str">
        <f>IFERROR(VLOOKUP(J110,'[2]Centro de custo'!$A$1:$B$348,2,0),"")</f>
        <v>CTUR</v>
      </c>
      <c r="L110" s="3" t="str">
        <f t="shared" si="3"/>
        <v>180000 CTUR</v>
      </c>
      <c r="M110" s="9" t="s">
        <v>14</v>
      </c>
      <c r="N110" s="16" t="s">
        <v>108</v>
      </c>
      <c r="O110" s="17">
        <v>43834</v>
      </c>
      <c r="P110" s="23" t="s">
        <v>111</v>
      </c>
      <c r="Q110" s="35"/>
    </row>
    <row r="111" spans="1:17" ht="38.25" x14ac:dyDescent="0.25">
      <c r="A111" s="35" t="s">
        <v>112</v>
      </c>
      <c r="B111" s="35" t="s">
        <v>1273</v>
      </c>
      <c r="C111" s="35"/>
      <c r="D111" s="9">
        <v>453445</v>
      </c>
      <c r="E111" s="12" t="s">
        <v>87</v>
      </c>
      <c r="F111" s="9" t="s">
        <v>61</v>
      </c>
      <c r="G111" s="13">
        <v>20</v>
      </c>
      <c r="H111" s="14" t="s">
        <v>88</v>
      </c>
      <c r="I111" s="7">
        <f t="shared" si="2"/>
        <v>2125</v>
      </c>
      <c r="J111" s="15">
        <v>180000</v>
      </c>
      <c r="K111" s="9" t="str">
        <f>IFERROR(VLOOKUP(J111,'[2]Centro de custo'!$A$1:$B$348,2,0),"")</f>
        <v>CTUR</v>
      </c>
      <c r="L111" s="3" t="str">
        <f t="shared" si="3"/>
        <v>180000 CTUR</v>
      </c>
      <c r="M111" s="9" t="s">
        <v>14</v>
      </c>
      <c r="N111" s="16" t="s">
        <v>108</v>
      </c>
      <c r="O111" s="17">
        <v>43834</v>
      </c>
      <c r="P111" s="23" t="s">
        <v>111</v>
      </c>
      <c r="Q111" s="35"/>
    </row>
    <row r="112" spans="1:17" ht="38.25" x14ac:dyDescent="0.25">
      <c r="A112" s="35" t="s">
        <v>112</v>
      </c>
      <c r="B112" s="35" t="s">
        <v>1273</v>
      </c>
      <c r="C112" s="35"/>
      <c r="D112" s="9">
        <v>364712</v>
      </c>
      <c r="E112" s="12" t="s">
        <v>101</v>
      </c>
      <c r="F112" s="9" t="s">
        <v>74</v>
      </c>
      <c r="G112" s="13">
        <v>54600</v>
      </c>
      <c r="H112" s="14" t="s">
        <v>102</v>
      </c>
      <c r="I112" s="7">
        <f t="shared" si="2"/>
        <v>114660</v>
      </c>
      <c r="J112" s="15">
        <v>280010</v>
      </c>
      <c r="K112" s="9" t="str">
        <f>IFERROR(VLOOKUP(J112,'[2]Centro de custo'!$A$1:$B$348,2,0),"")</f>
        <v>HOSPITAL VETERINÁRIO</v>
      </c>
      <c r="L112" s="3" t="str">
        <f t="shared" si="3"/>
        <v>280010 HOSPITAL VETERINÁRIO</v>
      </c>
      <c r="M112" s="2" t="s">
        <v>107</v>
      </c>
      <c r="N112" s="16" t="s">
        <v>108</v>
      </c>
      <c r="O112" s="17">
        <v>44198</v>
      </c>
      <c r="P112" s="23" t="s">
        <v>111</v>
      </c>
      <c r="Q112" s="35"/>
    </row>
    <row r="113" spans="1:17" ht="30" x14ac:dyDescent="0.25">
      <c r="A113" s="35" t="s">
        <v>112</v>
      </c>
      <c r="B113" s="35" t="s">
        <v>1273</v>
      </c>
      <c r="C113" s="35"/>
      <c r="D113" s="9">
        <v>314547</v>
      </c>
      <c r="E113" s="12" t="s">
        <v>99</v>
      </c>
      <c r="F113" s="9" t="s">
        <v>74</v>
      </c>
      <c r="G113" s="13">
        <v>16640</v>
      </c>
      <c r="H113" s="14" t="s">
        <v>100</v>
      </c>
      <c r="I113" s="7">
        <f t="shared" ref="I113:I176" si="4">G113*H113</f>
        <v>74880</v>
      </c>
      <c r="J113" s="15">
        <v>280010</v>
      </c>
      <c r="K113" s="9" t="str">
        <f>IFERROR(VLOOKUP(J113,'[2]Centro de custo'!$A$1:$B$348,2,0),"")</f>
        <v>HOSPITAL VETERINÁRIO</v>
      </c>
      <c r="L113" s="3" t="str">
        <f t="shared" ref="L113:L176" si="5">J113&amp;" "&amp;K113</f>
        <v>280010 HOSPITAL VETERINÁRIO</v>
      </c>
      <c r="M113" s="2" t="s">
        <v>107</v>
      </c>
      <c r="N113" s="16" t="s">
        <v>108</v>
      </c>
      <c r="O113" s="17">
        <v>44198</v>
      </c>
      <c r="P113" s="23" t="s">
        <v>111</v>
      </c>
      <c r="Q113" s="35"/>
    </row>
    <row r="114" spans="1:17" ht="51" x14ac:dyDescent="0.25">
      <c r="A114" s="35" t="s">
        <v>112</v>
      </c>
      <c r="B114" s="35" t="s">
        <v>1273</v>
      </c>
      <c r="C114" s="35"/>
      <c r="D114" s="9">
        <v>327973</v>
      </c>
      <c r="E114" s="12" t="s">
        <v>103</v>
      </c>
      <c r="F114" s="9" t="s">
        <v>25</v>
      </c>
      <c r="G114" s="13">
        <v>132</v>
      </c>
      <c r="H114" s="14" t="s">
        <v>104</v>
      </c>
      <c r="I114" s="7">
        <f t="shared" si="4"/>
        <v>15619.56</v>
      </c>
      <c r="J114" s="15">
        <v>280010</v>
      </c>
      <c r="K114" s="9" t="str">
        <f>IFERROR(VLOOKUP(J114,'[2]Centro de custo'!$A$1:$B$348,2,0),"")</f>
        <v>HOSPITAL VETERINÁRIO</v>
      </c>
      <c r="L114" s="3" t="str">
        <f t="shared" si="5"/>
        <v>280010 HOSPITAL VETERINÁRIO</v>
      </c>
      <c r="M114" s="2" t="s">
        <v>107</v>
      </c>
      <c r="N114" s="16" t="s">
        <v>108</v>
      </c>
      <c r="O114" s="17">
        <v>44198</v>
      </c>
      <c r="P114" s="23" t="s">
        <v>111</v>
      </c>
      <c r="Q114" s="35"/>
    </row>
    <row r="115" spans="1:17" ht="30" x14ac:dyDescent="0.25">
      <c r="A115" s="35" t="s">
        <v>112</v>
      </c>
      <c r="B115" s="35" t="s">
        <v>1273</v>
      </c>
      <c r="C115" s="35"/>
      <c r="D115" s="9">
        <v>315758</v>
      </c>
      <c r="E115" s="12" t="s">
        <v>68</v>
      </c>
      <c r="F115" s="9" t="s">
        <v>61</v>
      </c>
      <c r="G115" s="13">
        <v>12</v>
      </c>
      <c r="H115" s="14" t="s">
        <v>69</v>
      </c>
      <c r="I115" s="7">
        <f t="shared" si="4"/>
        <v>1297.8000000000002</v>
      </c>
      <c r="J115" s="15">
        <v>280010</v>
      </c>
      <c r="K115" s="9" t="str">
        <f>IFERROR(VLOOKUP(J115,'[2]Centro de custo'!$A$1:$B$348,2,0),"")</f>
        <v>HOSPITAL VETERINÁRIO</v>
      </c>
      <c r="L115" s="3" t="str">
        <f t="shared" si="5"/>
        <v>280010 HOSPITAL VETERINÁRIO</v>
      </c>
      <c r="M115" s="2" t="s">
        <v>107</v>
      </c>
      <c r="N115" s="16" t="s">
        <v>108</v>
      </c>
      <c r="O115" s="17">
        <v>44198</v>
      </c>
      <c r="P115" s="23" t="s">
        <v>111</v>
      </c>
      <c r="Q115" s="35"/>
    </row>
    <row r="116" spans="1:17" ht="45" x14ac:dyDescent="0.25">
      <c r="A116" s="35" t="s">
        <v>137</v>
      </c>
      <c r="B116" s="35" t="s">
        <v>1275</v>
      </c>
      <c r="C116" s="35"/>
      <c r="D116" s="9">
        <v>453014</v>
      </c>
      <c r="E116" s="8" t="s">
        <v>113</v>
      </c>
      <c r="F116" s="9" t="s">
        <v>1</v>
      </c>
      <c r="G116" s="18">
        <v>6000</v>
      </c>
      <c r="H116" s="11">
        <v>9</v>
      </c>
      <c r="I116" s="7">
        <f t="shared" si="4"/>
        <v>54000</v>
      </c>
      <c r="J116" s="22">
        <v>100500</v>
      </c>
      <c r="K116" s="9" t="str">
        <f>IFERROR(VLOOKUP(J116,'[3]Centro de custo'!$A$1:$B$348,2,0),"")</f>
        <v>COORDENADORIA DE DESENVOLVIMENTO DA PRODUÇÃO</v>
      </c>
      <c r="L116" s="3" t="str">
        <f t="shared" si="5"/>
        <v>100500 COORDENADORIA DE DESENVOLVIMENTO DA PRODUÇÃO</v>
      </c>
      <c r="M116" s="9" t="s">
        <v>134</v>
      </c>
      <c r="N116" s="16" t="s">
        <v>108</v>
      </c>
      <c r="O116" s="17">
        <v>44199</v>
      </c>
      <c r="P116" s="9" t="s">
        <v>136</v>
      </c>
      <c r="Q116" s="35"/>
    </row>
    <row r="117" spans="1:17" ht="45" x14ac:dyDescent="0.25">
      <c r="A117" s="35" t="s">
        <v>137</v>
      </c>
      <c r="B117" s="35" t="s">
        <v>1275</v>
      </c>
      <c r="C117" s="35"/>
      <c r="D117" s="9">
        <v>453015</v>
      </c>
      <c r="E117" s="8" t="s">
        <v>114</v>
      </c>
      <c r="F117" s="9" t="s">
        <v>1</v>
      </c>
      <c r="G117" s="18">
        <v>1000</v>
      </c>
      <c r="H117" s="11">
        <v>8</v>
      </c>
      <c r="I117" s="7">
        <f t="shared" si="4"/>
        <v>8000</v>
      </c>
      <c r="J117" s="22">
        <v>100500</v>
      </c>
      <c r="K117" s="9" t="str">
        <f>IFERROR(VLOOKUP(J117,'[3]Centro de custo'!$A$1:$B$348,2,0),"")</f>
        <v>COORDENADORIA DE DESENVOLVIMENTO DA PRODUÇÃO</v>
      </c>
      <c r="L117" s="3" t="str">
        <f t="shared" si="5"/>
        <v>100500 COORDENADORIA DE DESENVOLVIMENTO DA PRODUÇÃO</v>
      </c>
      <c r="M117" s="9" t="s">
        <v>134</v>
      </c>
      <c r="N117" s="16" t="s">
        <v>108</v>
      </c>
      <c r="O117" s="17">
        <v>44199</v>
      </c>
      <c r="P117" s="9" t="s">
        <v>136</v>
      </c>
      <c r="Q117" s="35"/>
    </row>
    <row r="118" spans="1:17" ht="45" x14ac:dyDescent="0.25">
      <c r="A118" s="35" t="s">
        <v>137</v>
      </c>
      <c r="B118" s="35" t="s">
        <v>1275</v>
      </c>
      <c r="C118" s="35"/>
      <c r="D118" s="9">
        <v>453004</v>
      </c>
      <c r="E118" s="8" t="s">
        <v>115</v>
      </c>
      <c r="F118" s="9" t="s">
        <v>1</v>
      </c>
      <c r="G118" s="18">
        <v>700</v>
      </c>
      <c r="H118" s="19" t="s">
        <v>116</v>
      </c>
      <c r="I118" s="7">
        <f t="shared" si="4"/>
        <v>3500</v>
      </c>
      <c r="J118" s="22">
        <v>100500</v>
      </c>
      <c r="K118" s="9" t="str">
        <f>IFERROR(VLOOKUP(J118,'[3]Centro de custo'!$A$1:$B$348,2,0),"")</f>
        <v>COORDENADORIA DE DESENVOLVIMENTO DA PRODUÇÃO</v>
      </c>
      <c r="L118" s="3" t="str">
        <f t="shared" si="5"/>
        <v>100500 COORDENADORIA DE DESENVOLVIMENTO DA PRODUÇÃO</v>
      </c>
      <c r="M118" s="9" t="s">
        <v>134</v>
      </c>
      <c r="N118" s="16" t="s">
        <v>108</v>
      </c>
      <c r="O118" s="17">
        <v>44199</v>
      </c>
      <c r="P118" s="9" t="s">
        <v>136</v>
      </c>
      <c r="Q118" s="35"/>
    </row>
    <row r="119" spans="1:17" ht="60" x14ac:dyDescent="0.25">
      <c r="A119" s="35" t="s">
        <v>137</v>
      </c>
      <c r="B119" s="35" t="s">
        <v>1275</v>
      </c>
      <c r="C119" s="35"/>
      <c r="D119" s="9">
        <v>458095</v>
      </c>
      <c r="E119" s="8" t="s">
        <v>117</v>
      </c>
      <c r="F119" s="9" t="s">
        <v>1</v>
      </c>
      <c r="G119" s="18">
        <v>5</v>
      </c>
      <c r="H119" s="19" t="s">
        <v>118</v>
      </c>
      <c r="I119" s="7">
        <f t="shared" si="4"/>
        <v>25000</v>
      </c>
      <c r="J119" s="22">
        <v>100500</v>
      </c>
      <c r="K119" s="9" t="str">
        <f>IFERROR(VLOOKUP(J119,'[3]Centro de custo'!$A$1:$B$348,2,0),"")</f>
        <v>COORDENADORIA DE DESENVOLVIMENTO DA PRODUÇÃO</v>
      </c>
      <c r="L119" s="3" t="str">
        <f t="shared" si="5"/>
        <v>100500 COORDENADORIA DE DESENVOLVIMENTO DA PRODUÇÃO</v>
      </c>
      <c r="M119" s="9" t="s">
        <v>134</v>
      </c>
      <c r="N119" s="16" t="s">
        <v>108</v>
      </c>
      <c r="O119" s="17">
        <v>44199</v>
      </c>
      <c r="P119" s="9" t="s">
        <v>136</v>
      </c>
      <c r="Q119" s="35"/>
    </row>
    <row r="120" spans="1:17" ht="60" x14ac:dyDescent="0.25">
      <c r="A120" s="35" t="s">
        <v>137</v>
      </c>
      <c r="B120" s="35" t="s">
        <v>1275</v>
      </c>
      <c r="C120" s="35"/>
      <c r="D120" s="9">
        <v>458094</v>
      </c>
      <c r="E120" s="8" t="s">
        <v>119</v>
      </c>
      <c r="F120" s="9" t="s">
        <v>1</v>
      </c>
      <c r="G120" s="18">
        <v>1</v>
      </c>
      <c r="H120" s="19" t="s">
        <v>118</v>
      </c>
      <c r="I120" s="7">
        <f t="shared" si="4"/>
        <v>5000</v>
      </c>
      <c r="J120" s="22">
        <v>100500</v>
      </c>
      <c r="K120" s="9" t="str">
        <f>IFERROR(VLOOKUP(J120,'[3]Centro de custo'!$A$1:$B$348,2,0),"")</f>
        <v>COORDENADORIA DE DESENVOLVIMENTO DA PRODUÇÃO</v>
      </c>
      <c r="L120" s="3" t="str">
        <f t="shared" si="5"/>
        <v>100500 COORDENADORIA DE DESENVOLVIMENTO DA PRODUÇÃO</v>
      </c>
      <c r="M120" s="9" t="s">
        <v>134</v>
      </c>
      <c r="N120" s="16" t="s">
        <v>108</v>
      </c>
      <c r="O120" s="17">
        <v>44199</v>
      </c>
      <c r="P120" s="9" t="s">
        <v>136</v>
      </c>
      <c r="Q120" s="35"/>
    </row>
    <row r="121" spans="1:17" ht="60" x14ac:dyDescent="0.25">
      <c r="A121" s="35" t="s">
        <v>137</v>
      </c>
      <c r="B121" s="35" t="s">
        <v>1275</v>
      </c>
      <c r="C121" s="35"/>
      <c r="D121" s="9">
        <v>458099</v>
      </c>
      <c r="E121" s="8" t="s">
        <v>120</v>
      </c>
      <c r="F121" s="9" t="s">
        <v>1</v>
      </c>
      <c r="G121" s="18">
        <v>1500</v>
      </c>
      <c r="H121" s="19" t="s">
        <v>121</v>
      </c>
      <c r="I121" s="7">
        <f t="shared" si="4"/>
        <v>61500</v>
      </c>
      <c r="J121" s="22">
        <v>100500</v>
      </c>
      <c r="K121" s="9" t="str">
        <f>IFERROR(VLOOKUP(J121,'[3]Centro de custo'!$A$1:$B$348,2,0),"")</f>
        <v>COORDENADORIA DE DESENVOLVIMENTO DA PRODUÇÃO</v>
      </c>
      <c r="L121" s="3" t="str">
        <f t="shared" si="5"/>
        <v>100500 COORDENADORIA DE DESENVOLVIMENTO DA PRODUÇÃO</v>
      </c>
      <c r="M121" s="9" t="s">
        <v>134</v>
      </c>
      <c r="N121" s="16" t="s">
        <v>108</v>
      </c>
      <c r="O121" s="17">
        <v>44199</v>
      </c>
      <c r="P121" s="9" t="s">
        <v>136</v>
      </c>
      <c r="Q121" s="35"/>
    </row>
    <row r="122" spans="1:17" ht="60" x14ac:dyDescent="0.25">
      <c r="A122" s="35" t="s">
        <v>137</v>
      </c>
      <c r="B122" s="35" t="s">
        <v>1275</v>
      </c>
      <c r="C122" s="35"/>
      <c r="D122" s="9">
        <v>458085</v>
      </c>
      <c r="E122" s="8" t="s">
        <v>122</v>
      </c>
      <c r="F122" s="9" t="s">
        <v>1</v>
      </c>
      <c r="G122" s="18">
        <v>2</v>
      </c>
      <c r="H122" s="19" t="s">
        <v>123</v>
      </c>
      <c r="I122" s="7">
        <f t="shared" si="4"/>
        <v>3100</v>
      </c>
      <c r="J122" s="22">
        <v>100500</v>
      </c>
      <c r="K122" s="9" t="str">
        <f>IFERROR(VLOOKUP(J122,'[3]Centro de custo'!$A$1:$B$348,2,0),"")</f>
        <v>COORDENADORIA DE DESENVOLVIMENTO DA PRODUÇÃO</v>
      </c>
      <c r="L122" s="3" t="str">
        <f t="shared" si="5"/>
        <v>100500 COORDENADORIA DE DESENVOLVIMENTO DA PRODUÇÃO</v>
      </c>
      <c r="M122" s="9" t="s">
        <v>134</v>
      </c>
      <c r="N122" s="16" t="s">
        <v>108</v>
      </c>
      <c r="O122" s="17">
        <v>44199</v>
      </c>
      <c r="P122" s="9" t="s">
        <v>136</v>
      </c>
      <c r="Q122" s="35"/>
    </row>
    <row r="123" spans="1:17" ht="75" x14ac:dyDescent="0.25">
      <c r="A123" s="35" t="s">
        <v>137</v>
      </c>
      <c r="B123" s="35" t="s">
        <v>1275</v>
      </c>
      <c r="C123" s="35"/>
      <c r="D123" s="9">
        <v>458093</v>
      </c>
      <c r="E123" s="8" t="s">
        <v>124</v>
      </c>
      <c r="F123" s="9" t="s">
        <v>1</v>
      </c>
      <c r="G123" s="18">
        <v>17</v>
      </c>
      <c r="H123" s="19" t="s">
        <v>125</v>
      </c>
      <c r="I123" s="7">
        <f t="shared" si="4"/>
        <v>22100</v>
      </c>
      <c r="J123" s="22">
        <v>100500</v>
      </c>
      <c r="K123" s="9" t="str">
        <f>IFERROR(VLOOKUP(J123,'[3]Centro de custo'!$A$1:$B$348,2,0),"")</f>
        <v>COORDENADORIA DE DESENVOLVIMENTO DA PRODUÇÃO</v>
      </c>
      <c r="L123" s="3" t="str">
        <f t="shared" si="5"/>
        <v>100500 COORDENADORIA DE DESENVOLVIMENTO DA PRODUÇÃO</v>
      </c>
      <c r="M123" s="9" t="s">
        <v>134</v>
      </c>
      <c r="N123" s="16" t="s">
        <v>108</v>
      </c>
      <c r="O123" s="17">
        <v>44199</v>
      </c>
      <c r="P123" s="9" t="s">
        <v>136</v>
      </c>
      <c r="Q123" s="35"/>
    </row>
    <row r="124" spans="1:17" ht="75" x14ac:dyDescent="0.25">
      <c r="A124" s="35" t="s">
        <v>137</v>
      </c>
      <c r="B124" s="35" t="s">
        <v>1275</v>
      </c>
      <c r="C124" s="35"/>
      <c r="D124" s="9">
        <v>458090</v>
      </c>
      <c r="E124" s="8" t="s">
        <v>126</v>
      </c>
      <c r="F124" s="9" t="s">
        <v>1</v>
      </c>
      <c r="G124" s="18">
        <v>2</v>
      </c>
      <c r="H124" s="19" t="s">
        <v>127</v>
      </c>
      <c r="I124" s="7">
        <f t="shared" si="4"/>
        <v>3400</v>
      </c>
      <c r="J124" s="22">
        <v>100500</v>
      </c>
      <c r="K124" s="9" t="str">
        <f>IFERROR(VLOOKUP(J124,'[3]Centro de custo'!$A$1:$B$348,2,0),"")</f>
        <v>COORDENADORIA DE DESENVOLVIMENTO DA PRODUÇÃO</v>
      </c>
      <c r="L124" s="3" t="str">
        <f t="shared" si="5"/>
        <v>100500 COORDENADORIA DE DESENVOLVIMENTO DA PRODUÇÃO</v>
      </c>
      <c r="M124" s="9" t="s">
        <v>134</v>
      </c>
      <c r="N124" s="16" t="s">
        <v>108</v>
      </c>
      <c r="O124" s="17">
        <v>44199</v>
      </c>
      <c r="P124" s="9" t="s">
        <v>136</v>
      </c>
      <c r="Q124" s="35"/>
    </row>
    <row r="125" spans="1:17" ht="60" x14ac:dyDescent="0.25">
      <c r="A125" s="35" t="s">
        <v>137</v>
      </c>
      <c r="B125" s="35" t="s">
        <v>1275</v>
      </c>
      <c r="C125" s="35"/>
      <c r="D125" s="9">
        <v>458086</v>
      </c>
      <c r="E125" s="8" t="s">
        <v>128</v>
      </c>
      <c r="F125" s="9" t="s">
        <v>1</v>
      </c>
      <c r="G125" s="18">
        <v>1</v>
      </c>
      <c r="H125" s="19" t="s">
        <v>129</v>
      </c>
      <c r="I125" s="7">
        <f t="shared" si="4"/>
        <v>3750</v>
      </c>
      <c r="J125" s="22">
        <v>100500</v>
      </c>
      <c r="K125" s="9" t="str">
        <f>IFERROR(VLOOKUP(J125,'[3]Centro de custo'!$A$1:$B$348,2,0),"")</f>
        <v>COORDENADORIA DE DESENVOLVIMENTO DA PRODUÇÃO</v>
      </c>
      <c r="L125" s="3" t="str">
        <f t="shared" si="5"/>
        <v>100500 COORDENADORIA DE DESENVOLVIMENTO DA PRODUÇÃO</v>
      </c>
      <c r="M125" s="9" t="s">
        <v>134</v>
      </c>
      <c r="N125" s="16" t="s">
        <v>108</v>
      </c>
      <c r="O125" s="17">
        <v>44199</v>
      </c>
      <c r="P125" s="9" t="s">
        <v>136</v>
      </c>
      <c r="Q125" s="35"/>
    </row>
    <row r="126" spans="1:17" ht="75" x14ac:dyDescent="0.25">
      <c r="A126" s="35" t="s">
        <v>137</v>
      </c>
      <c r="B126" s="35" t="s">
        <v>1275</v>
      </c>
      <c r="C126" s="35"/>
      <c r="D126" s="9">
        <v>458087</v>
      </c>
      <c r="E126" s="8" t="s">
        <v>130</v>
      </c>
      <c r="F126" s="9" t="s">
        <v>1</v>
      </c>
      <c r="G126" s="18">
        <v>2</v>
      </c>
      <c r="H126" s="19" t="s">
        <v>129</v>
      </c>
      <c r="I126" s="7">
        <f t="shared" si="4"/>
        <v>7500</v>
      </c>
      <c r="J126" s="22">
        <v>100500</v>
      </c>
      <c r="K126" s="9" t="str">
        <f>IFERROR(VLOOKUP(J126,'[3]Centro de custo'!$A$1:$B$348,2,0),"")</f>
        <v>COORDENADORIA DE DESENVOLVIMENTO DA PRODUÇÃO</v>
      </c>
      <c r="L126" s="3" t="str">
        <f t="shared" si="5"/>
        <v>100500 COORDENADORIA DE DESENVOLVIMENTO DA PRODUÇÃO</v>
      </c>
      <c r="M126" s="9" t="s">
        <v>134</v>
      </c>
      <c r="N126" s="16" t="s">
        <v>108</v>
      </c>
      <c r="O126" s="17">
        <v>44199</v>
      </c>
      <c r="P126" s="9" t="s">
        <v>136</v>
      </c>
      <c r="Q126" s="35"/>
    </row>
    <row r="127" spans="1:17" ht="60" x14ac:dyDescent="0.25">
      <c r="A127" s="35" t="s">
        <v>137</v>
      </c>
      <c r="B127" s="35" t="s">
        <v>1275</v>
      </c>
      <c r="C127" s="35"/>
      <c r="D127" s="9">
        <v>458089</v>
      </c>
      <c r="E127" s="8" t="s">
        <v>131</v>
      </c>
      <c r="F127" s="9" t="s">
        <v>1</v>
      </c>
      <c r="G127" s="18">
        <v>1</v>
      </c>
      <c r="H127" s="19" t="s">
        <v>132</v>
      </c>
      <c r="I127" s="7">
        <f t="shared" si="4"/>
        <v>4800</v>
      </c>
      <c r="J127" s="22">
        <v>100500</v>
      </c>
      <c r="K127" s="9" t="str">
        <f>IFERROR(VLOOKUP(J127,'[3]Centro de custo'!$A$1:$B$348,2,0),"")</f>
        <v>COORDENADORIA DE DESENVOLVIMENTO DA PRODUÇÃO</v>
      </c>
      <c r="L127" s="3" t="str">
        <f t="shared" si="5"/>
        <v>100500 COORDENADORIA DE DESENVOLVIMENTO DA PRODUÇÃO</v>
      </c>
      <c r="M127" s="9" t="s">
        <v>134</v>
      </c>
      <c r="N127" s="16" t="s">
        <v>108</v>
      </c>
      <c r="O127" s="17">
        <v>44199</v>
      </c>
      <c r="P127" s="9" t="s">
        <v>136</v>
      </c>
      <c r="Q127" s="35"/>
    </row>
    <row r="128" spans="1:17" ht="60" x14ac:dyDescent="0.25">
      <c r="A128" s="35" t="s">
        <v>137</v>
      </c>
      <c r="B128" s="35" t="s">
        <v>1275</v>
      </c>
      <c r="C128" s="35"/>
      <c r="D128" s="9">
        <v>458095</v>
      </c>
      <c r="E128" s="8" t="s">
        <v>117</v>
      </c>
      <c r="F128" s="9" t="s">
        <v>1</v>
      </c>
      <c r="G128" s="18">
        <v>5</v>
      </c>
      <c r="H128" s="19" t="s">
        <v>118</v>
      </c>
      <c r="I128" s="7">
        <f t="shared" si="4"/>
        <v>25000</v>
      </c>
      <c r="J128" s="22">
        <v>180000</v>
      </c>
      <c r="K128" s="9" t="str">
        <f>IFERROR(VLOOKUP(J128,'[3]Centro de custo'!$A$1:$B$348,2,0),"")</f>
        <v>CTUR</v>
      </c>
      <c r="L128" s="3" t="str">
        <f t="shared" si="5"/>
        <v>180000 CTUR</v>
      </c>
      <c r="M128" s="9" t="s">
        <v>135</v>
      </c>
      <c r="N128" s="16" t="s">
        <v>108</v>
      </c>
      <c r="O128" s="17">
        <v>43862</v>
      </c>
      <c r="P128" s="9" t="s">
        <v>136</v>
      </c>
      <c r="Q128" s="35"/>
    </row>
    <row r="129" spans="1:17" ht="60" x14ac:dyDescent="0.25">
      <c r="A129" s="35" t="s">
        <v>137</v>
      </c>
      <c r="B129" s="35" t="s">
        <v>1275</v>
      </c>
      <c r="C129" s="35"/>
      <c r="D129" s="9">
        <v>458094</v>
      </c>
      <c r="E129" s="8" t="s">
        <v>119</v>
      </c>
      <c r="F129" s="9" t="s">
        <v>1</v>
      </c>
      <c r="G129" s="18">
        <v>2</v>
      </c>
      <c r="H129" s="19" t="s">
        <v>118</v>
      </c>
      <c r="I129" s="7">
        <f t="shared" si="4"/>
        <v>10000</v>
      </c>
      <c r="J129" s="22">
        <v>180000</v>
      </c>
      <c r="K129" s="9" t="str">
        <f>IFERROR(VLOOKUP(J129,'[3]Centro de custo'!$A$1:$B$348,2,0),"")</f>
        <v>CTUR</v>
      </c>
      <c r="L129" s="3" t="str">
        <f t="shared" si="5"/>
        <v>180000 CTUR</v>
      </c>
      <c r="M129" s="9" t="s">
        <v>135</v>
      </c>
      <c r="N129" s="16" t="s">
        <v>108</v>
      </c>
      <c r="O129" s="17">
        <v>43862</v>
      </c>
      <c r="P129" s="9" t="s">
        <v>136</v>
      </c>
      <c r="Q129" s="35"/>
    </row>
    <row r="130" spans="1:17" ht="45" x14ac:dyDescent="0.25">
      <c r="A130" s="35" t="s">
        <v>137</v>
      </c>
      <c r="B130" s="35" t="s">
        <v>1275</v>
      </c>
      <c r="C130" s="35"/>
      <c r="D130" s="20">
        <v>453015</v>
      </c>
      <c r="E130" s="8" t="s">
        <v>114</v>
      </c>
      <c r="F130" s="9" t="s">
        <v>1</v>
      </c>
      <c r="G130" s="20">
        <v>300</v>
      </c>
      <c r="H130" s="21">
        <v>8</v>
      </c>
      <c r="I130" s="7">
        <f t="shared" si="4"/>
        <v>2400</v>
      </c>
      <c r="J130" s="22">
        <v>180000</v>
      </c>
      <c r="K130" s="9" t="str">
        <f>IFERROR(VLOOKUP(J130,'[3]Centro de custo'!$A$1:$B$348,2,0),"")</f>
        <v>CTUR</v>
      </c>
      <c r="L130" s="3" t="str">
        <f t="shared" si="5"/>
        <v>180000 CTUR</v>
      </c>
      <c r="M130" s="9" t="s">
        <v>135</v>
      </c>
      <c r="N130" s="16" t="s">
        <v>108</v>
      </c>
      <c r="O130" s="17">
        <v>43862</v>
      </c>
      <c r="P130" s="9" t="s">
        <v>136</v>
      </c>
      <c r="Q130" s="35"/>
    </row>
    <row r="131" spans="1:17" ht="60" x14ac:dyDescent="0.25">
      <c r="A131" s="35" t="s">
        <v>137</v>
      </c>
      <c r="B131" s="35" t="s">
        <v>1275</v>
      </c>
      <c r="C131" s="35"/>
      <c r="D131" s="9">
        <v>458099</v>
      </c>
      <c r="E131" s="8" t="s">
        <v>120</v>
      </c>
      <c r="F131" s="9" t="s">
        <v>1</v>
      </c>
      <c r="G131" s="9">
        <v>100</v>
      </c>
      <c r="H131" s="19" t="s">
        <v>121</v>
      </c>
      <c r="I131" s="7">
        <f t="shared" si="4"/>
        <v>4100</v>
      </c>
      <c r="J131" s="22">
        <v>180000</v>
      </c>
      <c r="K131" s="9" t="str">
        <f>IFERROR(VLOOKUP(J131,'[3]Centro de custo'!$A$1:$B$348,2,0),"")</f>
        <v>CTUR</v>
      </c>
      <c r="L131" s="3" t="str">
        <f t="shared" si="5"/>
        <v>180000 CTUR</v>
      </c>
      <c r="M131" s="9" t="s">
        <v>135</v>
      </c>
      <c r="N131" s="16" t="s">
        <v>108</v>
      </c>
      <c r="O131" s="17">
        <v>43862</v>
      </c>
      <c r="P131" s="9" t="s">
        <v>136</v>
      </c>
      <c r="Q131" s="35"/>
    </row>
    <row r="132" spans="1:17" ht="45" x14ac:dyDescent="0.25">
      <c r="A132" s="35" t="s">
        <v>137</v>
      </c>
      <c r="B132" s="35" t="s">
        <v>1275</v>
      </c>
      <c r="C132" s="35"/>
      <c r="D132" s="9">
        <v>453008</v>
      </c>
      <c r="E132" s="8" t="s">
        <v>133</v>
      </c>
      <c r="F132" s="9" t="s">
        <v>1</v>
      </c>
      <c r="G132" s="9">
        <v>5</v>
      </c>
      <c r="H132" s="19">
        <v>39.4</v>
      </c>
      <c r="I132" s="7">
        <f t="shared" si="4"/>
        <v>197</v>
      </c>
      <c r="J132" s="22">
        <v>180000</v>
      </c>
      <c r="K132" s="9" t="str">
        <f>IFERROR(VLOOKUP(J132,'[3]Centro de custo'!$A$1:$B$348,2,0),"")</f>
        <v>CTUR</v>
      </c>
      <c r="L132" s="3" t="str">
        <f t="shared" si="5"/>
        <v>180000 CTUR</v>
      </c>
      <c r="M132" s="9" t="s">
        <v>135</v>
      </c>
      <c r="N132" s="16" t="s">
        <v>108</v>
      </c>
      <c r="O132" s="17">
        <v>43862</v>
      </c>
      <c r="P132" s="9" t="s">
        <v>136</v>
      </c>
      <c r="Q132" s="35"/>
    </row>
    <row r="133" spans="1:17" ht="45" x14ac:dyDescent="0.25">
      <c r="A133" s="35" t="s">
        <v>179</v>
      </c>
      <c r="B133" s="35" t="s">
        <v>1278</v>
      </c>
      <c r="C133" s="35"/>
      <c r="D133" s="1">
        <v>379062</v>
      </c>
      <c r="E133" s="36" t="s">
        <v>138</v>
      </c>
      <c r="F133" s="9" t="s">
        <v>139</v>
      </c>
      <c r="G133" s="23">
        <v>20</v>
      </c>
      <c r="H133" s="23">
        <v>9.83</v>
      </c>
      <c r="I133" s="7">
        <f t="shared" si="4"/>
        <v>196.6</v>
      </c>
      <c r="J133" s="23">
        <v>190000</v>
      </c>
      <c r="K133" s="9" t="s">
        <v>9</v>
      </c>
      <c r="L133" s="3" t="str">
        <f t="shared" si="5"/>
        <v>190000 CAMPUS DR. LEONEL MIRANDA</v>
      </c>
      <c r="M133" s="9" t="s">
        <v>9</v>
      </c>
      <c r="N133" s="35"/>
      <c r="O133" s="35"/>
      <c r="P133" s="23" t="s">
        <v>152</v>
      </c>
      <c r="Q133" s="35"/>
    </row>
    <row r="134" spans="1:17" ht="30" x14ac:dyDescent="0.25">
      <c r="A134" s="35" t="s">
        <v>179</v>
      </c>
      <c r="B134" s="35" t="s">
        <v>1278</v>
      </c>
      <c r="C134" s="35"/>
      <c r="D134" s="1">
        <v>279930</v>
      </c>
      <c r="E134" s="36" t="s">
        <v>140</v>
      </c>
      <c r="F134" s="9" t="s">
        <v>139</v>
      </c>
      <c r="G134" s="23">
        <v>20</v>
      </c>
      <c r="H134" s="23">
        <v>11.58</v>
      </c>
      <c r="I134" s="7">
        <f t="shared" si="4"/>
        <v>231.6</v>
      </c>
      <c r="J134" s="23">
        <v>190000</v>
      </c>
      <c r="K134" s="9" t="s">
        <v>9</v>
      </c>
      <c r="L134" s="3" t="str">
        <f t="shared" si="5"/>
        <v>190000 CAMPUS DR. LEONEL MIRANDA</v>
      </c>
      <c r="M134" s="9" t="s">
        <v>9</v>
      </c>
      <c r="N134" s="35"/>
      <c r="O134" s="35"/>
      <c r="P134" s="23" t="s">
        <v>152</v>
      </c>
      <c r="Q134" s="35"/>
    </row>
    <row r="135" spans="1:17" ht="75" x14ac:dyDescent="0.25">
      <c r="A135" s="35" t="s">
        <v>179</v>
      </c>
      <c r="B135" s="35" t="s">
        <v>1278</v>
      </c>
      <c r="C135" s="35"/>
      <c r="D135" s="1">
        <v>383763</v>
      </c>
      <c r="E135" s="36" t="s">
        <v>141</v>
      </c>
      <c r="F135" s="9" t="s">
        <v>139</v>
      </c>
      <c r="G135" s="23">
        <v>20</v>
      </c>
      <c r="H135" s="23">
        <v>25.12</v>
      </c>
      <c r="I135" s="7">
        <f t="shared" si="4"/>
        <v>502.40000000000003</v>
      </c>
      <c r="J135" s="23">
        <v>190000</v>
      </c>
      <c r="K135" s="9" t="s">
        <v>9</v>
      </c>
      <c r="L135" s="3" t="str">
        <f t="shared" si="5"/>
        <v>190000 CAMPUS DR. LEONEL MIRANDA</v>
      </c>
      <c r="M135" s="9" t="s">
        <v>9</v>
      </c>
      <c r="N135" s="35"/>
      <c r="O135" s="35"/>
      <c r="P135" s="23" t="s">
        <v>152</v>
      </c>
      <c r="Q135" s="35"/>
    </row>
    <row r="136" spans="1:17" ht="75" x14ac:dyDescent="0.25">
      <c r="A136" s="35" t="s">
        <v>179</v>
      </c>
      <c r="B136" s="35" t="s">
        <v>1278</v>
      </c>
      <c r="C136" s="35"/>
      <c r="D136" s="1">
        <v>260553</v>
      </c>
      <c r="E136" s="36" t="s">
        <v>142</v>
      </c>
      <c r="F136" s="9" t="s">
        <v>139</v>
      </c>
      <c r="G136" s="23">
        <v>20</v>
      </c>
      <c r="H136" s="23">
        <v>34.25</v>
      </c>
      <c r="I136" s="7">
        <f t="shared" si="4"/>
        <v>685</v>
      </c>
      <c r="J136" s="23">
        <v>190000</v>
      </c>
      <c r="K136" s="9" t="s">
        <v>9</v>
      </c>
      <c r="L136" s="3" t="str">
        <f t="shared" si="5"/>
        <v>190000 CAMPUS DR. LEONEL MIRANDA</v>
      </c>
      <c r="M136" s="9" t="s">
        <v>9</v>
      </c>
      <c r="N136" s="35"/>
      <c r="O136" s="35"/>
      <c r="P136" s="23" t="s">
        <v>152</v>
      </c>
      <c r="Q136" s="35"/>
    </row>
    <row r="137" spans="1:17" ht="75" x14ac:dyDescent="0.25">
      <c r="A137" s="35" t="s">
        <v>179</v>
      </c>
      <c r="B137" s="35" t="s">
        <v>1278</v>
      </c>
      <c r="C137" s="35"/>
      <c r="D137" s="1">
        <v>383763</v>
      </c>
      <c r="E137" s="36" t="s">
        <v>141</v>
      </c>
      <c r="F137" s="9" t="s">
        <v>139</v>
      </c>
      <c r="G137" s="23">
        <v>27</v>
      </c>
      <c r="H137" s="23">
        <v>25.12</v>
      </c>
      <c r="I137" s="7">
        <f t="shared" si="4"/>
        <v>678.24</v>
      </c>
      <c r="J137" s="23">
        <v>180000</v>
      </c>
      <c r="K137" s="9" t="s">
        <v>14</v>
      </c>
      <c r="L137" s="3" t="str">
        <f t="shared" si="5"/>
        <v>180000 CTUR</v>
      </c>
      <c r="M137" s="9" t="s">
        <v>14</v>
      </c>
      <c r="N137" s="35"/>
      <c r="O137" s="35"/>
      <c r="P137" s="23" t="s">
        <v>152</v>
      </c>
      <c r="Q137" s="35"/>
    </row>
    <row r="138" spans="1:17" ht="45" x14ac:dyDescent="0.25">
      <c r="A138" s="35" t="s">
        <v>179</v>
      </c>
      <c r="B138" s="35" t="s">
        <v>1278</v>
      </c>
      <c r="C138" s="35"/>
      <c r="D138" s="1">
        <v>379062</v>
      </c>
      <c r="E138" s="36" t="s">
        <v>138</v>
      </c>
      <c r="F138" s="9" t="s">
        <v>139</v>
      </c>
      <c r="G138" s="23">
        <v>20</v>
      </c>
      <c r="H138" s="23">
        <v>9.83</v>
      </c>
      <c r="I138" s="7">
        <f t="shared" si="4"/>
        <v>196.6</v>
      </c>
      <c r="J138" s="23">
        <v>110310</v>
      </c>
      <c r="K138" s="9" t="s">
        <v>143</v>
      </c>
      <c r="L138" s="3" t="str">
        <f t="shared" si="5"/>
        <v>110310 DIVISÃO DE CONCURSOS</v>
      </c>
      <c r="M138" s="9" t="s">
        <v>144</v>
      </c>
      <c r="N138" s="35"/>
      <c r="O138" s="35"/>
      <c r="P138" s="23" t="s">
        <v>152</v>
      </c>
      <c r="Q138" s="35"/>
    </row>
    <row r="139" spans="1:17" ht="75" x14ac:dyDescent="0.25">
      <c r="A139" s="35" t="s">
        <v>179</v>
      </c>
      <c r="B139" s="35" t="s">
        <v>1278</v>
      </c>
      <c r="C139" s="35"/>
      <c r="D139" s="1">
        <v>383763</v>
      </c>
      <c r="E139" s="36" t="s">
        <v>141</v>
      </c>
      <c r="F139" s="9" t="s">
        <v>139</v>
      </c>
      <c r="G139" s="23">
        <v>20</v>
      </c>
      <c r="H139" s="23">
        <v>25.12</v>
      </c>
      <c r="I139" s="7">
        <f t="shared" si="4"/>
        <v>502.40000000000003</v>
      </c>
      <c r="J139" s="23">
        <v>110310</v>
      </c>
      <c r="K139" s="9" t="s">
        <v>143</v>
      </c>
      <c r="L139" s="3" t="str">
        <f t="shared" si="5"/>
        <v>110310 DIVISÃO DE CONCURSOS</v>
      </c>
      <c r="M139" s="9" t="s">
        <v>144</v>
      </c>
      <c r="N139" s="35"/>
      <c r="O139" s="35"/>
      <c r="P139" s="23" t="s">
        <v>152</v>
      </c>
      <c r="Q139" s="35"/>
    </row>
    <row r="140" spans="1:17" ht="75" x14ac:dyDescent="0.25">
      <c r="A140" s="35" t="s">
        <v>179</v>
      </c>
      <c r="B140" s="35" t="s">
        <v>1278</v>
      </c>
      <c r="C140" s="35"/>
      <c r="D140" s="1">
        <v>260553</v>
      </c>
      <c r="E140" s="36" t="s">
        <v>142</v>
      </c>
      <c r="F140" s="9" t="s">
        <v>139</v>
      </c>
      <c r="G140" s="23">
        <v>2</v>
      </c>
      <c r="H140" s="23">
        <v>34.25</v>
      </c>
      <c r="I140" s="7">
        <f t="shared" si="4"/>
        <v>68.5</v>
      </c>
      <c r="J140" s="23">
        <v>280300</v>
      </c>
      <c r="K140" s="9" t="s">
        <v>145</v>
      </c>
      <c r="L140" s="3" t="str">
        <f t="shared" si="5"/>
        <v>280300 DEPTO DE MICROBIOLOGIA E IMUNOLOGIA VETERINÁRIA</v>
      </c>
      <c r="M140" s="9" t="s">
        <v>145</v>
      </c>
      <c r="N140" s="35"/>
      <c r="O140" s="35"/>
      <c r="P140" s="23" t="s">
        <v>152</v>
      </c>
      <c r="Q140" s="35"/>
    </row>
    <row r="141" spans="1:17" ht="30" x14ac:dyDescent="0.25">
      <c r="A141" s="35" t="s">
        <v>179</v>
      </c>
      <c r="B141" s="35" t="s">
        <v>1278</v>
      </c>
      <c r="C141" s="35"/>
      <c r="D141" s="1">
        <v>279930</v>
      </c>
      <c r="E141" s="36" t="s">
        <v>140</v>
      </c>
      <c r="F141" s="9" t="s">
        <v>139</v>
      </c>
      <c r="G141" s="23">
        <v>5</v>
      </c>
      <c r="H141" s="23">
        <v>11.58</v>
      </c>
      <c r="I141" s="7">
        <f t="shared" si="4"/>
        <v>57.9</v>
      </c>
      <c r="J141" s="71">
        <v>210400</v>
      </c>
      <c r="K141" s="9" t="s">
        <v>146</v>
      </c>
      <c r="L141" s="3" t="str">
        <f t="shared" si="5"/>
        <v>210400 DEPARTAMENTO DE PETROLOGIA E GEOTECTÔNICA</v>
      </c>
      <c r="M141" s="9" t="s">
        <v>146</v>
      </c>
      <c r="N141" s="35"/>
      <c r="O141" s="35"/>
      <c r="P141" s="23" t="s">
        <v>152</v>
      </c>
      <c r="Q141" s="35"/>
    </row>
    <row r="142" spans="1:17" ht="75" x14ac:dyDescent="0.25">
      <c r="A142" s="35" t="s">
        <v>179</v>
      </c>
      <c r="B142" s="35" t="s">
        <v>1278</v>
      </c>
      <c r="C142" s="35"/>
      <c r="D142" s="1">
        <v>383763</v>
      </c>
      <c r="E142" s="36" t="s">
        <v>141</v>
      </c>
      <c r="F142" s="9" t="s">
        <v>139</v>
      </c>
      <c r="G142" s="23">
        <v>20</v>
      </c>
      <c r="H142" s="23">
        <v>25.12</v>
      </c>
      <c r="I142" s="7">
        <f t="shared" si="4"/>
        <v>502.40000000000003</v>
      </c>
      <c r="J142" s="23">
        <v>240000</v>
      </c>
      <c r="K142" s="9" t="s">
        <v>147</v>
      </c>
      <c r="L142" s="3" t="str">
        <f t="shared" si="5"/>
        <v>240000 INSTITUTO DE CIÊNCIAS HUMANAS E SOCIAIS</v>
      </c>
      <c r="M142" s="9" t="s">
        <v>147</v>
      </c>
      <c r="N142" s="35"/>
      <c r="O142" s="35"/>
      <c r="P142" s="23" t="s">
        <v>152</v>
      </c>
      <c r="Q142" s="35"/>
    </row>
    <row r="143" spans="1:17" ht="45" x14ac:dyDescent="0.25">
      <c r="A143" s="35" t="s">
        <v>179</v>
      </c>
      <c r="B143" s="35" t="s">
        <v>1278</v>
      </c>
      <c r="C143" s="35"/>
      <c r="D143" s="1">
        <v>379062</v>
      </c>
      <c r="E143" s="36" t="s">
        <v>138</v>
      </c>
      <c r="F143" s="9" t="s">
        <v>139</v>
      </c>
      <c r="G143" s="23">
        <v>30</v>
      </c>
      <c r="H143" s="23">
        <v>9.83</v>
      </c>
      <c r="I143" s="7">
        <f t="shared" si="4"/>
        <v>294.89999999999998</v>
      </c>
      <c r="J143" s="23">
        <v>250000</v>
      </c>
      <c r="K143" s="9" t="s">
        <v>148</v>
      </c>
      <c r="L143" s="3" t="str">
        <f t="shared" si="5"/>
        <v>250000 INSTITUTO DE EDUCAÇÃO</v>
      </c>
      <c r="M143" s="9" t="s">
        <v>148</v>
      </c>
      <c r="N143" s="35"/>
      <c r="O143" s="35"/>
      <c r="P143" s="23" t="s">
        <v>152</v>
      </c>
      <c r="Q143" s="35"/>
    </row>
    <row r="144" spans="1:17" ht="45" x14ac:dyDescent="0.25">
      <c r="A144" s="35" t="s">
        <v>179</v>
      </c>
      <c r="B144" s="35" t="s">
        <v>1278</v>
      </c>
      <c r="C144" s="35"/>
      <c r="D144" s="1">
        <v>379062</v>
      </c>
      <c r="E144" s="36" t="s">
        <v>138</v>
      </c>
      <c r="F144" s="9" t="s">
        <v>139</v>
      </c>
      <c r="G144" s="23">
        <v>7</v>
      </c>
      <c r="H144" s="23">
        <v>9.83</v>
      </c>
      <c r="I144" s="7">
        <f t="shared" si="4"/>
        <v>68.81</v>
      </c>
      <c r="J144" s="71">
        <v>260000</v>
      </c>
      <c r="K144" s="9" t="s">
        <v>17</v>
      </c>
      <c r="L144" s="3" t="str">
        <f t="shared" si="5"/>
        <v>260000 INSTITUTO DE FLORESTAS</v>
      </c>
      <c r="M144" s="9" t="s">
        <v>17</v>
      </c>
      <c r="N144" s="35"/>
      <c r="O144" s="35"/>
      <c r="P144" s="23" t="s">
        <v>152</v>
      </c>
      <c r="Q144" s="35"/>
    </row>
    <row r="145" spans="1:17" ht="30" x14ac:dyDescent="0.25">
      <c r="A145" s="35" t="s">
        <v>179</v>
      </c>
      <c r="B145" s="35" t="s">
        <v>1278</v>
      </c>
      <c r="C145" s="35"/>
      <c r="D145" s="1">
        <v>279930</v>
      </c>
      <c r="E145" s="36" t="s">
        <v>140</v>
      </c>
      <c r="F145" s="9" t="s">
        <v>139</v>
      </c>
      <c r="G145" s="23">
        <v>2</v>
      </c>
      <c r="H145" s="23">
        <v>11.58</v>
      </c>
      <c r="I145" s="7">
        <f t="shared" si="4"/>
        <v>23.16</v>
      </c>
      <c r="J145" s="71">
        <v>260000</v>
      </c>
      <c r="K145" s="9" t="s">
        <v>17</v>
      </c>
      <c r="L145" s="3" t="str">
        <f t="shared" si="5"/>
        <v>260000 INSTITUTO DE FLORESTAS</v>
      </c>
      <c r="M145" s="9" t="s">
        <v>17</v>
      </c>
      <c r="N145" s="35"/>
      <c r="O145" s="35"/>
      <c r="P145" s="23" t="s">
        <v>152</v>
      </c>
      <c r="Q145" s="35"/>
    </row>
    <row r="146" spans="1:17" ht="75" x14ac:dyDescent="0.25">
      <c r="A146" s="35" t="s">
        <v>179</v>
      </c>
      <c r="B146" s="35" t="s">
        <v>1278</v>
      </c>
      <c r="C146" s="35"/>
      <c r="D146" s="1">
        <v>383763</v>
      </c>
      <c r="E146" s="36" t="s">
        <v>141</v>
      </c>
      <c r="F146" s="9" t="s">
        <v>139</v>
      </c>
      <c r="G146" s="23">
        <v>5</v>
      </c>
      <c r="H146" s="23">
        <v>25.12</v>
      </c>
      <c r="I146" s="7">
        <f t="shared" si="4"/>
        <v>125.60000000000001</v>
      </c>
      <c r="J146" s="23">
        <v>290000</v>
      </c>
      <c r="K146" s="9" t="s">
        <v>149</v>
      </c>
      <c r="L146" s="3" t="str">
        <f t="shared" si="5"/>
        <v>290000 INSTITUTO DE ZOOTECNIA</v>
      </c>
      <c r="M146" s="9" t="s">
        <v>149</v>
      </c>
      <c r="N146" s="35"/>
      <c r="O146" s="35"/>
      <c r="P146" s="23" t="s">
        <v>152</v>
      </c>
      <c r="Q146" s="35"/>
    </row>
    <row r="147" spans="1:17" ht="45" x14ac:dyDescent="0.25">
      <c r="A147" s="35" t="s">
        <v>179</v>
      </c>
      <c r="B147" s="35" t="s">
        <v>1278</v>
      </c>
      <c r="C147" s="35"/>
      <c r="D147" s="1">
        <v>379062</v>
      </c>
      <c r="E147" s="36" t="s">
        <v>138</v>
      </c>
      <c r="F147" s="9" t="s">
        <v>139</v>
      </c>
      <c r="G147" s="23">
        <v>5</v>
      </c>
      <c r="H147" s="23">
        <v>9.83</v>
      </c>
      <c r="I147" s="7">
        <f t="shared" si="4"/>
        <v>49.15</v>
      </c>
      <c r="J147" s="23">
        <v>100300</v>
      </c>
      <c r="K147" s="9" t="s">
        <v>150</v>
      </c>
      <c r="L147" s="3" t="str">
        <f t="shared" si="5"/>
        <v>100300 PREFEITURA UNIVERSITÁRIA</v>
      </c>
      <c r="M147" s="9" t="s">
        <v>18</v>
      </c>
      <c r="N147" s="35"/>
      <c r="O147" s="35"/>
      <c r="P147" s="23" t="s">
        <v>152</v>
      </c>
      <c r="Q147" s="35"/>
    </row>
    <row r="148" spans="1:17" ht="30" x14ac:dyDescent="0.25">
      <c r="A148" s="35" t="s">
        <v>179</v>
      </c>
      <c r="B148" s="35" t="s">
        <v>1278</v>
      </c>
      <c r="C148" s="35"/>
      <c r="D148" s="1">
        <v>279930</v>
      </c>
      <c r="E148" s="36" t="s">
        <v>140</v>
      </c>
      <c r="F148" s="9" t="s">
        <v>139</v>
      </c>
      <c r="G148" s="23">
        <v>40</v>
      </c>
      <c r="H148" s="23">
        <v>11.58</v>
      </c>
      <c r="I148" s="7">
        <f t="shared" si="4"/>
        <v>463.2</v>
      </c>
      <c r="J148" s="23">
        <v>400000</v>
      </c>
      <c r="K148" s="9" t="s">
        <v>151</v>
      </c>
      <c r="L148" s="3" t="str">
        <f t="shared" si="5"/>
        <v>400000 CAMPUS DA UFRRJ EM TRÊS RIOS</v>
      </c>
      <c r="M148" s="9" t="s">
        <v>151</v>
      </c>
      <c r="N148" s="35"/>
      <c r="O148" s="35"/>
      <c r="P148" s="23" t="s">
        <v>152</v>
      </c>
      <c r="Q148" s="35"/>
    </row>
    <row r="149" spans="1:17" ht="75" x14ac:dyDescent="0.25">
      <c r="A149" s="35" t="s">
        <v>179</v>
      </c>
      <c r="B149" s="35" t="s">
        <v>1278</v>
      </c>
      <c r="C149" s="35"/>
      <c r="D149" s="1">
        <v>383763</v>
      </c>
      <c r="E149" s="36" t="s">
        <v>141</v>
      </c>
      <c r="F149" s="9" t="s">
        <v>139</v>
      </c>
      <c r="G149" s="23">
        <v>20</v>
      </c>
      <c r="H149" s="23">
        <v>25.12</v>
      </c>
      <c r="I149" s="7">
        <f t="shared" si="4"/>
        <v>502.40000000000003</v>
      </c>
      <c r="J149" s="23">
        <v>400000</v>
      </c>
      <c r="K149" s="9" t="s">
        <v>151</v>
      </c>
      <c r="L149" s="3" t="str">
        <f t="shared" si="5"/>
        <v>400000 CAMPUS DA UFRRJ EM TRÊS RIOS</v>
      </c>
      <c r="M149" s="9" t="s">
        <v>151</v>
      </c>
      <c r="N149" s="35"/>
      <c r="O149" s="35"/>
      <c r="P149" s="23" t="s">
        <v>152</v>
      </c>
      <c r="Q149" s="35"/>
    </row>
    <row r="150" spans="1:17" ht="60" x14ac:dyDescent="0.25">
      <c r="A150" s="35" t="s">
        <v>178</v>
      </c>
      <c r="B150" s="35" t="s">
        <v>1279</v>
      </c>
      <c r="C150" s="35"/>
      <c r="D150" s="35">
        <v>375035</v>
      </c>
      <c r="E150" s="36" t="s">
        <v>153</v>
      </c>
      <c r="F150" s="36" t="s">
        <v>1</v>
      </c>
      <c r="G150" s="23">
        <v>30</v>
      </c>
      <c r="H150" s="37" t="s">
        <v>166</v>
      </c>
      <c r="I150" s="7">
        <f t="shared" si="4"/>
        <v>3150</v>
      </c>
      <c r="J150" s="23">
        <v>190000</v>
      </c>
      <c r="K150" s="29" t="s">
        <v>9</v>
      </c>
      <c r="L150" s="3" t="str">
        <f t="shared" si="5"/>
        <v>190000 CAMPUS DR. LEONEL MIRANDA</v>
      </c>
      <c r="M150" s="29" t="s">
        <v>154</v>
      </c>
      <c r="N150" s="17" t="s">
        <v>180</v>
      </c>
      <c r="O150" s="16" t="s">
        <v>181</v>
      </c>
      <c r="P150" s="23" t="s">
        <v>177</v>
      </c>
      <c r="Q150" s="35"/>
    </row>
    <row r="151" spans="1:17" ht="30" x14ac:dyDescent="0.25">
      <c r="A151" s="35" t="s">
        <v>178</v>
      </c>
      <c r="B151" s="35" t="s">
        <v>1279</v>
      </c>
      <c r="C151" s="35"/>
      <c r="D151" s="35">
        <v>285459</v>
      </c>
      <c r="E151" s="36" t="s">
        <v>155</v>
      </c>
      <c r="F151" s="36" t="s">
        <v>1</v>
      </c>
      <c r="G151" s="23">
        <v>30</v>
      </c>
      <c r="H151" s="37" t="s">
        <v>167</v>
      </c>
      <c r="I151" s="7">
        <f t="shared" si="4"/>
        <v>206.7</v>
      </c>
      <c r="J151" s="23">
        <v>190000</v>
      </c>
      <c r="K151" s="29" t="s">
        <v>9</v>
      </c>
      <c r="L151" s="3" t="str">
        <f t="shared" si="5"/>
        <v>190000 CAMPUS DR. LEONEL MIRANDA</v>
      </c>
      <c r="M151" s="29" t="s">
        <v>154</v>
      </c>
      <c r="N151" s="17" t="s">
        <v>180</v>
      </c>
      <c r="O151" s="16" t="s">
        <v>181</v>
      </c>
      <c r="P151" s="38" t="s">
        <v>177</v>
      </c>
      <c r="Q151" s="35"/>
    </row>
    <row r="152" spans="1:17" ht="45" x14ac:dyDescent="0.25">
      <c r="A152" s="35" t="s">
        <v>178</v>
      </c>
      <c r="B152" s="35" t="s">
        <v>1279</v>
      </c>
      <c r="C152" s="35"/>
      <c r="D152" s="35">
        <v>459570</v>
      </c>
      <c r="E152" s="36" t="s">
        <v>156</v>
      </c>
      <c r="F152" s="36" t="s">
        <v>1</v>
      </c>
      <c r="G152" s="23">
        <v>30</v>
      </c>
      <c r="H152" s="37" t="s">
        <v>168</v>
      </c>
      <c r="I152" s="7">
        <f t="shared" si="4"/>
        <v>285</v>
      </c>
      <c r="J152" s="23">
        <v>190000</v>
      </c>
      <c r="K152" s="29" t="s">
        <v>9</v>
      </c>
      <c r="L152" s="3" t="str">
        <f t="shared" si="5"/>
        <v>190000 CAMPUS DR. LEONEL MIRANDA</v>
      </c>
      <c r="M152" s="29" t="s">
        <v>154</v>
      </c>
      <c r="N152" s="17" t="s">
        <v>180</v>
      </c>
      <c r="O152" s="16" t="s">
        <v>181</v>
      </c>
      <c r="P152" s="38" t="s">
        <v>177</v>
      </c>
      <c r="Q152" s="35"/>
    </row>
    <row r="153" spans="1:17" ht="45" x14ac:dyDescent="0.25">
      <c r="A153" s="35" t="s">
        <v>178</v>
      </c>
      <c r="B153" s="35" t="s">
        <v>1279</v>
      </c>
      <c r="C153" s="35"/>
      <c r="D153" s="35">
        <v>250191</v>
      </c>
      <c r="E153" s="36" t="s">
        <v>157</v>
      </c>
      <c r="F153" s="36" t="s">
        <v>1</v>
      </c>
      <c r="G153" s="23">
        <v>10</v>
      </c>
      <c r="H153" s="37" t="s">
        <v>169</v>
      </c>
      <c r="I153" s="7">
        <f t="shared" si="4"/>
        <v>266.90000000000003</v>
      </c>
      <c r="J153" s="23">
        <v>190000</v>
      </c>
      <c r="K153" s="29" t="s">
        <v>9</v>
      </c>
      <c r="L153" s="3" t="str">
        <f t="shared" si="5"/>
        <v>190000 CAMPUS DR. LEONEL MIRANDA</v>
      </c>
      <c r="M153" s="29" t="s">
        <v>154</v>
      </c>
      <c r="N153" s="17" t="s">
        <v>180</v>
      </c>
      <c r="O153" s="16" t="s">
        <v>181</v>
      </c>
      <c r="P153" s="38" t="s">
        <v>177</v>
      </c>
      <c r="Q153" s="35"/>
    </row>
    <row r="154" spans="1:17" ht="30" x14ac:dyDescent="0.25">
      <c r="A154" s="35" t="s">
        <v>178</v>
      </c>
      <c r="B154" s="35" t="s">
        <v>1279</v>
      </c>
      <c r="C154" s="35"/>
      <c r="D154" s="35">
        <v>459484</v>
      </c>
      <c r="E154" s="36" t="s">
        <v>158</v>
      </c>
      <c r="F154" s="36" t="s">
        <v>1</v>
      </c>
      <c r="G154" s="23">
        <v>30</v>
      </c>
      <c r="H154" s="37" t="s">
        <v>170</v>
      </c>
      <c r="I154" s="7">
        <f t="shared" si="4"/>
        <v>359.7</v>
      </c>
      <c r="J154" s="23">
        <v>190000</v>
      </c>
      <c r="K154" s="29" t="s">
        <v>9</v>
      </c>
      <c r="L154" s="3" t="str">
        <f t="shared" si="5"/>
        <v>190000 CAMPUS DR. LEONEL MIRANDA</v>
      </c>
      <c r="M154" s="29" t="s">
        <v>154</v>
      </c>
      <c r="N154" s="17" t="s">
        <v>180</v>
      </c>
      <c r="O154" s="16" t="s">
        <v>181</v>
      </c>
      <c r="P154" s="38" t="s">
        <v>177</v>
      </c>
      <c r="Q154" s="35"/>
    </row>
    <row r="155" spans="1:17" ht="60" x14ac:dyDescent="0.25">
      <c r="A155" s="35" t="s">
        <v>178</v>
      </c>
      <c r="B155" s="35" t="s">
        <v>1279</v>
      </c>
      <c r="C155" s="35"/>
      <c r="D155" s="35">
        <v>260069</v>
      </c>
      <c r="E155" s="36" t="s">
        <v>159</v>
      </c>
      <c r="F155" s="36" t="s">
        <v>1</v>
      </c>
      <c r="G155" s="23">
        <v>30</v>
      </c>
      <c r="H155" s="37" t="s">
        <v>171</v>
      </c>
      <c r="I155" s="7">
        <f t="shared" si="4"/>
        <v>898.5</v>
      </c>
      <c r="J155" s="23">
        <v>190000</v>
      </c>
      <c r="K155" s="29" t="s">
        <v>9</v>
      </c>
      <c r="L155" s="3" t="str">
        <f t="shared" si="5"/>
        <v>190000 CAMPUS DR. LEONEL MIRANDA</v>
      </c>
      <c r="M155" s="29" t="s">
        <v>154</v>
      </c>
      <c r="N155" s="17" t="s">
        <v>180</v>
      </c>
      <c r="O155" s="16" t="s">
        <v>181</v>
      </c>
      <c r="P155" s="38" t="s">
        <v>177</v>
      </c>
      <c r="Q155" s="35"/>
    </row>
    <row r="156" spans="1:17" ht="45" x14ac:dyDescent="0.25">
      <c r="A156" s="35" t="s">
        <v>178</v>
      </c>
      <c r="B156" s="35" t="s">
        <v>1279</v>
      </c>
      <c r="C156" s="35"/>
      <c r="D156" s="35">
        <v>452406</v>
      </c>
      <c r="E156" s="36" t="s">
        <v>160</v>
      </c>
      <c r="F156" s="36" t="s">
        <v>1</v>
      </c>
      <c r="G156" s="23">
        <v>4</v>
      </c>
      <c r="H156" s="37" t="s">
        <v>172</v>
      </c>
      <c r="I156" s="7">
        <f t="shared" si="4"/>
        <v>272</v>
      </c>
      <c r="J156" s="23">
        <v>180000</v>
      </c>
      <c r="K156" s="29" t="s">
        <v>14</v>
      </c>
      <c r="L156" s="3" t="str">
        <f t="shared" si="5"/>
        <v>180000 CTUR</v>
      </c>
      <c r="M156" s="29" t="s">
        <v>135</v>
      </c>
      <c r="N156" s="17" t="s">
        <v>180</v>
      </c>
      <c r="O156" s="16" t="s">
        <v>181</v>
      </c>
      <c r="P156" s="38" t="s">
        <v>177</v>
      </c>
      <c r="Q156" s="35"/>
    </row>
    <row r="157" spans="1:17" ht="60" x14ac:dyDescent="0.25">
      <c r="A157" s="35" t="s">
        <v>178</v>
      </c>
      <c r="B157" s="35" t="s">
        <v>1279</v>
      </c>
      <c r="C157" s="35"/>
      <c r="D157" s="35">
        <v>375035</v>
      </c>
      <c r="E157" s="36" t="s">
        <v>153</v>
      </c>
      <c r="F157" s="36" t="s">
        <v>1</v>
      </c>
      <c r="G157" s="23">
        <v>18</v>
      </c>
      <c r="H157" s="37" t="s">
        <v>166</v>
      </c>
      <c r="I157" s="7">
        <f t="shared" si="4"/>
        <v>1890</v>
      </c>
      <c r="J157" s="23">
        <v>100070</v>
      </c>
      <c r="K157" s="29" t="s">
        <v>173</v>
      </c>
      <c r="L157" s="3" t="str">
        <f t="shared" si="5"/>
        <v>100070 POSTO MÉDICO</v>
      </c>
      <c r="M157" s="29" t="s">
        <v>161</v>
      </c>
      <c r="N157" s="17" t="s">
        <v>180</v>
      </c>
      <c r="O157" s="16" t="s">
        <v>182</v>
      </c>
      <c r="P157" s="38" t="s">
        <v>177</v>
      </c>
      <c r="Q157" s="35"/>
    </row>
    <row r="158" spans="1:17" ht="60" x14ac:dyDescent="0.25">
      <c r="A158" s="35" t="s">
        <v>178</v>
      </c>
      <c r="B158" s="35" t="s">
        <v>1279</v>
      </c>
      <c r="C158" s="35"/>
      <c r="D158" s="35">
        <v>459552</v>
      </c>
      <c r="E158" s="36" t="s">
        <v>162</v>
      </c>
      <c r="F158" s="36" t="s">
        <v>1</v>
      </c>
      <c r="G158" s="23">
        <v>8</v>
      </c>
      <c r="H158" s="37" t="s">
        <v>174</v>
      </c>
      <c r="I158" s="7">
        <f t="shared" si="4"/>
        <v>591.91999999999996</v>
      </c>
      <c r="J158" s="23">
        <v>100070</v>
      </c>
      <c r="K158" s="29" t="s">
        <v>173</v>
      </c>
      <c r="L158" s="3" t="str">
        <f t="shared" si="5"/>
        <v>100070 POSTO MÉDICO</v>
      </c>
      <c r="M158" s="29" t="s">
        <v>161</v>
      </c>
      <c r="N158" s="17" t="s">
        <v>180</v>
      </c>
      <c r="O158" s="16" t="s">
        <v>182</v>
      </c>
      <c r="P158" s="38" t="s">
        <v>177</v>
      </c>
      <c r="Q158" s="35"/>
    </row>
    <row r="159" spans="1:17" ht="30" x14ac:dyDescent="0.25">
      <c r="A159" s="35" t="s">
        <v>178</v>
      </c>
      <c r="B159" s="35" t="s">
        <v>1279</v>
      </c>
      <c r="C159" s="35"/>
      <c r="D159" s="35">
        <v>285459</v>
      </c>
      <c r="E159" s="36" t="s">
        <v>155</v>
      </c>
      <c r="F159" s="36" t="s">
        <v>1</v>
      </c>
      <c r="G159" s="23">
        <v>8</v>
      </c>
      <c r="H159" s="37" t="s">
        <v>167</v>
      </c>
      <c r="I159" s="7">
        <f t="shared" si="4"/>
        <v>55.12</v>
      </c>
      <c r="J159" s="23">
        <v>100070</v>
      </c>
      <c r="K159" s="29" t="s">
        <v>173</v>
      </c>
      <c r="L159" s="3" t="str">
        <f t="shared" si="5"/>
        <v>100070 POSTO MÉDICO</v>
      </c>
      <c r="M159" s="29" t="s">
        <v>161</v>
      </c>
      <c r="N159" s="17" t="s">
        <v>180</v>
      </c>
      <c r="O159" s="16" t="s">
        <v>182</v>
      </c>
      <c r="P159" s="38" t="s">
        <v>177</v>
      </c>
      <c r="Q159" s="35"/>
    </row>
    <row r="160" spans="1:17" ht="30" x14ac:dyDescent="0.25">
      <c r="A160" s="35" t="s">
        <v>178</v>
      </c>
      <c r="B160" s="35" t="s">
        <v>1279</v>
      </c>
      <c r="C160" s="35"/>
      <c r="D160" s="35">
        <v>459484</v>
      </c>
      <c r="E160" s="36" t="s">
        <v>158</v>
      </c>
      <c r="F160" s="36" t="s">
        <v>1</v>
      </c>
      <c r="G160" s="23">
        <v>8</v>
      </c>
      <c r="H160" s="37" t="s">
        <v>170</v>
      </c>
      <c r="I160" s="7">
        <f t="shared" si="4"/>
        <v>95.92</v>
      </c>
      <c r="J160" s="23">
        <v>100070</v>
      </c>
      <c r="K160" s="29" t="s">
        <v>173</v>
      </c>
      <c r="L160" s="3" t="str">
        <f t="shared" si="5"/>
        <v>100070 POSTO MÉDICO</v>
      </c>
      <c r="M160" s="29" t="s">
        <v>161</v>
      </c>
      <c r="N160" s="17" t="s">
        <v>180</v>
      </c>
      <c r="O160" s="16" t="s">
        <v>182</v>
      </c>
      <c r="P160" s="38" t="s">
        <v>177</v>
      </c>
      <c r="Q160" s="35"/>
    </row>
    <row r="161" spans="1:17" ht="60" x14ac:dyDescent="0.25">
      <c r="A161" s="35" t="s">
        <v>178</v>
      </c>
      <c r="B161" s="35" t="s">
        <v>1279</v>
      </c>
      <c r="C161" s="35"/>
      <c r="D161" s="35">
        <v>260069</v>
      </c>
      <c r="E161" s="36" t="s">
        <v>159</v>
      </c>
      <c r="F161" s="36" t="s">
        <v>1</v>
      </c>
      <c r="G161" s="23">
        <v>8</v>
      </c>
      <c r="H161" s="37" t="s">
        <v>171</v>
      </c>
      <c r="I161" s="7">
        <f t="shared" si="4"/>
        <v>239.6</v>
      </c>
      <c r="J161" s="23">
        <v>100070</v>
      </c>
      <c r="K161" s="29" t="s">
        <v>173</v>
      </c>
      <c r="L161" s="3" t="str">
        <f t="shared" si="5"/>
        <v>100070 POSTO MÉDICO</v>
      </c>
      <c r="M161" s="29" t="s">
        <v>161</v>
      </c>
      <c r="N161" s="17" t="s">
        <v>180</v>
      </c>
      <c r="O161" s="16" t="s">
        <v>182</v>
      </c>
      <c r="P161" s="38" t="s">
        <v>177</v>
      </c>
      <c r="Q161" s="35"/>
    </row>
    <row r="162" spans="1:17" ht="45" x14ac:dyDescent="0.25">
      <c r="A162" s="35" t="s">
        <v>178</v>
      </c>
      <c r="B162" s="35" t="s">
        <v>1279</v>
      </c>
      <c r="C162" s="35"/>
      <c r="D162" s="35">
        <v>459540</v>
      </c>
      <c r="E162" s="36" t="s">
        <v>163</v>
      </c>
      <c r="F162" s="36" t="s">
        <v>1</v>
      </c>
      <c r="G162" s="23">
        <v>8</v>
      </c>
      <c r="H162" s="37" t="s">
        <v>175</v>
      </c>
      <c r="I162" s="7">
        <f t="shared" si="4"/>
        <v>28</v>
      </c>
      <c r="J162" s="23">
        <v>100070</v>
      </c>
      <c r="K162" s="29" t="s">
        <v>173</v>
      </c>
      <c r="L162" s="3" t="str">
        <f t="shared" si="5"/>
        <v>100070 POSTO MÉDICO</v>
      </c>
      <c r="M162" s="29" t="s">
        <v>161</v>
      </c>
      <c r="N162" s="17" t="s">
        <v>180</v>
      </c>
      <c r="O162" s="16" t="s">
        <v>182</v>
      </c>
      <c r="P162" s="38" t="s">
        <v>177</v>
      </c>
      <c r="Q162" s="35"/>
    </row>
    <row r="163" spans="1:17" ht="45" x14ac:dyDescent="0.25">
      <c r="A163" s="35" t="s">
        <v>178</v>
      </c>
      <c r="B163" s="35" t="s">
        <v>1279</v>
      </c>
      <c r="C163" s="35"/>
      <c r="D163" s="35">
        <v>356088</v>
      </c>
      <c r="E163" s="36" t="s">
        <v>164</v>
      </c>
      <c r="F163" s="36" t="s">
        <v>1</v>
      </c>
      <c r="G163" s="23">
        <v>8</v>
      </c>
      <c r="H163" s="37" t="s">
        <v>176</v>
      </c>
      <c r="I163" s="7">
        <f t="shared" si="4"/>
        <v>39.6</v>
      </c>
      <c r="J163" s="23">
        <v>100070</v>
      </c>
      <c r="K163" s="29" t="s">
        <v>173</v>
      </c>
      <c r="L163" s="3" t="str">
        <f t="shared" si="5"/>
        <v>100070 POSTO MÉDICO</v>
      </c>
      <c r="M163" s="29" t="s">
        <v>161</v>
      </c>
      <c r="N163" s="17" t="s">
        <v>180</v>
      </c>
      <c r="O163" s="16" t="s">
        <v>182</v>
      </c>
      <c r="P163" s="38" t="s">
        <v>177</v>
      </c>
      <c r="Q163" s="35"/>
    </row>
    <row r="164" spans="1:17" ht="45" x14ac:dyDescent="0.25">
      <c r="A164" s="35" t="s">
        <v>178</v>
      </c>
      <c r="B164" s="35" t="s">
        <v>1279</v>
      </c>
      <c r="C164" s="35"/>
      <c r="D164" s="35">
        <v>452406</v>
      </c>
      <c r="E164" s="36" t="s">
        <v>160</v>
      </c>
      <c r="F164" s="36" t="s">
        <v>1</v>
      </c>
      <c r="G164" s="23">
        <v>1</v>
      </c>
      <c r="H164" s="37" t="s">
        <v>172</v>
      </c>
      <c r="I164" s="7">
        <f t="shared" si="4"/>
        <v>68</v>
      </c>
      <c r="J164" s="23">
        <v>280000</v>
      </c>
      <c r="K164" s="29" t="s">
        <v>165</v>
      </c>
      <c r="L164" s="3" t="str">
        <f t="shared" si="5"/>
        <v>280000 INSTITUTO DE VETERINÁRIA</v>
      </c>
      <c r="M164" s="29" t="s">
        <v>165</v>
      </c>
      <c r="N164" s="17" t="s">
        <v>183</v>
      </c>
      <c r="O164" s="28" t="s">
        <v>184</v>
      </c>
      <c r="P164" s="38" t="s">
        <v>177</v>
      </c>
      <c r="Q164" s="35"/>
    </row>
    <row r="165" spans="1:17" ht="45" x14ac:dyDescent="0.25">
      <c r="A165" s="35" t="s">
        <v>319</v>
      </c>
      <c r="B165" s="35" t="s">
        <v>1280</v>
      </c>
      <c r="C165" s="35"/>
      <c r="D165" s="1">
        <v>248941</v>
      </c>
      <c r="E165" s="6" t="s">
        <v>185</v>
      </c>
      <c r="F165" s="1" t="s">
        <v>186</v>
      </c>
      <c r="G165" s="1">
        <v>5</v>
      </c>
      <c r="H165" s="1">
        <v>10.5</v>
      </c>
      <c r="I165" s="7">
        <f t="shared" si="4"/>
        <v>52.5</v>
      </c>
      <c r="J165" s="23">
        <v>400000</v>
      </c>
      <c r="K165" s="29" t="s">
        <v>151</v>
      </c>
      <c r="L165" s="3" t="str">
        <f t="shared" si="5"/>
        <v>400000 CAMPUS DA UFRRJ EM TRÊS RIOS</v>
      </c>
      <c r="M165" s="29" t="s">
        <v>308</v>
      </c>
      <c r="N165" s="35" t="s">
        <v>316</v>
      </c>
      <c r="O165" s="17">
        <v>44316</v>
      </c>
      <c r="P165" s="9" t="s">
        <v>318</v>
      </c>
      <c r="Q165" s="35"/>
    </row>
    <row r="166" spans="1:17" ht="60" x14ac:dyDescent="0.25">
      <c r="A166" s="35" t="s">
        <v>319</v>
      </c>
      <c r="B166" s="35" t="s">
        <v>1280</v>
      </c>
      <c r="C166" s="35"/>
      <c r="D166" s="1">
        <v>300403</v>
      </c>
      <c r="E166" s="6" t="s">
        <v>187</v>
      </c>
      <c r="F166" s="1" t="s">
        <v>1</v>
      </c>
      <c r="G166" s="1">
        <v>2</v>
      </c>
      <c r="H166" s="1">
        <v>95.4</v>
      </c>
      <c r="I166" s="7">
        <f t="shared" si="4"/>
        <v>190.8</v>
      </c>
      <c r="J166" s="23">
        <v>400000</v>
      </c>
      <c r="K166" s="29" t="s">
        <v>151</v>
      </c>
      <c r="L166" s="3" t="str">
        <f t="shared" si="5"/>
        <v>400000 CAMPUS DA UFRRJ EM TRÊS RIOS</v>
      </c>
      <c r="M166" s="29" t="s">
        <v>308</v>
      </c>
      <c r="N166" s="35" t="s">
        <v>316</v>
      </c>
      <c r="O166" s="17">
        <v>44316</v>
      </c>
      <c r="P166" s="9" t="s">
        <v>318</v>
      </c>
      <c r="Q166" s="35"/>
    </row>
    <row r="167" spans="1:17" ht="30" x14ac:dyDescent="0.25">
      <c r="A167" s="35" t="s">
        <v>319</v>
      </c>
      <c r="B167" s="35" t="s">
        <v>1280</v>
      </c>
      <c r="C167" s="35"/>
      <c r="D167" s="1">
        <v>236531</v>
      </c>
      <c r="E167" s="6" t="s">
        <v>188</v>
      </c>
      <c r="F167" s="1" t="s">
        <v>1</v>
      </c>
      <c r="G167" s="1">
        <v>20</v>
      </c>
      <c r="H167" s="1">
        <v>36.65</v>
      </c>
      <c r="I167" s="7">
        <f t="shared" si="4"/>
        <v>733</v>
      </c>
      <c r="J167" s="23">
        <v>400000</v>
      </c>
      <c r="K167" s="29" t="s">
        <v>151</v>
      </c>
      <c r="L167" s="3" t="str">
        <f t="shared" si="5"/>
        <v>400000 CAMPUS DA UFRRJ EM TRÊS RIOS</v>
      </c>
      <c r="M167" s="29" t="s">
        <v>308</v>
      </c>
      <c r="N167" s="35" t="s">
        <v>316</v>
      </c>
      <c r="O167" s="17">
        <v>44316</v>
      </c>
      <c r="P167" s="9" t="s">
        <v>318</v>
      </c>
      <c r="Q167" s="35"/>
    </row>
    <row r="168" spans="1:17" ht="75" x14ac:dyDescent="0.25">
      <c r="A168" s="35" t="s">
        <v>319</v>
      </c>
      <c r="B168" s="35" t="s">
        <v>1280</v>
      </c>
      <c r="C168" s="35"/>
      <c r="D168" s="1">
        <v>223505</v>
      </c>
      <c r="E168" s="6" t="s">
        <v>189</v>
      </c>
      <c r="F168" s="1" t="s">
        <v>190</v>
      </c>
      <c r="G168" s="1">
        <v>3</v>
      </c>
      <c r="H168" s="1">
        <v>48</v>
      </c>
      <c r="I168" s="7">
        <f t="shared" si="4"/>
        <v>144</v>
      </c>
      <c r="J168" s="23">
        <v>400000</v>
      </c>
      <c r="K168" s="29" t="s">
        <v>151</v>
      </c>
      <c r="L168" s="3" t="str">
        <f t="shared" si="5"/>
        <v>400000 CAMPUS DA UFRRJ EM TRÊS RIOS</v>
      </c>
      <c r="M168" s="29" t="s">
        <v>308</v>
      </c>
      <c r="N168" s="35" t="s">
        <v>316</v>
      </c>
      <c r="O168" s="17">
        <v>44316</v>
      </c>
      <c r="P168" s="9" t="s">
        <v>318</v>
      </c>
      <c r="Q168" s="35"/>
    </row>
    <row r="169" spans="1:17" ht="75" x14ac:dyDescent="0.25">
      <c r="A169" s="35" t="s">
        <v>319</v>
      </c>
      <c r="B169" s="35" t="s">
        <v>1280</v>
      </c>
      <c r="C169" s="35"/>
      <c r="D169" s="1">
        <v>228706</v>
      </c>
      <c r="E169" s="6" t="s">
        <v>191</v>
      </c>
      <c r="F169" s="1" t="s">
        <v>1</v>
      </c>
      <c r="G169" s="1">
        <v>5</v>
      </c>
      <c r="H169" s="1">
        <v>3.65</v>
      </c>
      <c r="I169" s="7">
        <f t="shared" si="4"/>
        <v>18.25</v>
      </c>
      <c r="J169" s="23">
        <v>400000</v>
      </c>
      <c r="K169" s="29" t="s">
        <v>151</v>
      </c>
      <c r="L169" s="3" t="str">
        <f t="shared" si="5"/>
        <v>400000 CAMPUS DA UFRRJ EM TRÊS RIOS</v>
      </c>
      <c r="M169" s="29" t="s">
        <v>308</v>
      </c>
      <c r="N169" s="35" t="s">
        <v>316</v>
      </c>
      <c r="O169" s="17">
        <v>44316</v>
      </c>
      <c r="P169" s="9" t="s">
        <v>318</v>
      </c>
      <c r="Q169" s="35"/>
    </row>
    <row r="170" spans="1:17" ht="75" x14ac:dyDescent="0.25">
      <c r="A170" s="35" t="s">
        <v>319</v>
      </c>
      <c r="B170" s="35" t="s">
        <v>1280</v>
      </c>
      <c r="C170" s="35"/>
      <c r="D170" s="1">
        <v>228217</v>
      </c>
      <c r="E170" s="6" t="s">
        <v>192</v>
      </c>
      <c r="F170" s="1" t="s">
        <v>1</v>
      </c>
      <c r="G170" s="1">
        <v>5</v>
      </c>
      <c r="H170" s="1">
        <v>4.4400000000000004</v>
      </c>
      <c r="I170" s="7">
        <f t="shared" si="4"/>
        <v>22.200000000000003</v>
      </c>
      <c r="J170" s="23">
        <v>400000</v>
      </c>
      <c r="K170" s="29" t="s">
        <v>151</v>
      </c>
      <c r="L170" s="3" t="str">
        <f t="shared" si="5"/>
        <v>400000 CAMPUS DA UFRRJ EM TRÊS RIOS</v>
      </c>
      <c r="M170" s="29" t="s">
        <v>308</v>
      </c>
      <c r="N170" s="35" t="s">
        <v>316</v>
      </c>
      <c r="O170" s="17">
        <v>44316</v>
      </c>
      <c r="P170" s="9" t="s">
        <v>318</v>
      </c>
      <c r="Q170" s="35"/>
    </row>
    <row r="171" spans="1:17" ht="75" x14ac:dyDescent="0.25">
      <c r="A171" s="35" t="s">
        <v>319</v>
      </c>
      <c r="B171" s="35" t="s">
        <v>1280</v>
      </c>
      <c r="C171" s="35"/>
      <c r="D171" s="1">
        <v>228707</v>
      </c>
      <c r="E171" s="6" t="s">
        <v>193</v>
      </c>
      <c r="F171" s="1" t="s">
        <v>1</v>
      </c>
      <c r="G171" s="1">
        <v>2</v>
      </c>
      <c r="H171" s="1">
        <v>4.8099999999999996</v>
      </c>
      <c r="I171" s="7">
        <f t="shared" si="4"/>
        <v>9.6199999999999992</v>
      </c>
      <c r="J171" s="23">
        <v>400000</v>
      </c>
      <c r="K171" s="29" t="s">
        <v>151</v>
      </c>
      <c r="L171" s="3" t="str">
        <f t="shared" si="5"/>
        <v>400000 CAMPUS DA UFRRJ EM TRÊS RIOS</v>
      </c>
      <c r="M171" s="29" t="s">
        <v>308</v>
      </c>
      <c r="N171" s="35" t="s">
        <v>316</v>
      </c>
      <c r="O171" s="17">
        <v>44316</v>
      </c>
      <c r="P171" s="9" t="s">
        <v>318</v>
      </c>
      <c r="Q171" s="35"/>
    </row>
    <row r="172" spans="1:17" ht="60" x14ac:dyDescent="0.25">
      <c r="A172" s="35" t="s">
        <v>319</v>
      </c>
      <c r="B172" s="35" t="s">
        <v>1280</v>
      </c>
      <c r="C172" s="35"/>
      <c r="D172" s="1">
        <v>390084</v>
      </c>
      <c r="E172" s="6" t="s">
        <v>194</v>
      </c>
      <c r="F172" s="1" t="s">
        <v>195</v>
      </c>
      <c r="G172" s="1">
        <v>2</v>
      </c>
      <c r="H172" s="1">
        <v>9</v>
      </c>
      <c r="I172" s="7">
        <f t="shared" si="4"/>
        <v>18</v>
      </c>
      <c r="J172" s="23">
        <v>400000</v>
      </c>
      <c r="K172" s="29" t="s">
        <v>151</v>
      </c>
      <c r="L172" s="3" t="str">
        <f t="shared" si="5"/>
        <v>400000 CAMPUS DA UFRRJ EM TRÊS RIOS</v>
      </c>
      <c r="M172" s="29" t="s">
        <v>308</v>
      </c>
      <c r="N172" s="35" t="s">
        <v>316</v>
      </c>
      <c r="O172" s="17">
        <v>44316</v>
      </c>
      <c r="P172" s="9" t="s">
        <v>318</v>
      </c>
      <c r="Q172" s="35"/>
    </row>
    <row r="173" spans="1:17" ht="30" x14ac:dyDescent="0.25">
      <c r="A173" s="35" t="s">
        <v>319</v>
      </c>
      <c r="B173" s="35" t="s">
        <v>1280</v>
      </c>
      <c r="C173" s="35"/>
      <c r="D173" s="1">
        <v>333251</v>
      </c>
      <c r="E173" s="6" t="s">
        <v>196</v>
      </c>
      <c r="F173" s="1" t="s">
        <v>195</v>
      </c>
      <c r="G173" s="1">
        <v>2</v>
      </c>
      <c r="H173" s="1">
        <v>9.74</v>
      </c>
      <c r="I173" s="7">
        <f t="shared" si="4"/>
        <v>19.48</v>
      </c>
      <c r="J173" s="23">
        <v>400000</v>
      </c>
      <c r="K173" s="29" t="s">
        <v>151</v>
      </c>
      <c r="L173" s="3" t="str">
        <f t="shared" si="5"/>
        <v>400000 CAMPUS DA UFRRJ EM TRÊS RIOS</v>
      </c>
      <c r="M173" s="29" t="s">
        <v>308</v>
      </c>
      <c r="N173" s="35" t="s">
        <v>316</v>
      </c>
      <c r="O173" s="17">
        <v>44316</v>
      </c>
      <c r="P173" s="9" t="s">
        <v>318</v>
      </c>
      <c r="Q173" s="35"/>
    </row>
    <row r="174" spans="1:17" ht="30" x14ac:dyDescent="0.25">
      <c r="A174" s="35" t="s">
        <v>319</v>
      </c>
      <c r="B174" s="35" t="s">
        <v>1280</v>
      </c>
      <c r="C174" s="35"/>
      <c r="D174" s="1">
        <v>333250</v>
      </c>
      <c r="E174" s="6" t="s">
        <v>197</v>
      </c>
      <c r="F174" s="1" t="s">
        <v>195</v>
      </c>
      <c r="G174" s="1">
        <v>2</v>
      </c>
      <c r="H174" s="1">
        <v>9.91</v>
      </c>
      <c r="I174" s="7">
        <f t="shared" si="4"/>
        <v>19.82</v>
      </c>
      <c r="J174" s="23">
        <v>400000</v>
      </c>
      <c r="K174" s="29" t="s">
        <v>151</v>
      </c>
      <c r="L174" s="3" t="str">
        <f t="shared" si="5"/>
        <v>400000 CAMPUS DA UFRRJ EM TRÊS RIOS</v>
      </c>
      <c r="M174" s="29" t="s">
        <v>308</v>
      </c>
      <c r="N174" s="35" t="s">
        <v>316</v>
      </c>
      <c r="O174" s="17">
        <v>44316</v>
      </c>
      <c r="P174" s="9" t="s">
        <v>318</v>
      </c>
      <c r="Q174" s="35"/>
    </row>
    <row r="175" spans="1:17" ht="120" x14ac:dyDescent="0.25">
      <c r="A175" s="35" t="s">
        <v>319</v>
      </c>
      <c r="B175" s="35" t="s">
        <v>1280</v>
      </c>
      <c r="C175" s="35"/>
      <c r="D175" s="1">
        <v>242496</v>
      </c>
      <c r="E175" s="6" t="s">
        <v>198</v>
      </c>
      <c r="F175" s="1" t="s">
        <v>199</v>
      </c>
      <c r="G175" s="1">
        <v>5</v>
      </c>
      <c r="H175" s="1">
        <v>210.82</v>
      </c>
      <c r="I175" s="7">
        <f t="shared" si="4"/>
        <v>1054.0999999999999</v>
      </c>
      <c r="J175" s="23">
        <v>400000</v>
      </c>
      <c r="K175" s="29" t="s">
        <v>151</v>
      </c>
      <c r="L175" s="3" t="str">
        <f t="shared" si="5"/>
        <v>400000 CAMPUS DA UFRRJ EM TRÊS RIOS</v>
      </c>
      <c r="M175" s="29" t="s">
        <v>308</v>
      </c>
      <c r="N175" s="35" t="s">
        <v>316</v>
      </c>
      <c r="O175" s="17">
        <v>44316</v>
      </c>
      <c r="P175" s="9" t="s">
        <v>318</v>
      </c>
      <c r="Q175" s="35"/>
    </row>
    <row r="176" spans="1:17" ht="120" x14ac:dyDescent="0.25">
      <c r="A176" s="35" t="s">
        <v>319</v>
      </c>
      <c r="B176" s="35" t="s">
        <v>1280</v>
      </c>
      <c r="C176" s="35"/>
      <c r="D176" s="1">
        <v>243586</v>
      </c>
      <c r="E176" s="6" t="s">
        <v>200</v>
      </c>
      <c r="F176" s="1" t="s">
        <v>199</v>
      </c>
      <c r="G176" s="1">
        <v>3</v>
      </c>
      <c r="H176" s="1">
        <v>98.99</v>
      </c>
      <c r="I176" s="7">
        <f t="shared" si="4"/>
        <v>296.96999999999997</v>
      </c>
      <c r="J176" s="23">
        <v>400000</v>
      </c>
      <c r="K176" s="29" t="s">
        <v>151</v>
      </c>
      <c r="L176" s="3" t="str">
        <f t="shared" si="5"/>
        <v>400000 CAMPUS DA UFRRJ EM TRÊS RIOS</v>
      </c>
      <c r="M176" s="29" t="s">
        <v>308</v>
      </c>
      <c r="N176" s="35" t="s">
        <v>316</v>
      </c>
      <c r="O176" s="17">
        <v>44316</v>
      </c>
      <c r="P176" s="9" t="s">
        <v>318</v>
      </c>
      <c r="Q176" s="35"/>
    </row>
    <row r="177" spans="1:17" ht="75" x14ac:dyDescent="0.25">
      <c r="A177" s="35" t="s">
        <v>319</v>
      </c>
      <c r="B177" s="35" t="s">
        <v>1280</v>
      </c>
      <c r="C177" s="35"/>
      <c r="D177" s="1">
        <v>411787</v>
      </c>
      <c r="E177" s="6" t="s">
        <v>201</v>
      </c>
      <c r="F177" s="1" t="s">
        <v>202</v>
      </c>
      <c r="G177" s="1">
        <v>5</v>
      </c>
      <c r="H177" s="1">
        <v>52.37</v>
      </c>
      <c r="I177" s="7">
        <f t="shared" ref="I177:I240" si="6">G177*H177</f>
        <v>261.84999999999997</v>
      </c>
      <c r="J177" s="23">
        <v>400000</v>
      </c>
      <c r="K177" s="29" t="s">
        <v>151</v>
      </c>
      <c r="L177" s="3" t="str">
        <f t="shared" ref="L177:L240" si="7">J177&amp;" "&amp;K177</f>
        <v>400000 CAMPUS DA UFRRJ EM TRÊS RIOS</v>
      </c>
      <c r="M177" s="29" t="s">
        <v>308</v>
      </c>
      <c r="N177" s="35" t="s">
        <v>316</v>
      </c>
      <c r="O177" s="17">
        <v>44316</v>
      </c>
      <c r="P177" s="9" t="s">
        <v>318</v>
      </c>
      <c r="Q177" s="35"/>
    </row>
    <row r="178" spans="1:17" ht="45" x14ac:dyDescent="0.25">
      <c r="A178" s="35" t="s">
        <v>319</v>
      </c>
      <c r="B178" s="35" t="s">
        <v>1280</v>
      </c>
      <c r="C178" s="35"/>
      <c r="D178" s="1">
        <v>358830</v>
      </c>
      <c r="E178" s="6" t="s">
        <v>203</v>
      </c>
      <c r="F178" s="1" t="s">
        <v>1</v>
      </c>
      <c r="G178" s="1">
        <v>5</v>
      </c>
      <c r="H178" s="1">
        <v>7.27</v>
      </c>
      <c r="I178" s="7">
        <f t="shared" si="6"/>
        <v>36.349999999999994</v>
      </c>
      <c r="J178" s="23">
        <v>400000</v>
      </c>
      <c r="K178" s="29" t="s">
        <v>151</v>
      </c>
      <c r="L178" s="3" t="str">
        <f t="shared" si="7"/>
        <v>400000 CAMPUS DA UFRRJ EM TRÊS RIOS</v>
      </c>
      <c r="M178" s="29" t="s">
        <v>308</v>
      </c>
      <c r="N178" s="35" t="s">
        <v>316</v>
      </c>
      <c r="O178" s="17">
        <v>44316</v>
      </c>
      <c r="P178" s="9" t="s">
        <v>318</v>
      </c>
      <c r="Q178" s="35"/>
    </row>
    <row r="179" spans="1:17" ht="30" x14ac:dyDescent="0.25">
      <c r="A179" s="35" t="s">
        <v>319</v>
      </c>
      <c r="B179" s="35" t="s">
        <v>1280</v>
      </c>
      <c r="C179" s="35"/>
      <c r="D179" s="1">
        <v>214344</v>
      </c>
      <c r="E179" s="6" t="s">
        <v>204</v>
      </c>
      <c r="F179" s="1" t="s">
        <v>1</v>
      </c>
      <c r="G179" s="1">
        <v>100</v>
      </c>
      <c r="H179" s="1">
        <v>0.18</v>
      </c>
      <c r="I179" s="7">
        <f t="shared" si="6"/>
        <v>18</v>
      </c>
      <c r="J179" s="23">
        <v>400000</v>
      </c>
      <c r="K179" s="29" t="s">
        <v>151</v>
      </c>
      <c r="L179" s="3" t="str">
        <f t="shared" si="7"/>
        <v>400000 CAMPUS DA UFRRJ EM TRÊS RIOS</v>
      </c>
      <c r="M179" s="29" t="s">
        <v>308</v>
      </c>
      <c r="N179" s="35" t="s">
        <v>316</v>
      </c>
      <c r="O179" s="17">
        <v>44316</v>
      </c>
      <c r="P179" s="9" t="s">
        <v>318</v>
      </c>
      <c r="Q179" s="35"/>
    </row>
    <row r="180" spans="1:17" ht="30" x14ac:dyDescent="0.25">
      <c r="A180" s="35" t="s">
        <v>319</v>
      </c>
      <c r="B180" s="35" t="s">
        <v>1280</v>
      </c>
      <c r="C180" s="35"/>
      <c r="D180" s="1">
        <v>214348</v>
      </c>
      <c r="E180" s="6" t="s">
        <v>205</v>
      </c>
      <c r="F180" s="1" t="s">
        <v>1</v>
      </c>
      <c r="G180" s="1">
        <v>100</v>
      </c>
      <c r="H180" s="1">
        <v>0.15</v>
      </c>
      <c r="I180" s="7">
        <f t="shared" si="6"/>
        <v>15</v>
      </c>
      <c r="J180" s="23">
        <v>400000</v>
      </c>
      <c r="K180" s="29" t="s">
        <v>151</v>
      </c>
      <c r="L180" s="3" t="str">
        <f t="shared" si="7"/>
        <v>400000 CAMPUS DA UFRRJ EM TRÊS RIOS</v>
      </c>
      <c r="M180" s="29" t="s">
        <v>308</v>
      </c>
      <c r="N180" s="35" t="s">
        <v>316</v>
      </c>
      <c r="O180" s="17">
        <v>44316</v>
      </c>
      <c r="P180" s="9" t="s">
        <v>318</v>
      </c>
      <c r="Q180" s="35"/>
    </row>
    <row r="181" spans="1:17" ht="60" x14ac:dyDescent="0.25">
      <c r="A181" s="35" t="s">
        <v>319</v>
      </c>
      <c r="B181" s="35" t="s">
        <v>1280</v>
      </c>
      <c r="C181" s="35"/>
      <c r="D181" s="1">
        <v>214349</v>
      </c>
      <c r="E181" s="6" t="s">
        <v>206</v>
      </c>
      <c r="F181" s="1" t="s">
        <v>207</v>
      </c>
      <c r="G181" s="1">
        <v>100</v>
      </c>
      <c r="H181" s="1">
        <v>0.17</v>
      </c>
      <c r="I181" s="7">
        <f t="shared" si="6"/>
        <v>17</v>
      </c>
      <c r="J181" s="23">
        <v>400000</v>
      </c>
      <c r="K181" s="29" t="s">
        <v>151</v>
      </c>
      <c r="L181" s="3" t="str">
        <f t="shared" si="7"/>
        <v>400000 CAMPUS DA UFRRJ EM TRÊS RIOS</v>
      </c>
      <c r="M181" s="29" t="s">
        <v>308</v>
      </c>
      <c r="N181" s="35" t="s">
        <v>316</v>
      </c>
      <c r="O181" s="17">
        <v>44316</v>
      </c>
      <c r="P181" s="9" t="s">
        <v>318</v>
      </c>
      <c r="Q181" s="35"/>
    </row>
    <row r="182" spans="1:17" ht="45" x14ac:dyDescent="0.25">
      <c r="A182" s="35" t="s">
        <v>319</v>
      </c>
      <c r="B182" s="35" t="s">
        <v>1280</v>
      </c>
      <c r="C182" s="35"/>
      <c r="D182" s="1">
        <v>436300</v>
      </c>
      <c r="E182" s="6" t="s">
        <v>208</v>
      </c>
      <c r="F182" s="1" t="s">
        <v>209</v>
      </c>
      <c r="G182" s="5">
        <v>1</v>
      </c>
      <c r="H182" s="1">
        <v>13.88</v>
      </c>
      <c r="I182" s="7">
        <f t="shared" si="6"/>
        <v>13.88</v>
      </c>
      <c r="J182" s="23">
        <v>400000</v>
      </c>
      <c r="K182" s="29" t="s">
        <v>151</v>
      </c>
      <c r="L182" s="3" t="str">
        <f t="shared" si="7"/>
        <v>400000 CAMPUS DA UFRRJ EM TRÊS RIOS</v>
      </c>
      <c r="M182" s="29" t="s">
        <v>308</v>
      </c>
      <c r="N182" s="35" t="s">
        <v>316</v>
      </c>
      <c r="O182" s="17">
        <v>44316</v>
      </c>
      <c r="P182" s="9" t="s">
        <v>318</v>
      </c>
      <c r="Q182" s="35"/>
    </row>
    <row r="183" spans="1:17" ht="30" x14ac:dyDescent="0.25">
      <c r="A183" s="35" t="s">
        <v>319</v>
      </c>
      <c r="B183" s="35" t="s">
        <v>1280</v>
      </c>
      <c r="C183" s="35"/>
      <c r="D183" s="1">
        <v>240385</v>
      </c>
      <c r="E183" s="6" t="s">
        <v>210</v>
      </c>
      <c r="F183" s="1" t="s">
        <v>1</v>
      </c>
      <c r="G183" s="5">
        <v>1</v>
      </c>
      <c r="H183" s="1">
        <v>17.39</v>
      </c>
      <c r="I183" s="7">
        <f t="shared" si="6"/>
        <v>17.39</v>
      </c>
      <c r="J183" s="23">
        <v>400000</v>
      </c>
      <c r="K183" s="29" t="s">
        <v>151</v>
      </c>
      <c r="L183" s="3" t="str">
        <f t="shared" si="7"/>
        <v>400000 CAMPUS DA UFRRJ EM TRÊS RIOS</v>
      </c>
      <c r="M183" s="29" t="s">
        <v>308</v>
      </c>
      <c r="N183" s="35" t="s">
        <v>316</v>
      </c>
      <c r="O183" s="17">
        <v>44316</v>
      </c>
      <c r="P183" s="9" t="s">
        <v>318</v>
      </c>
      <c r="Q183" s="35"/>
    </row>
    <row r="184" spans="1:17" ht="75" x14ac:dyDescent="0.25">
      <c r="A184" s="35" t="s">
        <v>319</v>
      </c>
      <c r="B184" s="35" t="s">
        <v>1280</v>
      </c>
      <c r="C184" s="35"/>
      <c r="D184" s="1">
        <v>327515</v>
      </c>
      <c r="E184" s="6" t="s">
        <v>211</v>
      </c>
      <c r="F184" s="1" t="s">
        <v>212</v>
      </c>
      <c r="G184" s="1">
        <v>5</v>
      </c>
      <c r="H184" s="1">
        <v>17.170000000000002</v>
      </c>
      <c r="I184" s="7">
        <f t="shared" si="6"/>
        <v>85.850000000000009</v>
      </c>
      <c r="J184" s="23">
        <v>400000</v>
      </c>
      <c r="K184" s="29" t="s">
        <v>151</v>
      </c>
      <c r="L184" s="3" t="str">
        <f t="shared" si="7"/>
        <v>400000 CAMPUS DA UFRRJ EM TRÊS RIOS</v>
      </c>
      <c r="M184" s="29" t="s">
        <v>308</v>
      </c>
      <c r="N184" s="35" t="s">
        <v>316</v>
      </c>
      <c r="O184" s="17">
        <v>44316</v>
      </c>
      <c r="P184" s="9" t="s">
        <v>318</v>
      </c>
      <c r="Q184" s="35"/>
    </row>
    <row r="185" spans="1:17" ht="45" x14ac:dyDescent="0.25">
      <c r="A185" s="35" t="s">
        <v>319</v>
      </c>
      <c r="B185" s="35" t="s">
        <v>1280</v>
      </c>
      <c r="C185" s="35"/>
      <c r="D185" s="1">
        <v>392495</v>
      </c>
      <c r="E185" s="6" t="s">
        <v>213</v>
      </c>
      <c r="F185" s="1" t="s">
        <v>212</v>
      </c>
      <c r="G185" s="1">
        <v>1</v>
      </c>
      <c r="H185" s="1">
        <v>11.26</v>
      </c>
      <c r="I185" s="7">
        <f t="shared" si="6"/>
        <v>11.26</v>
      </c>
      <c r="J185" s="23">
        <v>400000</v>
      </c>
      <c r="K185" s="29" t="s">
        <v>151</v>
      </c>
      <c r="L185" s="3" t="str">
        <f t="shared" si="7"/>
        <v>400000 CAMPUS DA UFRRJ EM TRÊS RIOS</v>
      </c>
      <c r="M185" s="29" t="s">
        <v>308</v>
      </c>
      <c r="N185" s="35" t="s">
        <v>316</v>
      </c>
      <c r="O185" s="17">
        <v>44316</v>
      </c>
      <c r="P185" s="9" t="s">
        <v>318</v>
      </c>
      <c r="Q185" s="35"/>
    </row>
    <row r="186" spans="1:17" ht="45" x14ac:dyDescent="0.25">
      <c r="A186" s="35" t="s">
        <v>319</v>
      </c>
      <c r="B186" s="35" t="s">
        <v>1280</v>
      </c>
      <c r="C186" s="35"/>
      <c r="D186" s="1">
        <v>361961</v>
      </c>
      <c r="E186" s="6" t="s">
        <v>214</v>
      </c>
      <c r="F186" s="1" t="s">
        <v>1</v>
      </c>
      <c r="G186" s="1">
        <v>50</v>
      </c>
      <c r="H186" s="1">
        <v>4.97</v>
      </c>
      <c r="I186" s="7">
        <f t="shared" si="6"/>
        <v>248.5</v>
      </c>
      <c r="J186" s="23">
        <v>400000</v>
      </c>
      <c r="K186" s="29" t="s">
        <v>151</v>
      </c>
      <c r="L186" s="3" t="str">
        <f t="shared" si="7"/>
        <v>400000 CAMPUS DA UFRRJ EM TRÊS RIOS</v>
      </c>
      <c r="M186" s="29" t="s">
        <v>308</v>
      </c>
      <c r="N186" s="35" t="s">
        <v>316</v>
      </c>
      <c r="O186" s="17">
        <v>44316</v>
      </c>
      <c r="P186" s="9" t="s">
        <v>318</v>
      </c>
      <c r="Q186" s="35"/>
    </row>
    <row r="187" spans="1:17" ht="45" x14ac:dyDescent="0.25">
      <c r="A187" s="35" t="s">
        <v>319</v>
      </c>
      <c r="B187" s="35" t="s">
        <v>1280</v>
      </c>
      <c r="C187" s="35"/>
      <c r="D187" s="1">
        <v>361962</v>
      </c>
      <c r="E187" s="6" t="s">
        <v>215</v>
      </c>
      <c r="F187" s="1" t="s">
        <v>1</v>
      </c>
      <c r="G187" s="1">
        <v>50</v>
      </c>
      <c r="H187" s="1">
        <v>9.3000000000000007</v>
      </c>
      <c r="I187" s="7">
        <f t="shared" si="6"/>
        <v>465.00000000000006</v>
      </c>
      <c r="J187" s="23">
        <v>400000</v>
      </c>
      <c r="K187" s="29" t="s">
        <v>151</v>
      </c>
      <c r="L187" s="3" t="str">
        <f t="shared" si="7"/>
        <v>400000 CAMPUS DA UFRRJ EM TRÊS RIOS</v>
      </c>
      <c r="M187" s="29" t="s">
        <v>308</v>
      </c>
      <c r="N187" s="35" t="s">
        <v>316</v>
      </c>
      <c r="O187" s="17">
        <v>44316</v>
      </c>
      <c r="P187" s="9" t="s">
        <v>318</v>
      </c>
      <c r="Q187" s="35"/>
    </row>
    <row r="188" spans="1:17" ht="45" x14ac:dyDescent="0.25">
      <c r="A188" s="35" t="s">
        <v>319</v>
      </c>
      <c r="B188" s="35" t="s">
        <v>1280</v>
      </c>
      <c r="C188" s="35"/>
      <c r="D188" s="1">
        <v>440751</v>
      </c>
      <c r="E188" s="6" t="s">
        <v>216</v>
      </c>
      <c r="F188" s="1" t="s">
        <v>1</v>
      </c>
      <c r="G188" s="1">
        <v>50</v>
      </c>
      <c r="H188" s="1">
        <v>28.56</v>
      </c>
      <c r="I188" s="7">
        <f t="shared" si="6"/>
        <v>1428</v>
      </c>
      <c r="J188" s="23">
        <v>400000</v>
      </c>
      <c r="K188" s="29" t="s">
        <v>151</v>
      </c>
      <c r="L188" s="3" t="str">
        <f t="shared" si="7"/>
        <v>400000 CAMPUS DA UFRRJ EM TRÊS RIOS</v>
      </c>
      <c r="M188" s="29" t="s">
        <v>308</v>
      </c>
      <c r="N188" s="35" t="s">
        <v>316</v>
      </c>
      <c r="O188" s="17">
        <v>44316</v>
      </c>
      <c r="P188" s="9" t="s">
        <v>318</v>
      </c>
      <c r="Q188" s="35"/>
    </row>
    <row r="189" spans="1:17" ht="60" x14ac:dyDescent="0.25">
      <c r="A189" s="35" t="s">
        <v>319</v>
      </c>
      <c r="B189" s="35" t="s">
        <v>1280</v>
      </c>
      <c r="C189" s="35"/>
      <c r="D189" s="1">
        <v>440429</v>
      </c>
      <c r="E189" s="6" t="s">
        <v>217</v>
      </c>
      <c r="F189" s="1" t="s">
        <v>1</v>
      </c>
      <c r="G189" s="1">
        <v>50</v>
      </c>
      <c r="H189" s="1">
        <v>9.09</v>
      </c>
      <c r="I189" s="7">
        <f t="shared" si="6"/>
        <v>454.5</v>
      </c>
      <c r="J189" s="23">
        <v>400000</v>
      </c>
      <c r="K189" s="29" t="s">
        <v>151</v>
      </c>
      <c r="L189" s="3" t="str">
        <f t="shared" si="7"/>
        <v>400000 CAMPUS DA UFRRJ EM TRÊS RIOS</v>
      </c>
      <c r="M189" s="29" t="s">
        <v>308</v>
      </c>
      <c r="N189" s="35" t="s">
        <v>316</v>
      </c>
      <c r="O189" s="17">
        <v>44316</v>
      </c>
      <c r="P189" s="9" t="s">
        <v>318</v>
      </c>
      <c r="Q189" s="35"/>
    </row>
    <row r="190" spans="1:17" ht="60" x14ac:dyDescent="0.25">
      <c r="A190" s="35" t="s">
        <v>319</v>
      </c>
      <c r="B190" s="35" t="s">
        <v>1280</v>
      </c>
      <c r="C190" s="35"/>
      <c r="D190" s="1">
        <v>224316</v>
      </c>
      <c r="E190" s="6" t="s">
        <v>218</v>
      </c>
      <c r="F190" s="1" t="s">
        <v>219</v>
      </c>
      <c r="G190" s="1">
        <v>1</v>
      </c>
      <c r="H190" s="1">
        <v>34.67</v>
      </c>
      <c r="I190" s="7">
        <f t="shared" si="6"/>
        <v>34.67</v>
      </c>
      <c r="J190" s="23">
        <v>400000</v>
      </c>
      <c r="K190" s="29" t="s">
        <v>151</v>
      </c>
      <c r="L190" s="3" t="str">
        <f t="shared" si="7"/>
        <v>400000 CAMPUS DA UFRRJ EM TRÊS RIOS</v>
      </c>
      <c r="M190" s="29" t="s">
        <v>308</v>
      </c>
      <c r="N190" s="35" t="s">
        <v>316</v>
      </c>
      <c r="O190" s="17">
        <v>44316</v>
      </c>
      <c r="P190" s="9" t="s">
        <v>318</v>
      </c>
      <c r="Q190" s="35"/>
    </row>
    <row r="191" spans="1:17" ht="90" x14ac:dyDescent="0.25">
      <c r="A191" s="35" t="s">
        <v>319</v>
      </c>
      <c r="B191" s="35" t="s">
        <v>1280</v>
      </c>
      <c r="C191" s="35"/>
      <c r="D191" s="1">
        <v>358305</v>
      </c>
      <c r="E191" s="6" t="s">
        <v>220</v>
      </c>
      <c r="F191" s="1" t="s">
        <v>221</v>
      </c>
      <c r="G191" s="1">
        <v>2</v>
      </c>
      <c r="H191" s="1">
        <v>59.99</v>
      </c>
      <c r="I191" s="7">
        <f t="shared" si="6"/>
        <v>119.98</v>
      </c>
      <c r="J191" s="23">
        <v>400000</v>
      </c>
      <c r="K191" s="29" t="s">
        <v>151</v>
      </c>
      <c r="L191" s="3" t="str">
        <f t="shared" si="7"/>
        <v>400000 CAMPUS DA UFRRJ EM TRÊS RIOS</v>
      </c>
      <c r="M191" s="29" t="s">
        <v>308</v>
      </c>
      <c r="N191" s="35" t="s">
        <v>316</v>
      </c>
      <c r="O191" s="17">
        <v>44316</v>
      </c>
      <c r="P191" s="9" t="s">
        <v>318</v>
      </c>
      <c r="Q191" s="35"/>
    </row>
    <row r="192" spans="1:17" ht="45" x14ac:dyDescent="0.25">
      <c r="A192" s="35" t="s">
        <v>319</v>
      </c>
      <c r="B192" s="35" t="s">
        <v>1280</v>
      </c>
      <c r="C192" s="35"/>
      <c r="D192" s="1">
        <v>380223</v>
      </c>
      <c r="E192" s="6" t="s">
        <v>222</v>
      </c>
      <c r="F192" s="1" t="s">
        <v>1</v>
      </c>
      <c r="G192" s="1">
        <v>3</v>
      </c>
      <c r="H192" s="1">
        <v>27.33</v>
      </c>
      <c r="I192" s="7">
        <f t="shared" si="6"/>
        <v>81.99</v>
      </c>
      <c r="J192" s="23">
        <v>400000</v>
      </c>
      <c r="K192" s="29" t="s">
        <v>151</v>
      </c>
      <c r="L192" s="3" t="str">
        <f t="shared" si="7"/>
        <v>400000 CAMPUS DA UFRRJ EM TRÊS RIOS</v>
      </c>
      <c r="M192" s="29" t="s">
        <v>308</v>
      </c>
      <c r="N192" s="35" t="s">
        <v>316</v>
      </c>
      <c r="O192" s="17">
        <v>44316</v>
      </c>
      <c r="P192" s="9" t="s">
        <v>318</v>
      </c>
      <c r="Q192" s="35"/>
    </row>
    <row r="193" spans="1:17" ht="30" x14ac:dyDescent="0.25">
      <c r="A193" s="35" t="s">
        <v>319</v>
      </c>
      <c r="B193" s="35" t="s">
        <v>1280</v>
      </c>
      <c r="C193" s="35"/>
      <c r="D193" s="1">
        <v>312286</v>
      </c>
      <c r="E193" s="6" t="s">
        <v>223</v>
      </c>
      <c r="F193" s="1" t="s">
        <v>1</v>
      </c>
      <c r="G193" s="1">
        <v>3</v>
      </c>
      <c r="H193" s="1">
        <v>17.170000000000002</v>
      </c>
      <c r="I193" s="7">
        <f t="shared" si="6"/>
        <v>51.510000000000005</v>
      </c>
      <c r="J193" s="23">
        <v>400000</v>
      </c>
      <c r="K193" s="29" t="s">
        <v>151</v>
      </c>
      <c r="L193" s="3" t="str">
        <f t="shared" si="7"/>
        <v>400000 CAMPUS DA UFRRJ EM TRÊS RIOS</v>
      </c>
      <c r="M193" s="29" t="s">
        <v>308</v>
      </c>
      <c r="N193" s="35" t="s">
        <v>316</v>
      </c>
      <c r="O193" s="17">
        <v>44316</v>
      </c>
      <c r="P193" s="9" t="s">
        <v>318</v>
      </c>
      <c r="Q193" s="35"/>
    </row>
    <row r="194" spans="1:17" ht="30" x14ac:dyDescent="0.25">
      <c r="A194" s="35" t="s">
        <v>319</v>
      </c>
      <c r="B194" s="35" t="s">
        <v>1280</v>
      </c>
      <c r="C194" s="35"/>
      <c r="D194" s="1">
        <v>440436</v>
      </c>
      <c r="E194" s="6" t="s">
        <v>224</v>
      </c>
      <c r="F194" s="1" t="s">
        <v>1</v>
      </c>
      <c r="G194" s="1">
        <v>3</v>
      </c>
      <c r="H194" s="1">
        <v>29.37</v>
      </c>
      <c r="I194" s="7">
        <f t="shared" si="6"/>
        <v>88.11</v>
      </c>
      <c r="J194" s="23">
        <v>400000</v>
      </c>
      <c r="K194" s="29" t="s">
        <v>151</v>
      </c>
      <c r="L194" s="3" t="str">
        <f t="shared" si="7"/>
        <v>400000 CAMPUS DA UFRRJ EM TRÊS RIOS</v>
      </c>
      <c r="M194" s="29" t="s">
        <v>308</v>
      </c>
      <c r="N194" s="35" t="s">
        <v>316</v>
      </c>
      <c r="O194" s="17">
        <v>44316</v>
      </c>
      <c r="P194" s="9" t="s">
        <v>318</v>
      </c>
      <c r="Q194" s="35"/>
    </row>
    <row r="195" spans="1:17" ht="90" x14ac:dyDescent="0.25">
      <c r="A195" s="35" t="s">
        <v>319</v>
      </c>
      <c r="B195" s="35" t="s">
        <v>1280</v>
      </c>
      <c r="C195" s="35"/>
      <c r="D195" s="1">
        <v>242293</v>
      </c>
      <c r="E195" s="6" t="s">
        <v>225</v>
      </c>
      <c r="F195" s="1" t="s">
        <v>221</v>
      </c>
      <c r="G195" s="1">
        <v>2</v>
      </c>
      <c r="H195" s="1">
        <v>48.79</v>
      </c>
      <c r="I195" s="7">
        <f t="shared" si="6"/>
        <v>97.58</v>
      </c>
      <c r="J195" s="23">
        <v>400000</v>
      </c>
      <c r="K195" s="29" t="s">
        <v>151</v>
      </c>
      <c r="L195" s="3" t="str">
        <f t="shared" si="7"/>
        <v>400000 CAMPUS DA UFRRJ EM TRÊS RIOS</v>
      </c>
      <c r="M195" s="29" t="s">
        <v>308</v>
      </c>
      <c r="N195" s="35" t="s">
        <v>316</v>
      </c>
      <c r="O195" s="17">
        <v>44316</v>
      </c>
      <c r="P195" s="9" t="s">
        <v>318</v>
      </c>
      <c r="Q195" s="35"/>
    </row>
    <row r="196" spans="1:17" ht="60" x14ac:dyDescent="0.25">
      <c r="A196" s="35" t="s">
        <v>319</v>
      </c>
      <c r="B196" s="35" t="s">
        <v>1280</v>
      </c>
      <c r="C196" s="35"/>
      <c r="D196" s="1">
        <v>300403</v>
      </c>
      <c r="E196" s="6" t="s">
        <v>187</v>
      </c>
      <c r="F196" s="1" t="s">
        <v>1</v>
      </c>
      <c r="G196" s="1">
        <v>20</v>
      </c>
      <c r="H196" s="1">
        <v>95.4</v>
      </c>
      <c r="I196" s="7">
        <f t="shared" si="6"/>
        <v>1908</v>
      </c>
      <c r="J196" s="23">
        <v>130000</v>
      </c>
      <c r="K196" s="29" t="s">
        <v>20</v>
      </c>
      <c r="L196" s="3" t="str">
        <f t="shared" si="7"/>
        <v>130000 PRÓ-REITORIA DE ASSUNTOS ESTUDANTIS</v>
      </c>
      <c r="M196" s="29" t="s">
        <v>309</v>
      </c>
      <c r="N196" s="35" t="s">
        <v>317</v>
      </c>
      <c r="O196" s="17">
        <v>44257</v>
      </c>
      <c r="P196" s="9" t="s">
        <v>318</v>
      </c>
      <c r="Q196" s="35"/>
    </row>
    <row r="197" spans="1:17" ht="30" x14ac:dyDescent="0.25">
      <c r="A197" s="35" t="s">
        <v>319</v>
      </c>
      <c r="B197" s="35" t="s">
        <v>1280</v>
      </c>
      <c r="C197" s="35"/>
      <c r="D197" s="1">
        <v>236531</v>
      </c>
      <c r="E197" s="6" t="s">
        <v>188</v>
      </c>
      <c r="F197" s="1" t="s">
        <v>1</v>
      </c>
      <c r="G197" s="1">
        <v>60</v>
      </c>
      <c r="H197" s="1">
        <v>36.65</v>
      </c>
      <c r="I197" s="7">
        <f t="shared" si="6"/>
        <v>2199</v>
      </c>
      <c r="J197" s="23">
        <v>130000</v>
      </c>
      <c r="K197" s="29" t="s">
        <v>20</v>
      </c>
      <c r="L197" s="3" t="str">
        <f t="shared" si="7"/>
        <v>130000 PRÓ-REITORIA DE ASSUNTOS ESTUDANTIS</v>
      </c>
      <c r="M197" s="29" t="s">
        <v>309</v>
      </c>
      <c r="N197" s="35" t="s">
        <v>317</v>
      </c>
      <c r="O197" s="17">
        <v>44257</v>
      </c>
      <c r="P197" s="9" t="s">
        <v>318</v>
      </c>
      <c r="Q197" s="35"/>
    </row>
    <row r="198" spans="1:17" ht="75" x14ac:dyDescent="0.25">
      <c r="A198" s="35" t="s">
        <v>319</v>
      </c>
      <c r="B198" s="35" t="s">
        <v>1280</v>
      </c>
      <c r="C198" s="35"/>
      <c r="D198" s="1">
        <v>223505</v>
      </c>
      <c r="E198" s="6" t="s">
        <v>189</v>
      </c>
      <c r="F198" s="1" t="s">
        <v>190</v>
      </c>
      <c r="G198" s="1">
        <v>50</v>
      </c>
      <c r="H198" s="1">
        <v>48</v>
      </c>
      <c r="I198" s="7">
        <f t="shared" si="6"/>
        <v>2400</v>
      </c>
      <c r="J198" s="23">
        <v>130000</v>
      </c>
      <c r="K198" s="29" t="s">
        <v>20</v>
      </c>
      <c r="L198" s="3" t="str">
        <f t="shared" si="7"/>
        <v>130000 PRÓ-REITORIA DE ASSUNTOS ESTUDANTIS</v>
      </c>
      <c r="M198" s="29" t="s">
        <v>309</v>
      </c>
      <c r="N198" s="35" t="s">
        <v>317</v>
      </c>
      <c r="O198" s="17">
        <v>44257</v>
      </c>
      <c r="P198" s="9" t="s">
        <v>318</v>
      </c>
      <c r="Q198" s="35"/>
    </row>
    <row r="199" spans="1:17" ht="75" x14ac:dyDescent="0.25">
      <c r="A199" s="35" t="s">
        <v>319</v>
      </c>
      <c r="B199" s="35" t="s">
        <v>1280</v>
      </c>
      <c r="C199" s="35"/>
      <c r="D199" s="1">
        <v>228706</v>
      </c>
      <c r="E199" s="6" t="s">
        <v>191</v>
      </c>
      <c r="F199" s="1" t="s">
        <v>1</v>
      </c>
      <c r="G199" s="1">
        <v>10</v>
      </c>
      <c r="H199" s="1">
        <v>3.65</v>
      </c>
      <c r="I199" s="7">
        <f t="shared" si="6"/>
        <v>36.5</v>
      </c>
      <c r="J199" s="23">
        <v>130000</v>
      </c>
      <c r="K199" s="29" t="s">
        <v>20</v>
      </c>
      <c r="L199" s="3" t="str">
        <f t="shared" si="7"/>
        <v>130000 PRÓ-REITORIA DE ASSUNTOS ESTUDANTIS</v>
      </c>
      <c r="M199" s="29" t="s">
        <v>309</v>
      </c>
      <c r="N199" s="35" t="s">
        <v>317</v>
      </c>
      <c r="O199" s="17">
        <v>44257</v>
      </c>
      <c r="P199" s="9" t="s">
        <v>318</v>
      </c>
      <c r="Q199" s="35"/>
    </row>
    <row r="200" spans="1:17" ht="75" x14ac:dyDescent="0.25">
      <c r="A200" s="35" t="s">
        <v>319</v>
      </c>
      <c r="B200" s="35" t="s">
        <v>1280</v>
      </c>
      <c r="C200" s="35"/>
      <c r="D200" s="1">
        <v>228217</v>
      </c>
      <c r="E200" s="6" t="s">
        <v>192</v>
      </c>
      <c r="F200" s="1" t="s">
        <v>1</v>
      </c>
      <c r="G200" s="1">
        <v>10</v>
      </c>
      <c r="H200" s="1">
        <v>4.4400000000000004</v>
      </c>
      <c r="I200" s="7">
        <f t="shared" si="6"/>
        <v>44.400000000000006</v>
      </c>
      <c r="J200" s="23">
        <v>130000</v>
      </c>
      <c r="K200" s="29" t="s">
        <v>20</v>
      </c>
      <c r="L200" s="3" t="str">
        <f t="shared" si="7"/>
        <v>130000 PRÓ-REITORIA DE ASSUNTOS ESTUDANTIS</v>
      </c>
      <c r="M200" s="29" t="s">
        <v>309</v>
      </c>
      <c r="N200" s="35" t="s">
        <v>317</v>
      </c>
      <c r="O200" s="17">
        <v>44257</v>
      </c>
      <c r="P200" s="9" t="s">
        <v>318</v>
      </c>
      <c r="Q200" s="35"/>
    </row>
    <row r="201" spans="1:17" ht="75" x14ac:dyDescent="0.25">
      <c r="A201" s="35" t="s">
        <v>319</v>
      </c>
      <c r="B201" s="35" t="s">
        <v>1280</v>
      </c>
      <c r="C201" s="35"/>
      <c r="D201" s="1">
        <v>228707</v>
      </c>
      <c r="E201" s="6" t="s">
        <v>193</v>
      </c>
      <c r="F201" s="1" t="s">
        <v>1</v>
      </c>
      <c r="G201" s="1">
        <v>10</v>
      </c>
      <c r="H201" s="1">
        <v>4.8099999999999996</v>
      </c>
      <c r="I201" s="7">
        <f t="shared" si="6"/>
        <v>48.099999999999994</v>
      </c>
      <c r="J201" s="23">
        <v>130000</v>
      </c>
      <c r="K201" s="29" t="s">
        <v>20</v>
      </c>
      <c r="L201" s="3" t="str">
        <f t="shared" si="7"/>
        <v>130000 PRÓ-REITORIA DE ASSUNTOS ESTUDANTIS</v>
      </c>
      <c r="M201" s="29" t="s">
        <v>309</v>
      </c>
      <c r="N201" s="35" t="s">
        <v>317</v>
      </c>
      <c r="O201" s="17">
        <v>44257</v>
      </c>
      <c r="P201" s="9" t="s">
        <v>318</v>
      </c>
      <c r="Q201" s="35"/>
    </row>
    <row r="202" spans="1:17" ht="75" x14ac:dyDescent="0.25">
      <c r="A202" s="35" t="s">
        <v>319</v>
      </c>
      <c r="B202" s="35" t="s">
        <v>1280</v>
      </c>
      <c r="C202" s="35"/>
      <c r="D202" s="1">
        <v>238233</v>
      </c>
      <c r="E202" s="6" t="s">
        <v>226</v>
      </c>
      <c r="F202" s="1" t="s">
        <v>1</v>
      </c>
      <c r="G202" s="1">
        <v>10</v>
      </c>
      <c r="H202" s="1">
        <v>6.95</v>
      </c>
      <c r="I202" s="7">
        <f t="shared" si="6"/>
        <v>69.5</v>
      </c>
      <c r="J202" s="23">
        <v>130000</v>
      </c>
      <c r="K202" s="29" t="s">
        <v>20</v>
      </c>
      <c r="L202" s="3" t="str">
        <f t="shared" si="7"/>
        <v>130000 PRÓ-REITORIA DE ASSUNTOS ESTUDANTIS</v>
      </c>
      <c r="M202" s="29" t="s">
        <v>309</v>
      </c>
      <c r="N202" s="35" t="s">
        <v>317</v>
      </c>
      <c r="O202" s="17">
        <v>44257</v>
      </c>
      <c r="P202" s="9" t="s">
        <v>318</v>
      </c>
      <c r="Q202" s="35"/>
    </row>
    <row r="203" spans="1:17" ht="120" x14ac:dyDescent="0.25">
      <c r="A203" s="35" t="s">
        <v>319</v>
      </c>
      <c r="B203" s="35" t="s">
        <v>1280</v>
      </c>
      <c r="C203" s="35"/>
      <c r="D203" s="1">
        <v>243586</v>
      </c>
      <c r="E203" s="6" t="s">
        <v>200</v>
      </c>
      <c r="F203" s="1" t="s">
        <v>199</v>
      </c>
      <c r="G203" s="1">
        <v>200</v>
      </c>
      <c r="H203" s="1">
        <v>98.99</v>
      </c>
      <c r="I203" s="7">
        <f t="shared" si="6"/>
        <v>19798</v>
      </c>
      <c r="J203" s="23">
        <v>130000</v>
      </c>
      <c r="K203" s="29" t="s">
        <v>20</v>
      </c>
      <c r="L203" s="3" t="str">
        <f t="shared" si="7"/>
        <v>130000 PRÓ-REITORIA DE ASSUNTOS ESTUDANTIS</v>
      </c>
      <c r="M203" s="29" t="s">
        <v>309</v>
      </c>
      <c r="N203" s="35" t="s">
        <v>317</v>
      </c>
      <c r="O203" s="17">
        <v>44257</v>
      </c>
      <c r="P203" s="9" t="s">
        <v>318</v>
      </c>
      <c r="Q203" s="35"/>
    </row>
    <row r="204" spans="1:17" ht="105" x14ac:dyDescent="0.25">
      <c r="A204" s="35" t="s">
        <v>319</v>
      </c>
      <c r="B204" s="35" t="s">
        <v>1280</v>
      </c>
      <c r="C204" s="35"/>
      <c r="D204" s="1">
        <v>356578</v>
      </c>
      <c r="E204" s="6" t="s">
        <v>227</v>
      </c>
      <c r="F204" s="1" t="s">
        <v>221</v>
      </c>
      <c r="G204" s="1">
        <v>100</v>
      </c>
      <c r="H204" s="1">
        <v>46.97</v>
      </c>
      <c r="I204" s="7">
        <f t="shared" si="6"/>
        <v>4697</v>
      </c>
      <c r="J204" s="23">
        <v>130000</v>
      </c>
      <c r="K204" s="29" t="s">
        <v>20</v>
      </c>
      <c r="L204" s="3" t="str">
        <f t="shared" si="7"/>
        <v>130000 PRÓ-REITORIA DE ASSUNTOS ESTUDANTIS</v>
      </c>
      <c r="M204" s="29" t="s">
        <v>309</v>
      </c>
      <c r="N204" s="35" t="s">
        <v>317</v>
      </c>
      <c r="O204" s="17">
        <v>44257</v>
      </c>
      <c r="P204" s="9" t="s">
        <v>318</v>
      </c>
      <c r="Q204" s="35"/>
    </row>
    <row r="205" spans="1:17" ht="60" x14ac:dyDescent="0.25">
      <c r="A205" s="35" t="s">
        <v>319</v>
      </c>
      <c r="B205" s="35" t="s">
        <v>1280</v>
      </c>
      <c r="C205" s="35"/>
      <c r="D205" s="1">
        <v>354460</v>
      </c>
      <c r="E205" s="6" t="s">
        <v>228</v>
      </c>
      <c r="F205" s="1" t="s">
        <v>186</v>
      </c>
      <c r="G205" s="1">
        <v>50</v>
      </c>
      <c r="H205" s="1">
        <v>3.36</v>
      </c>
      <c r="I205" s="7">
        <f t="shared" si="6"/>
        <v>168</v>
      </c>
      <c r="J205" s="23">
        <v>130000</v>
      </c>
      <c r="K205" s="29" t="s">
        <v>20</v>
      </c>
      <c r="L205" s="3" t="str">
        <f t="shared" si="7"/>
        <v>130000 PRÓ-REITORIA DE ASSUNTOS ESTUDANTIS</v>
      </c>
      <c r="M205" s="29" t="s">
        <v>309</v>
      </c>
      <c r="N205" s="35" t="s">
        <v>317</v>
      </c>
      <c r="O205" s="17">
        <v>44257</v>
      </c>
      <c r="P205" s="9" t="s">
        <v>318</v>
      </c>
      <c r="Q205" s="35"/>
    </row>
    <row r="206" spans="1:17" ht="75" x14ac:dyDescent="0.25">
      <c r="A206" s="35" t="s">
        <v>319</v>
      </c>
      <c r="B206" s="35" t="s">
        <v>1280</v>
      </c>
      <c r="C206" s="35"/>
      <c r="D206" s="1">
        <v>347374</v>
      </c>
      <c r="E206" s="6" t="s">
        <v>229</v>
      </c>
      <c r="F206" s="1" t="s">
        <v>230</v>
      </c>
      <c r="G206" s="1">
        <v>100</v>
      </c>
      <c r="H206" s="1">
        <v>10.46</v>
      </c>
      <c r="I206" s="7">
        <f t="shared" si="6"/>
        <v>1046</v>
      </c>
      <c r="J206" s="23">
        <v>130000</v>
      </c>
      <c r="K206" s="29" t="s">
        <v>20</v>
      </c>
      <c r="L206" s="3" t="str">
        <f t="shared" si="7"/>
        <v>130000 PRÓ-REITORIA DE ASSUNTOS ESTUDANTIS</v>
      </c>
      <c r="M206" s="29" t="s">
        <v>309</v>
      </c>
      <c r="N206" s="35" t="s">
        <v>317</v>
      </c>
      <c r="O206" s="17">
        <v>44257</v>
      </c>
      <c r="P206" s="9" t="s">
        <v>318</v>
      </c>
      <c r="Q206" s="35"/>
    </row>
    <row r="207" spans="1:17" ht="90" x14ac:dyDescent="0.25">
      <c r="A207" s="35" t="s">
        <v>319</v>
      </c>
      <c r="B207" s="35" t="s">
        <v>1280</v>
      </c>
      <c r="C207" s="35"/>
      <c r="D207" s="1">
        <v>315169</v>
      </c>
      <c r="E207" s="6" t="s">
        <v>231</v>
      </c>
      <c r="F207" s="1" t="s">
        <v>186</v>
      </c>
      <c r="G207" s="1">
        <v>100</v>
      </c>
      <c r="H207" s="1">
        <v>7.04</v>
      </c>
      <c r="I207" s="7">
        <f t="shared" si="6"/>
        <v>704</v>
      </c>
      <c r="J207" s="23">
        <v>130000</v>
      </c>
      <c r="K207" s="29" t="s">
        <v>20</v>
      </c>
      <c r="L207" s="3" t="str">
        <f t="shared" si="7"/>
        <v>130000 PRÓ-REITORIA DE ASSUNTOS ESTUDANTIS</v>
      </c>
      <c r="M207" s="29" t="s">
        <v>309</v>
      </c>
      <c r="N207" s="35" t="s">
        <v>317</v>
      </c>
      <c r="O207" s="17">
        <v>44257</v>
      </c>
      <c r="P207" s="9" t="s">
        <v>318</v>
      </c>
      <c r="Q207" s="35"/>
    </row>
    <row r="208" spans="1:17" ht="45" x14ac:dyDescent="0.25">
      <c r="A208" s="35" t="s">
        <v>319</v>
      </c>
      <c r="B208" s="35" t="s">
        <v>1280</v>
      </c>
      <c r="C208" s="35"/>
      <c r="D208" s="1">
        <v>358830</v>
      </c>
      <c r="E208" s="6" t="s">
        <v>203</v>
      </c>
      <c r="F208" s="1" t="s">
        <v>1</v>
      </c>
      <c r="G208" s="1">
        <v>10</v>
      </c>
      <c r="H208" s="1">
        <v>7.27</v>
      </c>
      <c r="I208" s="7">
        <f t="shared" si="6"/>
        <v>72.699999999999989</v>
      </c>
      <c r="J208" s="23">
        <v>130000</v>
      </c>
      <c r="K208" s="29" t="s">
        <v>20</v>
      </c>
      <c r="L208" s="3" t="str">
        <f t="shared" si="7"/>
        <v>130000 PRÓ-REITORIA DE ASSUNTOS ESTUDANTIS</v>
      </c>
      <c r="M208" s="29" t="s">
        <v>309</v>
      </c>
      <c r="N208" s="35" t="s">
        <v>317</v>
      </c>
      <c r="O208" s="17">
        <v>44257</v>
      </c>
      <c r="P208" s="9" t="s">
        <v>318</v>
      </c>
      <c r="Q208" s="35"/>
    </row>
    <row r="209" spans="1:17" ht="30" x14ac:dyDescent="0.25">
      <c r="A209" s="35" t="s">
        <v>319</v>
      </c>
      <c r="B209" s="35" t="s">
        <v>1280</v>
      </c>
      <c r="C209" s="35"/>
      <c r="D209" s="1">
        <v>214344</v>
      </c>
      <c r="E209" s="6" t="s">
        <v>204</v>
      </c>
      <c r="F209" s="1" t="s">
        <v>1</v>
      </c>
      <c r="G209" s="1">
        <v>3</v>
      </c>
      <c r="H209" s="1">
        <v>0.18</v>
      </c>
      <c r="I209" s="7">
        <f t="shared" si="6"/>
        <v>0.54</v>
      </c>
      <c r="J209" s="23">
        <v>130000</v>
      </c>
      <c r="K209" s="29" t="s">
        <v>20</v>
      </c>
      <c r="L209" s="3" t="str">
        <f t="shared" si="7"/>
        <v>130000 PRÓ-REITORIA DE ASSUNTOS ESTUDANTIS</v>
      </c>
      <c r="M209" s="29" t="s">
        <v>309</v>
      </c>
      <c r="N209" s="35" t="s">
        <v>317</v>
      </c>
      <c r="O209" s="17">
        <v>44257</v>
      </c>
      <c r="P209" s="9" t="s">
        <v>318</v>
      </c>
      <c r="Q209" s="35"/>
    </row>
    <row r="210" spans="1:17" ht="30" x14ac:dyDescent="0.25">
      <c r="A210" s="35" t="s">
        <v>319</v>
      </c>
      <c r="B210" s="35" t="s">
        <v>1280</v>
      </c>
      <c r="C210" s="35"/>
      <c r="D210" s="1">
        <v>214348</v>
      </c>
      <c r="E210" s="6" t="s">
        <v>205</v>
      </c>
      <c r="F210" s="1" t="s">
        <v>1</v>
      </c>
      <c r="G210" s="1">
        <v>6</v>
      </c>
      <c r="H210" s="1">
        <v>0.15</v>
      </c>
      <c r="I210" s="7">
        <f t="shared" si="6"/>
        <v>0.89999999999999991</v>
      </c>
      <c r="J210" s="23">
        <v>130000</v>
      </c>
      <c r="K210" s="29" t="s">
        <v>20</v>
      </c>
      <c r="L210" s="3" t="str">
        <f t="shared" si="7"/>
        <v>130000 PRÓ-REITORIA DE ASSUNTOS ESTUDANTIS</v>
      </c>
      <c r="M210" s="29" t="s">
        <v>309</v>
      </c>
      <c r="N210" s="35" t="s">
        <v>317</v>
      </c>
      <c r="O210" s="17">
        <v>44257</v>
      </c>
      <c r="P210" s="9" t="s">
        <v>318</v>
      </c>
      <c r="Q210" s="35"/>
    </row>
    <row r="211" spans="1:17" ht="60" x14ac:dyDescent="0.25">
      <c r="A211" s="35" t="s">
        <v>319</v>
      </c>
      <c r="B211" s="35" t="s">
        <v>1280</v>
      </c>
      <c r="C211" s="35"/>
      <c r="D211" s="1">
        <v>214349</v>
      </c>
      <c r="E211" s="6" t="s">
        <v>206</v>
      </c>
      <c r="F211" s="1" t="s">
        <v>207</v>
      </c>
      <c r="G211" s="1">
        <v>3</v>
      </c>
      <c r="H211" s="1">
        <v>0.17</v>
      </c>
      <c r="I211" s="7">
        <f t="shared" si="6"/>
        <v>0.51</v>
      </c>
      <c r="J211" s="23">
        <v>130000</v>
      </c>
      <c r="K211" s="29" t="s">
        <v>20</v>
      </c>
      <c r="L211" s="3" t="str">
        <f t="shared" si="7"/>
        <v>130000 PRÓ-REITORIA DE ASSUNTOS ESTUDANTIS</v>
      </c>
      <c r="M211" s="29" t="s">
        <v>309</v>
      </c>
      <c r="N211" s="35" t="s">
        <v>317</v>
      </c>
      <c r="O211" s="17">
        <v>44257</v>
      </c>
      <c r="P211" s="9" t="s">
        <v>318</v>
      </c>
      <c r="Q211" s="35"/>
    </row>
    <row r="212" spans="1:17" ht="30" x14ac:dyDescent="0.25">
      <c r="A212" s="35" t="s">
        <v>319</v>
      </c>
      <c r="B212" s="35" t="s">
        <v>1280</v>
      </c>
      <c r="C212" s="35"/>
      <c r="D212" s="1">
        <v>238764</v>
      </c>
      <c r="E212" s="6" t="s">
        <v>232</v>
      </c>
      <c r="F212" s="1" t="s">
        <v>233</v>
      </c>
      <c r="G212" s="1">
        <v>10</v>
      </c>
      <c r="H212" s="1">
        <v>26.13</v>
      </c>
      <c r="I212" s="7">
        <f t="shared" si="6"/>
        <v>261.3</v>
      </c>
      <c r="J212" s="23">
        <v>130000</v>
      </c>
      <c r="K212" s="29" t="s">
        <v>20</v>
      </c>
      <c r="L212" s="3" t="str">
        <f t="shared" si="7"/>
        <v>130000 PRÓ-REITORIA DE ASSUNTOS ESTUDANTIS</v>
      </c>
      <c r="M212" s="29" t="s">
        <v>309</v>
      </c>
      <c r="N212" s="35" t="s">
        <v>317</v>
      </c>
      <c r="O212" s="17">
        <v>44257</v>
      </c>
      <c r="P212" s="9" t="s">
        <v>318</v>
      </c>
      <c r="Q212" s="35"/>
    </row>
    <row r="213" spans="1:17" ht="45" x14ac:dyDescent="0.25">
      <c r="A213" s="35" t="s">
        <v>319</v>
      </c>
      <c r="B213" s="35" t="s">
        <v>1280</v>
      </c>
      <c r="C213" s="35"/>
      <c r="D213" s="1">
        <v>436300</v>
      </c>
      <c r="E213" s="6" t="s">
        <v>208</v>
      </c>
      <c r="F213" s="1" t="s">
        <v>209</v>
      </c>
      <c r="G213" s="5">
        <v>10</v>
      </c>
      <c r="H213" s="1">
        <v>13.88</v>
      </c>
      <c r="I213" s="7">
        <f t="shared" si="6"/>
        <v>138.80000000000001</v>
      </c>
      <c r="J213" s="23">
        <v>130000</v>
      </c>
      <c r="K213" s="29" t="s">
        <v>20</v>
      </c>
      <c r="L213" s="3" t="str">
        <f t="shared" si="7"/>
        <v>130000 PRÓ-REITORIA DE ASSUNTOS ESTUDANTIS</v>
      </c>
      <c r="M213" s="29" t="s">
        <v>309</v>
      </c>
      <c r="N213" s="35" t="s">
        <v>317</v>
      </c>
      <c r="O213" s="17">
        <v>44257</v>
      </c>
      <c r="P213" s="9" t="s">
        <v>318</v>
      </c>
      <c r="Q213" s="35"/>
    </row>
    <row r="214" spans="1:17" ht="60" x14ac:dyDescent="0.25">
      <c r="A214" s="35" t="s">
        <v>319</v>
      </c>
      <c r="B214" s="35" t="s">
        <v>1280</v>
      </c>
      <c r="C214" s="35"/>
      <c r="D214" s="1">
        <v>463233</v>
      </c>
      <c r="E214" s="6" t="s">
        <v>234</v>
      </c>
      <c r="F214" s="1" t="s">
        <v>1</v>
      </c>
      <c r="G214" s="1">
        <v>20</v>
      </c>
      <c r="H214" s="1">
        <v>89.96</v>
      </c>
      <c r="I214" s="7">
        <f t="shared" si="6"/>
        <v>1799.1999999999998</v>
      </c>
      <c r="J214" s="23">
        <v>130000</v>
      </c>
      <c r="K214" s="29" t="s">
        <v>20</v>
      </c>
      <c r="L214" s="3" t="str">
        <f t="shared" si="7"/>
        <v>130000 PRÓ-REITORIA DE ASSUNTOS ESTUDANTIS</v>
      </c>
      <c r="M214" s="29" t="s">
        <v>309</v>
      </c>
      <c r="N214" s="35" t="s">
        <v>317</v>
      </c>
      <c r="O214" s="17">
        <v>44257</v>
      </c>
      <c r="P214" s="9" t="s">
        <v>318</v>
      </c>
      <c r="Q214" s="35"/>
    </row>
    <row r="215" spans="1:17" ht="60" x14ac:dyDescent="0.25">
      <c r="A215" s="35" t="s">
        <v>319</v>
      </c>
      <c r="B215" s="35" t="s">
        <v>1280</v>
      </c>
      <c r="C215" s="35"/>
      <c r="D215" s="1">
        <v>340619</v>
      </c>
      <c r="E215" s="6" t="s">
        <v>235</v>
      </c>
      <c r="F215" s="1" t="s">
        <v>236</v>
      </c>
      <c r="G215" s="1">
        <v>20</v>
      </c>
      <c r="H215" s="1">
        <v>2.5099999999999998</v>
      </c>
      <c r="I215" s="7">
        <f t="shared" si="6"/>
        <v>50.199999999999996</v>
      </c>
      <c r="J215" s="23">
        <v>130000</v>
      </c>
      <c r="K215" s="29" t="s">
        <v>20</v>
      </c>
      <c r="L215" s="3" t="str">
        <f t="shared" si="7"/>
        <v>130000 PRÓ-REITORIA DE ASSUNTOS ESTUDANTIS</v>
      </c>
      <c r="M215" s="29" t="s">
        <v>309</v>
      </c>
      <c r="N215" s="35" t="s">
        <v>317</v>
      </c>
      <c r="O215" s="17">
        <v>44257</v>
      </c>
      <c r="P215" s="9" t="s">
        <v>318</v>
      </c>
      <c r="Q215" s="35"/>
    </row>
    <row r="216" spans="1:17" ht="60" x14ac:dyDescent="0.25">
      <c r="A216" s="35" t="s">
        <v>319</v>
      </c>
      <c r="B216" s="35" t="s">
        <v>1280</v>
      </c>
      <c r="C216" s="35"/>
      <c r="D216" s="1">
        <v>277854</v>
      </c>
      <c r="E216" s="6" t="s">
        <v>237</v>
      </c>
      <c r="F216" s="1" t="s">
        <v>219</v>
      </c>
      <c r="G216" s="1">
        <v>10</v>
      </c>
      <c r="H216" s="1">
        <v>44.52</v>
      </c>
      <c r="I216" s="7">
        <f t="shared" si="6"/>
        <v>445.20000000000005</v>
      </c>
      <c r="J216" s="23">
        <v>130000</v>
      </c>
      <c r="K216" s="29" t="s">
        <v>20</v>
      </c>
      <c r="L216" s="3" t="str">
        <f t="shared" si="7"/>
        <v>130000 PRÓ-REITORIA DE ASSUNTOS ESTUDANTIS</v>
      </c>
      <c r="M216" s="29" t="s">
        <v>309</v>
      </c>
      <c r="N216" s="35" t="s">
        <v>317</v>
      </c>
      <c r="O216" s="17">
        <v>44257</v>
      </c>
      <c r="P216" s="9" t="s">
        <v>318</v>
      </c>
      <c r="Q216" s="35"/>
    </row>
    <row r="217" spans="1:17" ht="60" x14ac:dyDescent="0.25">
      <c r="A217" s="35" t="s">
        <v>319</v>
      </c>
      <c r="B217" s="35" t="s">
        <v>1280</v>
      </c>
      <c r="C217" s="35"/>
      <c r="D217" s="1">
        <v>440429</v>
      </c>
      <c r="E217" s="6" t="s">
        <v>217</v>
      </c>
      <c r="F217" s="1" t="s">
        <v>1</v>
      </c>
      <c r="G217" s="1">
        <v>100</v>
      </c>
      <c r="H217" s="1">
        <v>9.09</v>
      </c>
      <c r="I217" s="7">
        <f t="shared" si="6"/>
        <v>909</v>
      </c>
      <c r="J217" s="23">
        <v>130000</v>
      </c>
      <c r="K217" s="29" t="s">
        <v>20</v>
      </c>
      <c r="L217" s="3" t="str">
        <f t="shared" si="7"/>
        <v>130000 PRÓ-REITORIA DE ASSUNTOS ESTUDANTIS</v>
      </c>
      <c r="M217" s="29" t="s">
        <v>309</v>
      </c>
      <c r="N217" s="35" t="s">
        <v>317</v>
      </c>
      <c r="O217" s="17">
        <v>44257</v>
      </c>
      <c r="P217" s="9" t="s">
        <v>318</v>
      </c>
      <c r="Q217" s="35"/>
    </row>
    <row r="218" spans="1:17" ht="60" x14ac:dyDescent="0.25">
      <c r="A218" s="35" t="s">
        <v>319</v>
      </c>
      <c r="B218" s="35" t="s">
        <v>1280</v>
      </c>
      <c r="C218" s="35"/>
      <c r="D218" s="1">
        <v>272085</v>
      </c>
      <c r="E218" s="6" t="s">
        <v>238</v>
      </c>
      <c r="F218" s="1" t="s">
        <v>1</v>
      </c>
      <c r="G218" s="1">
        <v>30</v>
      </c>
      <c r="H218" s="1">
        <v>22.25</v>
      </c>
      <c r="I218" s="7">
        <f t="shared" si="6"/>
        <v>667.5</v>
      </c>
      <c r="J218" s="23">
        <v>130000</v>
      </c>
      <c r="K218" s="29" t="s">
        <v>20</v>
      </c>
      <c r="L218" s="3" t="str">
        <f t="shared" si="7"/>
        <v>130000 PRÓ-REITORIA DE ASSUNTOS ESTUDANTIS</v>
      </c>
      <c r="M218" s="29" t="s">
        <v>309</v>
      </c>
      <c r="N218" s="35" t="s">
        <v>317</v>
      </c>
      <c r="O218" s="17">
        <v>44257</v>
      </c>
      <c r="P218" s="9" t="s">
        <v>318</v>
      </c>
      <c r="Q218" s="35"/>
    </row>
    <row r="219" spans="1:17" ht="45" x14ac:dyDescent="0.25">
      <c r="A219" s="35" t="s">
        <v>319</v>
      </c>
      <c r="B219" s="35" t="s">
        <v>1280</v>
      </c>
      <c r="C219" s="35"/>
      <c r="D219" s="1">
        <v>312712</v>
      </c>
      <c r="E219" s="6" t="s">
        <v>239</v>
      </c>
      <c r="F219" s="1" t="s">
        <v>1</v>
      </c>
      <c r="G219" s="1">
        <v>20</v>
      </c>
      <c r="H219" s="1">
        <v>132</v>
      </c>
      <c r="I219" s="7">
        <f t="shared" si="6"/>
        <v>2640</v>
      </c>
      <c r="J219" s="23">
        <v>130000</v>
      </c>
      <c r="K219" s="29" t="s">
        <v>20</v>
      </c>
      <c r="L219" s="3" t="str">
        <f t="shared" si="7"/>
        <v>130000 PRÓ-REITORIA DE ASSUNTOS ESTUDANTIS</v>
      </c>
      <c r="M219" s="29" t="s">
        <v>309</v>
      </c>
      <c r="N219" s="35" t="s">
        <v>317</v>
      </c>
      <c r="O219" s="17">
        <v>44257</v>
      </c>
      <c r="P219" s="9" t="s">
        <v>318</v>
      </c>
      <c r="Q219" s="35"/>
    </row>
    <row r="220" spans="1:17" ht="60" x14ac:dyDescent="0.25">
      <c r="A220" s="35" t="s">
        <v>319</v>
      </c>
      <c r="B220" s="35" t="s">
        <v>1280</v>
      </c>
      <c r="C220" s="35"/>
      <c r="D220" s="1">
        <v>224316</v>
      </c>
      <c r="E220" s="6" t="s">
        <v>218</v>
      </c>
      <c r="F220" s="1" t="s">
        <v>219</v>
      </c>
      <c r="G220" s="1">
        <v>10</v>
      </c>
      <c r="H220" s="1">
        <v>34.67</v>
      </c>
      <c r="I220" s="7">
        <f t="shared" si="6"/>
        <v>346.70000000000005</v>
      </c>
      <c r="J220" s="23">
        <v>130000</v>
      </c>
      <c r="K220" s="29" t="s">
        <v>20</v>
      </c>
      <c r="L220" s="3" t="str">
        <f t="shared" si="7"/>
        <v>130000 PRÓ-REITORIA DE ASSUNTOS ESTUDANTIS</v>
      </c>
      <c r="M220" s="29" t="s">
        <v>309</v>
      </c>
      <c r="N220" s="35" t="s">
        <v>317</v>
      </c>
      <c r="O220" s="17">
        <v>44257</v>
      </c>
      <c r="P220" s="9" t="s">
        <v>318</v>
      </c>
      <c r="Q220" s="35"/>
    </row>
    <row r="221" spans="1:17" ht="45" x14ac:dyDescent="0.25">
      <c r="A221" s="35" t="s">
        <v>319</v>
      </c>
      <c r="B221" s="35" t="s">
        <v>1280</v>
      </c>
      <c r="C221" s="35"/>
      <c r="D221" s="1">
        <v>231858</v>
      </c>
      <c r="E221" s="6" t="s">
        <v>240</v>
      </c>
      <c r="F221" s="1" t="s">
        <v>1</v>
      </c>
      <c r="G221" s="1">
        <v>20</v>
      </c>
      <c r="H221" s="1">
        <v>7.17</v>
      </c>
      <c r="I221" s="7">
        <f t="shared" si="6"/>
        <v>143.4</v>
      </c>
      <c r="J221" s="23">
        <v>130000</v>
      </c>
      <c r="K221" s="29" t="s">
        <v>20</v>
      </c>
      <c r="L221" s="3" t="str">
        <f t="shared" si="7"/>
        <v>130000 PRÓ-REITORIA DE ASSUNTOS ESTUDANTIS</v>
      </c>
      <c r="M221" s="29" t="s">
        <v>309</v>
      </c>
      <c r="N221" s="35" t="s">
        <v>317</v>
      </c>
      <c r="O221" s="17">
        <v>44257</v>
      </c>
      <c r="P221" s="9" t="s">
        <v>318</v>
      </c>
      <c r="Q221" s="35"/>
    </row>
    <row r="222" spans="1:17" ht="45" x14ac:dyDescent="0.25">
      <c r="A222" s="35" t="s">
        <v>319</v>
      </c>
      <c r="B222" s="35" t="s">
        <v>1280</v>
      </c>
      <c r="C222" s="35"/>
      <c r="D222" s="1">
        <v>397729</v>
      </c>
      <c r="E222" s="6" t="s">
        <v>241</v>
      </c>
      <c r="F222" s="1" t="s">
        <v>1</v>
      </c>
      <c r="G222" s="1">
        <v>20</v>
      </c>
      <c r="H222" s="1">
        <v>7.8</v>
      </c>
      <c r="I222" s="7">
        <f t="shared" si="6"/>
        <v>156</v>
      </c>
      <c r="J222" s="23">
        <v>130000</v>
      </c>
      <c r="K222" s="29" t="s">
        <v>20</v>
      </c>
      <c r="L222" s="3" t="str">
        <f t="shared" si="7"/>
        <v>130000 PRÓ-REITORIA DE ASSUNTOS ESTUDANTIS</v>
      </c>
      <c r="M222" s="29" t="s">
        <v>309</v>
      </c>
      <c r="N222" s="35" t="s">
        <v>317</v>
      </c>
      <c r="O222" s="17">
        <v>44257</v>
      </c>
      <c r="P222" s="9" t="s">
        <v>318</v>
      </c>
      <c r="Q222" s="35"/>
    </row>
    <row r="223" spans="1:17" ht="90" x14ac:dyDescent="0.25">
      <c r="A223" s="35" t="s">
        <v>319</v>
      </c>
      <c r="B223" s="35" t="s">
        <v>1280</v>
      </c>
      <c r="C223" s="35"/>
      <c r="D223" s="1">
        <v>227650</v>
      </c>
      <c r="E223" s="6" t="s">
        <v>242</v>
      </c>
      <c r="F223" s="1" t="s">
        <v>219</v>
      </c>
      <c r="G223" s="1">
        <v>20</v>
      </c>
      <c r="H223" s="1">
        <v>52.34</v>
      </c>
      <c r="I223" s="7">
        <f t="shared" si="6"/>
        <v>1046.8000000000002</v>
      </c>
      <c r="J223" s="23">
        <v>130000</v>
      </c>
      <c r="K223" s="29" t="s">
        <v>20</v>
      </c>
      <c r="L223" s="3" t="str">
        <f t="shared" si="7"/>
        <v>130000 PRÓ-REITORIA DE ASSUNTOS ESTUDANTIS</v>
      </c>
      <c r="M223" s="29" t="s">
        <v>309</v>
      </c>
      <c r="N223" s="35" t="s">
        <v>317</v>
      </c>
      <c r="O223" s="17">
        <v>44257</v>
      </c>
      <c r="P223" s="9" t="s">
        <v>318</v>
      </c>
      <c r="Q223" s="35"/>
    </row>
    <row r="224" spans="1:17" ht="60" x14ac:dyDescent="0.25">
      <c r="A224" s="35" t="s">
        <v>319</v>
      </c>
      <c r="B224" s="35" t="s">
        <v>1280</v>
      </c>
      <c r="C224" s="35"/>
      <c r="D224" s="1">
        <v>320214</v>
      </c>
      <c r="E224" s="6" t="s">
        <v>243</v>
      </c>
      <c r="F224" s="1" t="s">
        <v>199</v>
      </c>
      <c r="G224" s="1">
        <v>200</v>
      </c>
      <c r="H224" s="1">
        <v>72.489999999999995</v>
      </c>
      <c r="I224" s="7">
        <f t="shared" si="6"/>
        <v>14497.999999999998</v>
      </c>
      <c r="J224" s="23">
        <v>130000</v>
      </c>
      <c r="K224" s="29" t="s">
        <v>20</v>
      </c>
      <c r="L224" s="3" t="str">
        <f t="shared" si="7"/>
        <v>130000 PRÓ-REITORIA DE ASSUNTOS ESTUDANTIS</v>
      </c>
      <c r="M224" s="29" t="s">
        <v>309</v>
      </c>
      <c r="N224" s="35" t="s">
        <v>317</v>
      </c>
      <c r="O224" s="17">
        <v>44257</v>
      </c>
      <c r="P224" s="9" t="s">
        <v>318</v>
      </c>
      <c r="Q224" s="35"/>
    </row>
    <row r="225" spans="1:17" ht="30" x14ac:dyDescent="0.25">
      <c r="A225" s="35" t="s">
        <v>319</v>
      </c>
      <c r="B225" s="35" t="s">
        <v>1280</v>
      </c>
      <c r="C225" s="35"/>
      <c r="D225" s="1">
        <v>236531</v>
      </c>
      <c r="E225" s="6" t="s">
        <v>188</v>
      </c>
      <c r="F225" s="1" t="s">
        <v>1</v>
      </c>
      <c r="G225" s="1">
        <v>15</v>
      </c>
      <c r="H225" s="1">
        <v>36.65</v>
      </c>
      <c r="I225" s="7">
        <f t="shared" si="6"/>
        <v>549.75</v>
      </c>
      <c r="J225" s="23">
        <v>240000</v>
      </c>
      <c r="K225" s="29" t="s">
        <v>147</v>
      </c>
      <c r="L225" s="3" t="str">
        <f t="shared" si="7"/>
        <v>240000 INSTITUTO DE CIÊNCIAS HUMANAS E SOCIAIS</v>
      </c>
      <c r="M225" s="29" t="s">
        <v>147</v>
      </c>
      <c r="N225" s="35" t="s">
        <v>316</v>
      </c>
      <c r="O225" s="17">
        <v>44270</v>
      </c>
      <c r="P225" s="9" t="s">
        <v>318</v>
      </c>
      <c r="Q225" s="35"/>
    </row>
    <row r="226" spans="1:17" ht="75" x14ac:dyDescent="0.25">
      <c r="A226" s="35" t="s">
        <v>319</v>
      </c>
      <c r="B226" s="35" t="s">
        <v>1280</v>
      </c>
      <c r="C226" s="35"/>
      <c r="D226" s="1">
        <v>223505</v>
      </c>
      <c r="E226" s="6" t="s">
        <v>189</v>
      </c>
      <c r="F226" s="1" t="s">
        <v>190</v>
      </c>
      <c r="G226" s="1">
        <v>8</v>
      </c>
      <c r="H226" s="1">
        <v>48</v>
      </c>
      <c r="I226" s="7">
        <f t="shared" si="6"/>
        <v>384</v>
      </c>
      <c r="J226" s="23">
        <v>240000</v>
      </c>
      <c r="K226" s="29" t="s">
        <v>147</v>
      </c>
      <c r="L226" s="3" t="str">
        <f t="shared" si="7"/>
        <v>240000 INSTITUTO DE CIÊNCIAS HUMANAS E SOCIAIS</v>
      </c>
      <c r="M226" s="29" t="s">
        <v>147</v>
      </c>
      <c r="N226" s="35" t="s">
        <v>316</v>
      </c>
      <c r="O226" s="17">
        <v>44270</v>
      </c>
      <c r="P226" s="9" t="s">
        <v>318</v>
      </c>
      <c r="Q226" s="35"/>
    </row>
    <row r="227" spans="1:17" ht="120" x14ac:dyDescent="0.25">
      <c r="A227" s="35" t="s">
        <v>319</v>
      </c>
      <c r="B227" s="35" t="s">
        <v>1280</v>
      </c>
      <c r="C227" s="35"/>
      <c r="D227" s="1">
        <v>242496</v>
      </c>
      <c r="E227" s="6" t="s">
        <v>198</v>
      </c>
      <c r="F227" s="1" t="s">
        <v>199</v>
      </c>
      <c r="G227" s="1">
        <v>15</v>
      </c>
      <c r="H227" s="1">
        <v>210.82</v>
      </c>
      <c r="I227" s="7">
        <f t="shared" si="6"/>
        <v>3162.2999999999997</v>
      </c>
      <c r="J227" s="23">
        <v>240000</v>
      </c>
      <c r="K227" s="29" t="s">
        <v>147</v>
      </c>
      <c r="L227" s="3" t="str">
        <f t="shared" si="7"/>
        <v>240000 INSTITUTO DE CIÊNCIAS HUMANAS E SOCIAIS</v>
      </c>
      <c r="M227" s="29" t="s">
        <v>147</v>
      </c>
      <c r="N227" s="35" t="s">
        <v>316</v>
      </c>
      <c r="O227" s="17">
        <v>44270</v>
      </c>
      <c r="P227" s="9" t="s">
        <v>318</v>
      </c>
      <c r="Q227" s="35"/>
    </row>
    <row r="228" spans="1:17" ht="120" x14ac:dyDescent="0.25">
      <c r="A228" s="35" t="s">
        <v>319</v>
      </c>
      <c r="B228" s="35" t="s">
        <v>1280</v>
      </c>
      <c r="C228" s="35"/>
      <c r="D228" s="1">
        <v>243586</v>
      </c>
      <c r="E228" s="6" t="s">
        <v>200</v>
      </c>
      <c r="F228" s="1" t="s">
        <v>199</v>
      </c>
      <c r="G228" s="1">
        <v>8</v>
      </c>
      <c r="H228" s="1">
        <v>98.99</v>
      </c>
      <c r="I228" s="7">
        <f t="shared" si="6"/>
        <v>791.92</v>
      </c>
      <c r="J228" s="23">
        <v>240000</v>
      </c>
      <c r="K228" s="29" t="s">
        <v>147</v>
      </c>
      <c r="L228" s="3" t="str">
        <f t="shared" si="7"/>
        <v>240000 INSTITUTO DE CIÊNCIAS HUMANAS E SOCIAIS</v>
      </c>
      <c r="M228" s="29" t="s">
        <v>147</v>
      </c>
      <c r="N228" s="35" t="s">
        <v>316</v>
      </c>
      <c r="O228" s="17">
        <v>44270</v>
      </c>
      <c r="P228" s="9" t="s">
        <v>318</v>
      </c>
      <c r="Q228" s="35"/>
    </row>
    <row r="229" spans="1:17" ht="90" x14ac:dyDescent="0.25">
      <c r="A229" s="35" t="s">
        <v>319</v>
      </c>
      <c r="B229" s="35" t="s">
        <v>1280</v>
      </c>
      <c r="C229" s="35"/>
      <c r="D229" s="1">
        <v>242293</v>
      </c>
      <c r="E229" s="6" t="s">
        <v>225</v>
      </c>
      <c r="F229" s="1" t="s">
        <v>221</v>
      </c>
      <c r="G229" s="1">
        <v>3</v>
      </c>
      <c r="H229" s="1">
        <v>48.79</v>
      </c>
      <c r="I229" s="7">
        <f t="shared" si="6"/>
        <v>146.37</v>
      </c>
      <c r="J229" s="23">
        <v>240000</v>
      </c>
      <c r="K229" s="29" t="s">
        <v>147</v>
      </c>
      <c r="L229" s="3" t="str">
        <f t="shared" si="7"/>
        <v>240000 INSTITUTO DE CIÊNCIAS HUMANAS E SOCIAIS</v>
      </c>
      <c r="M229" s="29" t="s">
        <v>147</v>
      </c>
      <c r="N229" s="35" t="s">
        <v>316</v>
      </c>
      <c r="O229" s="17">
        <v>44270</v>
      </c>
      <c r="P229" s="9" t="s">
        <v>318</v>
      </c>
      <c r="Q229" s="35"/>
    </row>
    <row r="230" spans="1:17" ht="45" x14ac:dyDescent="0.25">
      <c r="A230" s="35" t="s">
        <v>319</v>
      </c>
      <c r="B230" s="35" t="s">
        <v>1280</v>
      </c>
      <c r="C230" s="35"/>
      <c r="D230" s="1">
        <v>313510</v>
      </c>
      <c r="E230" s="6" t="s">
        <v>244</v>
      </c>
      <c r="F230" s="1" t="s">
        <v>221</v>
      </c>
      <c r="G230" s="1">
        <v>5</v>
      </c>
      <c r="H230" s="1">
        <v>54.87</v>
      </c>
      <c r="I230" s="7">
        <f t="shared" si="6"/>
        <v>274.34999999999997</v>
      </c>
      <c r="J230" s="23">
        <v>240000</v>
      </c>
      <c r="K230" s="29" t="s">
        <v>147</v>
      </c>
      <c r="L230" s="3" t="str">
        <f t="shared" si="7"/>
        <v>240000 INSTITUTO DE CIÊNCIAS HUMANAS E SOCIAIS</v>
      </c>
      <c r="M230" s="29" t="s">
        <v>147</v>
      </c>
      <c r="N230" s="35" t="s">
        <v>316</v>
      </c>
      <c r="O230" s="17">
        <v>44270</v>
      </c>
      <c r="P230" s="9" t="s">
        <v>318</v>
      </c>
      <c r="Q230" s="35"/>
    </row>
    <row r="231" spans="1:17" ht="75" x14ac:dyDescent="0.25">
      <c r="A231" s="35" t="s">
        <v>319</v>
      </c>
      <c r="B231" s="35" t="s">
        <v>1280</v>
      </c>
      <c r="C231" s="35"/>
      <c r="D231" s="1">
        <v>217668</v>
      </c>
      <c r="E231" s="6" t="s">
        <v>245</v>
      </c>
      <c r="F231" s="1" t="s">
        <v>246</v>
      </c>
      <c r="G231" s="1">
        <v>50</v>
      </c>
      <c r="H231" s="1">
        <v>165.4</v>
      </c>
      <c r="I231" s="7">
        <f t="shared" si="6"/>
        <v>8270</v>
      </c>
      <c r="J231" s="23">
        <v>100300</v>
      </c>
      <c r="K231" s="29" t="s">
        <v>150</v>
      </c>
      <c r="L231" s="3" t="str">
        <f t="shared" si="7"/>
        <v>100300 PREFEITURA UNIVERSITÁRIA</v>
      </c>
      <c r="M231" s="29" t="s">
        <v>150</v>
      </c>
      <c r="N231" s="35" t="s">
        <v>317</v>
      </c>
      <c r="O231" s="17">
        <v>44229</v>
      </c>
      <c r="P231" s="9" t="s">
        <v>318</v>
      </c>
      <c r="Q231" s="35"/>
    </row>
    <row r="232" spans="1:17" ht="30" x14ac:dyDescent="0.25">
      <c r="A232" s="35" t="s">
        <v>319</v>
      </c>
      <c r="B232" s="35" t="s">
        <v>1280</v>
      </c>
      <c r="C232" s="35"/>
      <c r="D232" s="1">
        <v>265079</v>
      </c>
      <c r="E232" s="6" t="s">
        <v>247</v>
      </c>
      <c r="F232" s="1" t="s">
        <v>74</v>
      </c>
      <c r="G232" s="1">
        <v>100</v>
      </c>
      <c r="H232" s="1">
        <v>13.64</v>
      </c>
      <c r="I232" s="7">
        <f t="shared" si="6"/>
        <v>1364</v>
      </c>
      <c r="J232" s="23">
        <v>100300</v>
      </c>
      <c r="K232" s="29" t="s">
        <v>150</v>
      </c>
      <c r="L232" s="3" t="str">
        <f t="shared" si="7"/>
        <v>100300 PREFEITURA UNIVERSITÁRIA</v>
      </c>
      <c r="M232" s="29" t="s">
        <v>150</v>
      </c>
      <c r="N232" s="35" t="s">
        <v>317</v>
      </c>
      <c r="O232" s="17">
        <v>44229</v>
      </c>
      <c r="P232" s="9" t="s">
        <v>318</v>
      </c>
      <c r="Q232" s="35"/>
    </row>
    <row r="233" spans="1:17" ht="30" x14ac:dyDescent="0.25">
      <c r="A233" s="35" t="s">
        <v>319</v>
      </c>
      <c r="B233" s="35" t="s">
        <v>1280</v>
      </c>
      <c r="C233" s="35"/>
      <c r="D233" s="1">
        <v>216957</v>
      </c>
      <c r="E233" s="6" t="s">
        <v>248</v>
      </c>
      <c r="F233" s="1" t="s">
        <v>249</v>
      </c>
      <c r="G233" s="1">
        <v>20</v>
      </c>
      <c r="H233" s="1">
        <v>67.02</v>
      </c>
      <c r="I233" s="7">
        <f t="shared" si="6"/>
        <v>1340.3999999999999</v>
      </c>
      <c r="J233" s="23">
        <v>100300</v>
      </c>
      <c r="K233" s="29" t="s">
        <v>150</v>
      </c>
      <c r="L233" s="3" t="str">
        <f t="shared" si="7"/>
        <v>100300 PREFEITURA UNIVERSITÁRIA</v>
      </c>
      <c r="M233" s="29" t="s">
        <v>150</v>
      </c>
      <c r="N233" s="35" t="s">
        <v>317</v>
      </c>
      <c r="O233" s="17">
        <v>44229</v>
      </c>
      <c r="P233" s="9" t="s">
        <v>318</v>
      </c>
      <c r="Q233" s="35"/>
    </row>
    <row r="234" spans="1:17" ht="45" x14ac:dyDescent="0.25">
      <c r="A234" s="35" t="s">
        <v>319</v>
      </c>
      <c r="B234" s="35" t="s">
        <v>1280</v>
      </c>
      <c r="C234" s="35"/>
      <c r="D234" s="1">
        <v>248941</v>
      </c>
      <c r="E234" s="6" t="s">
        <v>185</v>
      </c>
      <c r="F234" s="1" t="s">
        <v>186</v>
      </c>
      <c r="G234" s="1">
        <v>30</v>
      </c>
      <c r="H234" s="1">
        <v>10.5</v>
      </c>
      <c r="I234" s="7">
        <f t="shared" si="6"/>
        <v>315</v>
      </c>
      <c r="J234" s="23">
        <v>100300</v>
      </c>
      <c r="K234" s="29" t="s">
        <v>150</v>
      </c>
      <c r="L234" s="3" t="str">
        <f t="shared" si="7"/>
        <v>100300 PREFEITURA UNIVERSITÁRIA</v>
      </c>
      <c r="M234" s="29" t="s">
        <v>150</v>
      </c>
      <c r="N234" s="35" t="s">
        <v>317</v>
      </c>
      <c r="O234" s="17">
        <v>44229</v>
      </c>
      <c r="P234" s="9" t="s">
        <v>318</v>
      </c>
      <c r="Q234" s="35"/>
    </row>
    <row r="235" spans="1:17" ht="75" x14ac:dyDescent="0.25">
      <c r="A235" s="35" t="s">
        <v>319</v>
      </c>
      <c r="B235" s="35" t="s">
        <v>1280</v>
      </c>
      <c r="C235" s="35"/>
      <c r="D235" s="1">
        <v>269299</v>
      </c>
      <c r="E235" s="6" t="s">
        <v>250</v>
      </c>
      <c r="F235" s="1" t="s">
        <v>1</v>
      </c>
      <c r="G235" s="1">
        <v>5</v>
      </c>
      <c r="H235" s="1">
        <v>5.5</v>
      </c>
      <c r="I235" s="7">
        <f t="shared" si="6"/>
        <v>27.5</v>
      </c>
      <c r="J235" s="23">
        <v>100300</v>
      </c>
      <c r="K235" s="29" t="s">
        <v>150</v>
      </c>
      <c r="L235" s="3" t="str">
        <f t="shared" si="7"/>
        <v>100300 PREFEITURA UNIVERSITÁRIA</v>
      </c>
      <c r="M235" s="29" t="s">
        <v>150</v>
      </c>
      <c r="N235" s="35" t="s">
        <v>317</v>
      </c>
      <c r="O235" s="17">
        <v>44229</v>
      </c>
      <c r="P235" s="9" t="s">
        <v>318</v>
      </c>
      <c r="Q235" s="35"/>
    </row>
    <row r="236" spans="1:17" ht="60" x14ac:dyDescent="0.25">
      <c r="A236" s="35" t="s">
        <v>319</v>
      </c>
      <c r="B236" s="35" t="s">
        <v>1280</v>
      </c>
      <c r="C236" s="35"/>
      <c r="D236" s="1">
        <v>300403</v>
      </c>
      <c r="E236" s="6" t="s">
        <v>187</v>
      </c>
      <c r="F236" s="1" t="s">
        <v>1</v>
      </c>
      <c r="G236" s="1">
        <v>50</v>
      </c>
      <c r="H236" s="1">
        <v>95.4</v>
      </c>
      <c r="I236" s="7">
        <f t="shared" si="6"/>
        <v>4770</v>
      </c>
      <c r="J236" s="23">
        <v>100300</v>
      </c>
      <c r="K236" s="29" t="s">
        <v>150</v>
      </c>
      <c r="L236" s="3" t="str">
        <f t="shared" si="7"/>
        <v>100300 PREFEITURA UNIVERSITÁRIA</v>
      </c>
      <c r="M236" s="29" t="s">
        <v>150</v>
      </c>
      <c r="N236" s="35" t="s">
        <v>317</v>
      </c>
      <c r="O236" s="17">
        <v>44229</v>
      </c>
      <c r="P236" s="9" t="s">
        <v>318</v>
      </c>
      <c r="Q236" s="35"/>
    </row>
    <row r="237" spans="1:17" ht="75" x14ac:dyDescent="0.25">
      <c r="A237" s="35" t="s">
        <v>319</v>
      </c>
      <c r="B237" s="35" t="s">
        <v>1280</v>
      </c>
      <c r="C237" s="35"/>
      <c r="D237" s="1">
        <v>318576</v>
      </c>
      <c r="E237" s="6" t="s">
        <v>251</v>
      </c>
      <c r="F237" s="1" t="s">
        <v>1</v>
      </c>
      <c r="G237" s="1">
        <v>200</v>
      </c>
      <c r="H237" s="1">
        <v>29.66</v>
      </c>
      <c r="I237" s="7">
        <f t="shared" si="6"/>
        <v>5932</v>
      </c>
      <c r="J237" s="23">
        <v>100300</v>
      </c>
      <c r="K237" s="29" t="s">
        <v>150</v>
      </c>
      <c r="L237" s="3" t="str">
        <f t="shared" si="7"/>
        <v>100300 PREFEITURA UNIVERSITÁRIA</v>
      </c>
      <c r="M237" s="29" t="s">
        <v>150</v>
      </c>
      <c r="N237" s="35" t="s">
        <v>317</v>
      </c>
      <c r="O237" s="17">
        <v>44229</v>
      </c>
      <c r="P237" s="9" t="s">
        <v>318</v>
      </c>
      <c r="Q237" s="35"/>
    </row>
    <row r="238" spans="1:17" ht="30" x14ac:dyDescent="0.25">
      <c r="A238" s="35" t="s">
        <v>319</v>
      </c>
      <c r="B238" s="35" t="s">
        <v>1280</v>
      </c>
      <c r="C238" s="35"/>
      <c r="D238" s="1">
        <v>236531</v>
      </c>
      <c r="E238" s="6" t="s">
        <v>188</v>
      </c>
      <c r="F238" s="1" t="s">
        <v>1</v>
      </c>
      <c r="G238" s="1">
        <v>40</v>
      </c>
      <c r="H238" s="1">
        <v>36.65</v>
      </c>
      <c r="I238" s="7">
        <f t="shared" si="6"/>
        <v>1466</v>
      </c>
      <c r="J238" s="23">
        <v>100300</v>
      </c>
      <c r="K238" s="29" t="s">
        <v>150</v>
      </c>
      <c r="L238" s="3" t="str">
        <f t="shared" si="7"/>
        <v>100300 PREFEITURA UNIVERSITÁRIA</v>
      </c>
      <c r="M238" s="29" t="s">
        <v>150</v>
      </c>
      <c r="N238" s="35" t="s">
        <v>317</v>
      </c>
      <c r="O238" s="17">
        <v>44229</v>
      </c>
      <c r="P238" s="9" t="s">
        <v>318</v>
      </c>
      <c r="Q238" s="35"/>
    </row>
    <row r="239" spans="1:17" ht="45" x14ac:dyDescent="0.25">
      <c r="A239" s="35" t="s">
        <v>319</v>
      </c>
      <c r="B239" s="35" t="s">
        <v>1280</v>
      </c>
      <c r="C239" s="35"/>
      <c r="D239" s="1">
        <v>247318</v>
      </c>
      <c r="E239" s="6" t="s">
        <v>252</v>
      </c>
      <c r="F239" s="1" t="s">
        <v>253</v>
      </c>
      <c r="G239" s="1">
        <v>500</v>
      </c>
      <c r="H239" s="1">
        <v>14.49</v>
      </c>
      <c r="I239" s="7">
        <f t="shared" si="6"/>
        <v>7245</v>
      </c>
      <c r="J239" s="23">
        <v>100300</v>
      </c>
      <c r="K239" s="29" t="s">
        <v>150</v>
      </c>
      <c r="L239" s="3" t="str">
        <f t="shared" si="7"/>
        <v>100300 PREFEITURA UNIVERSITÁRIA</v>
      </c>
      <c r="M239" s="29" t="s">
        <v>150</v>
      </c>
      <c r="N239" s="35" t="s">
        <v>317</v>
      </c>
      <c r="O239" s="17">
        <v>44229</v>
      </c>
      <c r="P239" s="9" t="s">
        <v>318</v>
      </c>
      <c r="Q239" s="35"/>
    </row>
    <row r="240" spans="1:17" ht="30" x14ac:dyDescent="0.25">
      <c r="A240" s="35" t="s">
        <v>319</v>
      </c>
      <c r="B240" s="35" t="s">
        <v>1280</v>
      </c>
      <c r="C240" s="35"/>
      <c r="D240" s="1">
        <v>332854</v>
      </c>
      <c r="E240" s="6" t="s">
        <v>254</v>
      </c>
      <c r="F240" s="1" t="s">
        <v>74</v>
      </c>
      <c r="G240" s="1">
        <v>50</v>
      </c>
      <c r="H240" s="1">
        <v>10.25</v>
      </c>
      <c r="I240" s="7">
        <f t="shared" si="6"/>
        <v>512.5</v>
      </c>
      <c r="J240" s="23">
        <v>100300</v>
      </c>
      <c r="K240" s="29" t="s">
        <v>150</v>
      </c>
      <c r="L240" s="3" t="str">
        <f t="shared" si="7"/>
        <v>100300 PREFEITURA UNIVERSITÁRIA</v>
      </c>
      <c r="M240" s="29" t="s">
        <v>150</v>
      </c>
      <c r="N240" s="35" t="s">
        <v>317</v>
      </c>
      <c r="O240" s="17">
        <v>44229</v>
      </c>
      <c r="P240" s="9" t="s">
        <v>318</v>
      </c>
      <c r="Q240" s="35"/>
    </row>
    <row r="241" spans="1:17" ht="45" x14ac:dyDescent="0.25">
      <c r="A241" s="35" t="s">
        <v>319</v>
      </c>
      <c r="B241" s="35" t="s">
        <v>1280</v>
      </c>
      <c r="C241" s="35"/>
      <c r="D241" s="1">
        <v>436518</v>
      </c>
      <c r="E241" s="6" t="s">
        <v>255</v>
      </c>
      <c r="F241" s="1" t="s">
        <v>202</v>
      </c>
      <c r="G241" s="1">
        <v>20</v>
      </c>
      <c r="H241" s="1">
        <v>195</v>
      </c>
      <c r="I241" s="7">
        <f t="shared" ref="I241:I304" si="8">G241*H241</f>
        <v>3900</v>
      </c>
      <c r="J241" s="23">
        <v>100300</v>
      </c>
      <c r="K241" s="29" t="s">
        <v>150</v>
      </c>
      <c r="L241" s="3" t="str">
        <f t="shared" ref="L241:L304" si="9">J241&amp;" "&amp;K241</f>
        <v>100300 PREFEITURA UNIVERSITÁRIA</v>
      </c>
      <c r="M241" s="29" t="s">
        <v>150</v>
      </c>
      <c r="N241" s="35" t="s">
        <v>317</v>
      </c>
      <c r="O241" s="17">
        <v>44229</v>
      </c>
      <c r="P241" s="9" t="s">
        <v>318</v>
      </c>
      <c r="Q241" s="35"/>
    </row>
    <row r="242" spans="1:17" ht="75" x14ac:dyDescent="0.25">
      <c r="A242" s="35" t="s">
        <v>319</v>
      </c>
      <c r="B242" s="35" t="s">
        <v>1280</v>
      </c>
      <c r="C242" s="35"/>
      <c r="D242" s="1">
        <v>223505</v>
      </c>
      <c r="E242" s="6" t="s">
        <v>189</v>
      </c>
      <c r="F242" s="1" t="s">
        <v>190</v>
      </c>
      <c r="G242" s="1">
        <v>30</v>
      </c>
      <c r="H242" s="1">
        <v>48</v>
      </c>
      <c r="I242" s="7">
        <f t="shared" si="8"/>
        <v>1440</v>
      </c>
      <c r="J242" s="23">
        <v>100300</v>
      </c>
      <c r="K242" s="29" t="s">
        <v>150</v>
      </c>
      <c r="L242" s="3" t="str">
        <f t="shared" si="9"/>
        <v>100300 PREFEITURA UNIVERSITÁRIA</v>
      </c>
      <c r="M242" s="29" t="s">
        <v>150</v>
      </c>
      <c r="N242" s="35" t="s">
        <v>317</v>
      </c>
      <c r="O242" s="17">
        <v>44229</v>
      </c>
      <c r="P242" s="9" t="s">
        <v>318</v>
      </c>
      <c r="Q242" s="35"/>
    </row>
    <row r="243" spans="1:17" ht="75" x14ac:dyDescent="0.25">
      <c r="A243" s="35" t="s">
        <v>319</v>
      </c>
      <c r="B243" s="35" t="s">
        <v>1280</v>
      </c>
      <c r="C243" s="35"/>
      <c r="D243" s="1">
        <v>249186</v>
      </c>
      <c r="E243" s="6" t="s">
        <v>256</v>
      </c>
      <c r="F243" s="1" t="s">
        <v>1</v>
      </c>
      <c r="G243" s="1">
        <v>50</v>
      </c>
      <c r="H243" s="1">
        <v>47.97</v>
      </c>
      <c r="I243" s="7">
        <f t="shared" si="8"/>
        <v>2398.5</v>
      </c>
      <c r="J243" s="23">
        <v>100300</v>
      </c>
      <c r="K243" s="29" t="s">
        <v>150</v>
      </c>
      <c r="L243" s="3" t="str">
        <f t="shared" si="9"/>
        <v>100300 PREFEITURA UNIVERSITÁRIA</v>
      </c>
      <c r="M243" s="29" t="s">
        <v>150</v>
      </c>
      <c r="N243" s="35" t="s">
        <v>317</v>
      </c>
      <c r="O243" s="17">
        <v>44229</v>
      </c>
      <c r="P243" s="9" t="s">
        <v>318</v>
      </c>
      <c r="Q243" s="35"/>
    </row>
    <row r="244" spans="1:17" ht="75" x14ac:dyDescent="0.25">
      <c r="A244" s="35" t="s">
        <v>319</v>
      </c>
      <c r="B244" s="35" t="s">
        <v>1280</v>
      </c>
      <c r="C244" s="35"/>
      <c r="D244" s="1">
        <v>228706</v>
      </c>
      <c r="E244" s="6" t="s">
        <v>191</v>
      </c>
      <c r="F244" s="1" t="s">
        <v>1</v>
      </c>
      <c r="G244" s="1">
        <v>30</v>
      </c>
      <c r="H244" s="1">
        <v>3.65</v>
      </c>
      <c r="I244" s="7">
        <f t="shared" si="8"/>
        <v>109.5</v>
      </c>
      <c r="J244" s="23">
        <v>100300</v>
      </c>
      <c r="K244" s="29" t="s">
        <v>150</v>
      </c>
      <c r="L244" s="3" t="str">
        <f t="shared" si="9"/>
        <v>100300 PREFEITURA UNIVERSITÁRIA</v>
      </c>
      <c r="M244" s="29" t="s">
        <v>150</v>
      </c>
      <c r="N244" s="35" t="s">
        <v>317</v>
      </c>
      <c r="O244" s="17">
        <v>44229</v>
      </c>
      <c r="P244" s="9" t="s">
        <v>318</v>
      </c>
      <c r="Q244" s="35"/>
    </row>
    <row r="245" spans="1:17" ht="75" x14ac:dyDescent="0.25">
      <c r="A245" s="35" t="s">
        <v>319</v>
      </c>
      <c r="B245" s="35" t="s">
        <v>1280</v>
      </c>
      <c r="C245" s="35"/>
      <c r="D245" s="1">
        <v>228217</v>
      </c>
      <c r="E245" s="6" t="s">
        <v>192</v>
      </c>
      <c r="F245" s="1" t="s">
        <v>1</v>
      </c>
      <c r="G245" s="1">
        <v>30</v>
      </c>
      <c r="H245" s="1">
        <v>4.4400000000000004</v>
      </c>
      <c r="I245" s="7">
        <f t="shared" si="8"/>
        <v>133.20000000000002</v>
      </c>
      <c r="J245" s="23">
        <v>100300</v>
      </c>
      <c r="K245" s="29" t="s">
        <v>150</v>
      </c>
      <c r="L245" s="3" t="str">
        <f t="shared" si="9"/>
        <v>100300 PREFEITURA UNIVERSITÁRIA</v>
      </c>
      <c r="M245" s="29" t="s">
        <v>150</v>
      </c>
      <c r="N245" s="35" t="s">
        <v>317</v>
      </c>
      <c r="O245" s="17">
        <v>44229</v>
      </c>
      <c r="P245" s="9" t="s">
        <v>318</v>
      </c>
      <c r="Q245" s="35"/>
    </row>
    <row r="246" spans="1:17" ht="75" x14ac:dyDescent="0.25">
      <c r="A246" s="35" t="s">
        <v>319</v>
      </c>
      <c r="B246" s="35" t="s">
        <v>1280</v>
      </c>
      <c r="C246" s="35"/>
      <c r="D246" s="1">
        <v>228707</v>
      </c>
      <c r="E246" s="6" t="s">
        <v>193</v>
      </c>
      <c r="F246" s="1" t="s">
        <v>1</v>
      </c>
      <c r="G246" s="1">
        <v>16</v>
      </c>
      <c r="H246" s="1">
        <v>4.8099999999999996</v>
      </c>
      <c r="I246" s="7">
        <f t="shared" si="8"/>
        <v>76.959999999999994</v>
      </c>
      <c r="J246" s="23">
        <v>100300</v>
      </c>
      <c r="K246" s="29" t="s">
        <v>150</v>
      </c>
      <c r="L246" s="3" t="str">
        <f t="shared" si="9"/>
        <v>100300 PREFEITURA UNIVERSITÁRIA</v>
      </c>
      <c r="M246" s="29" t="s">
        <v>150</v>
      </c>
      <c r="N246" s="35" t="s">
        <v>317</v>
      </c>
      <c r="O246" s="17">
        <v>44229</v>
      </c>
      <c r="P246" s="9" t="s">
        <v>318</v>
      </c>
      <c r="Q246" s="35"/>
    </row>
    <row r="247" spans="1:17" ht="75" x14ac:dyDescent="0.25">
      <c r="A247" s="35" t="s">
        <v>319</v>
      </c>
      <c r="B247" s="35" t="s">
        <v>1280</v>
      </c>
      <c r="C247" s="35"/>
      <c r="D247" s="1">
        <v>238233</v>
      </c>
      <c r="E247" s="6" t="s">
        <v>226</v>
      </c>
      <c r="F247" s="1" t="s">
        <v>1</v>
      </c>
      <c r="G247" s="1">
        <v>30</v>
      </c>
      <c r="H247" s="1">
        <v>6.95</v>
      </c>
      <c r="I247" s="7">
        <f t="shared" si="8"/>
        <v>208.5</v>
      </c>
      <c r="J247" s="23">
        <v>100300</v>
      </c>
      <c r="K247" s="29" t="s">
        <v>150</v>
      </c>
      <c r="L247" s="3" t="str">
        <f t="shared" si="9"/>
        <v>100300 PREFEITURA UNIVERSITÁRIA</v>
      </c>
      <c r="M247" s="29" t="s">
        <v>150</v>
      </c>
      <c r="N247" s="35" t="s">
        <v>317</v>
      </c>
      <c r="O247" s="17">
        <v>44229</v>
      </c>
      <c r="P247" s="9" t="s">
        <v>318</v>
      </c>
      <c r="Q247" s="35"/>
    </row>
    <row r="248" spans="1:17" ht="30" x14ac:dyDescent="0.25">
      <c r="A248" s="35" t="s">
        <v>319</v>
      </c>
      <c r="B248" s="35" t="s">
        <v>1280</v>
      </c>
      <c r="C248" s="35"/>
      <c r="D248" s="1">
        <v>291297</v>
      </c>
      <c r="E248" s="6" t="s">
        <v>257</v>
      </c>
      <c r="F248" s="1" t="s">
        <v>249</v>
      </c>
      <c r="G248" s="1">
        <v>21</v>
      </c>
      <c r="H248" s="1">
        <v>54.99</v>
      </c>
      <c r="I248" s="7">
        <f t="shared" si="8"/>
        <v>1154.79</v>
      </c>
      <c r="J248" s="23">
        <v>100300</v>
      </c>
      <c r="K248" s="29" t="s">
        <v>150</v>
      </c>
      <c r="L248" s="3" t="str">
        <f t="shared" si="9"/>
        <v>100300 PREFEITURA UNIVERSITÁRIA</v>
      </c>
      <c r="M248" s="29" t="s">
        <v>150</v>
      </c>
      <c r="N248" s="35" t="s">
        <v>317</v>
      </c>
      <c r="O248" s="17">
        <v>44229</v>
      </c>
      <c r="P248" s="9" t="s">
        <v>318</v>
      </c>
      <c r="Q248" s="35"/>
    </row>
    <row r="249" spans="1:17" ht="60" x14ac:dyDescent="0.25">
      <c r="A249" s="35" t="s">
        <v>319</v>
      </c>
      <c r="B249" s="35" t="s">
        <v>1280</v>
      </c>
      <c r="C249" s="35"/>
      <c r="D249" s="1">
        <v>390084</v>
      </c>
      <c r="E249" s="6" t="s">
        <v>194</v>
      </c>
      <c r="F249" s="1" t="s">
        <v>195</v>
      </c>
      <c r="G249" s="1">
        <v>30</v>
      </c>
      <c r="H249" s="1">
        <v>9</v>
      </c>
      <c r="I249" s="7">
        <f t="shared" si="8"/>
        <v>270</v>
      </c>
      <c r="J249" s="23">
        <v>100300</v>
      </c>
      <c r="K249" s="29" t="s">
        <v>150</v>
      </c>
      <c r="L249" s="3" t="str">
        <f t="shared" si="9"/>
        <v>100300 PREFEITURA UNIVERSITÁRIA</v>
      </c>
      <c r="M249" s="29" t="s">
        <v>150</v>
      </c>
      <c r="N249" s="35" t="s">
        <v>317</v>
      </c>
      <c r="O249" s="17">
        <v>44229</v>
      </c>
      <c r="P249" s="9" t="s">
        <v>318</v>
      </c>
      <c r="Q249" s="35"/>
    </row>
    <row r="250" spans="1:17" ht="30" x14ac:dyDescent="0.25">
      <c r="A250" s="35" t="s">
        <v>319</v>
      </c>
      <c r="B250" s="35" t="s">
        <v>1280</v>
      </c>
      <c r="C250" s="35"/>
      <c r="D250" s="1">
        <v>373307</v>
      </c>
      <c r="E250" s="6" t="s">
        <v>258</v>
      </c>
      <c r="F250" s="1" t="s">
        <v>195</v>
      </c>
      <c r="G250" s="1">
        <v>30</v>
      </c>
      <c r="H250" s="1">
        <v>14.09</v>
      </c>
      <c r="I250" s="7">
        <f t="shared" si="8"/>
        <v>422.7</v>
      </c>
      <c r="J250" s="23">
        <v>100300</v>
      </c>
      <c r="K250" s="29" t="s">
        <v>150</v>
      </c>
      <c r="L250" s="3" t="str">
        <f t="shared" si="9"/>
        <v>100300 PREFEITURA UNIVERSITÁRIA</v>
      </c>
      <c r="M250" s="29" t="s">
        <v>150</v>
      </c>
      <c r="N250" s="35" t="s">
        <v>317</v>
      </c>
      <c r="O250" s="17">
        <v>44229</v>
      </c>
      <c r="P250" s="9" t="s">
        <v>318</v>
      </c>
      <c r="Q250" s="35"/>
    </row>
    <row r="251" spans="1:17" ht="45" x14ac:dyDescent="0.25">
      <c r="A251" s="35" t="s">
        <v>319</v>
      </c>
      <c r="B251" s="35" t="s">
        <v>1280</v>
      </c>
      <c r="C251" s="35"/>
      <c r="D251" s="1">
        <v>373306</v>
      </c>
      <c r="E251" s="6" t="s">
        <v>259</v>
      </c>
      <c r="F251" s="1" t="s">
        <v>195</v>
      </c>
      <c r="G251" s="1">
        <v>30</v>
      </c>
      <c r="H251" s="1">
        <v>11.68</v>
      </c>
      <c r="I251" s="7">
        <f t="shared" si="8"/>
        <v>350.4</v>
      </c>
      <c r="J251" s="23">
        <v>100300</v>
      </c>
      <c r="K251" s="29" t="s">
        <v>150</v>
      </c>
      <c r="L251" s="3" t="str">
        <f t="shared" si="9"/>
        <v>100300 PREFEITURA UNIVERSITÁRIA</v>
      </c>
      <c r="M251" s="29" t="s">
        <v>150</v>
      </c>
      <c r="N251" s="35" t="s">
        <v>317</v>
      </c>
      <c r="O251" s="17">
        <v>44229</v>
      </c>
      <c r="P251" s="9" t="s">
        <v>318</v>
      </c>
      <c r="Q251" s="35"/>
    </row>
    <row r="252" spans="1:17" ht="30" x14ac:dyDescent="0.25">
      <c r="A252" s="35" t="s">
        <v>319</v>
      </c>
      <c r="B252" s="35" t="s">
        <v>1280</v>
      </c>
      <c r="C252" s="35"/>
      <c r="D252" s="1">
        <v>333251</v>
      </c>
      <c r="E252" s="6" t="s">
        <v>196</v>
      </c>
      <c r="F252" s="1" t="s">
        <v>195</v>
      </c>
      <c r="G252" s="1">
        <v>30</v>
      </c>
      <c r="H252" s="1">
        <v>9.74</v>
      </c>
      <c r="I252" s="7">
        <f t="shared" si="8"/>
        <v>292.2</v>
      </c>
      <c r="J252" s="23">
        <v>100300</v>
      </c>
      <c r="K252" s="29" t="s">
        <v>150</v>
      </c>
      <c r="L252" s="3" t="str">
        <f t="shared" si="9"/>
        <v>100300 PREFEITURA UNIVERSITÁRIA</v>
      </c>
      <c r="M252" s="29" t="s">
        <v>150</v>
      </c>
      <c r="N252" s="35" t="s">
        <v>317</v>
      </c>
      <c r="O252" s="17">
        <v>44229</v>
      </c>
      <c r="P252" s="9" t="s">
        <v>318</v>
      </c>
      <c r="Q252" s="35"/>
    </row>
    <row r="253" spans="1:17" ht="30" x14ac:dyDescent="0.25">
      <c r="A253" s="35" t="s">
        <v>319</v>
      </c>
      <c r="B253" s="35" t="s">
        <v>1280</v>
      </c>
      <c r="C253" s="35"/>
      <c r="D253" s="1">
        <v>333252</v>
      </c>
      <c r="E253" s="6" t="s">
        <v>260</v>
      </c>
      <c r="F253" s="1" t="s">
        <v>195</v>
      </c>
      <c r="G253" s="1">
        <v>30</v>
      </c>
      <c r="H253" s="1">
        <v>10.31</v>
      </c>
      <c r="I253" s="7">
        <f t="shared" si="8"/>
        <v>309.3</v>
      </c>
      <c r="J253" s="23">
        <v>100300</v>
      </c>
      <c r="K253" s="29" t="s">
        <v>150</v>
      </c>
      <c r="L253" s="3" t="str">
        <f t="shared" si="9"/>
        <v>100300 PREFEITURA UNIVERSITÁRIA</v>
      </c>
      <c r="M253" s="29" t="s">
        <v>150</v>
      </c>
      <c r="N253" s="35" t="s">
        <v>317</v>
      </c>
      <c r="O253" s="17">
        <v>44229</v>
      </c>
      <c r="P253" s="9" t="s">
        <v>318</v>
      </c>
      <c r="Q253" s="35"/>
    </row>
    <row r="254" spans="1:17" ht="30" x14ac:dyDescent="0.25">
      <c r="A254" s="35" t="s">
        <v>319</v>
      </c>
      <c r="B254" s="35" t="s">
        <v>1280</v>
      </c>
      <c r="C254" s="35"/>
      <c r="D254" s="1">
        <v>333250</v>
      </c>
      <c r="E254" s="6" t="s">
        <v>197</v>
      </c>
      <c r="F254" s="1" t="s">
        <v>195</v>
      </c>
      <c r="G254" s="1">
        <v>30</v>
      </c>
      <c r="H254" s="1">
        <v>9.91</v>
      </c>
      <c r="I254" s="7">
        <f t="shared" si="8"/>
        <v>297.3</v>
      </c>
      <c r="J254" s="23">
        <v>100300</v>
      </c>
      <c r="K254" s="29" t="s">
        <v>150</v>
      </c>
      <c r="L254" s="3" t="str">
        <f t="shared" si="9"/>
        <v>100300 PREFEITURA UNIVERSITÁRIA</v>
      </c>
      <c r="M254" s="29" t="s">
        <v>150</v>
      </c>
      <c r="N254" s="35" t="s">
        <v>317</v>
      </c>
      <c r="O254" s="17">
        <v>44229</v>
      </c>
      <c r="P254" s="9" t="s">
        <v>318</v>
      </c>
      <c r="Q254" s="35"/>
    </row>
    <row r="255" spans="1:17" ht="30" x14ac:dyDescent="0.25">
      <c r="A255" s="35" t="s">
        <v>319</v>
      </c>
      <c r="B255" s="35" t="s">
        <v>1280</v>
      </c>
      <c r="C255" s="35"/>
      <c r="D255" s="5">
        <v>333253</v>
      </c>
      <c r="E255" s="6" t="s">
        <v>261</v>
      </c>
      <c r="F255" s="1" t="s">
        <v>195</v>
      </c>
      <c r="G255" s="1">
        <v>30</v>
      </c>
      <c r="H255" s="1">
        <v>9.43</v>
      </c>
      <c r="I255" s="7">
        <f t="shared" si="8"/>
        <v>282.89999999999998</v>
      </c>
      <c r="J255" s="23">
        <v>100300</v>
      </c>
      <c r="K255" s="29" t="s">
        <v>150</v>
      </c>
      <c r="L255" s="3" t="str">
        <f t="shared" si="9"/>
        <v>100300 PREFEITURA UNIVERSITÁRIA</v>
      </c>
      <c r="M255" s="29" t="s">
        <v>150</v>
      </c>
      <c r="N255" s="35" t="s">
        <v>317</v>
      </c>
      <c r="O255" s="17">
        <v>44229</v>
      </c>
      <c r="P255" s="9" t="s">
        <v>318</v>
      </c>
      <c r="Q255" s="35"/>
    </row>
    <row r="256" spans="1:17" ht="45" x14ac:dyDescent="0.25">
      <c r="A256" s="35" t="s">
        <v>319</v>
      </c>
      <c r="B256" s="35" t="s">
        <v>1280</v>
      </c>
      <c r="C256" s="35"/>
      <c r="D256" s="1">
        <v>237554</v>
      </c>
      <c r="E256" s="6" t="s">
        <v>262</v>
      </c>
      <c r="F256" s="1" t="s">
        <v>1</v>
      </c>
      <c r="G256" s="1">
        <v>200</v>
      </c>
      <c r="H256" s="1">
        <v>48.28</v>
      </c>
      <c r="I256" s="7">
        <f t="shared" si="8"/>
        <v>9656</v>
      </c>
      <c r="J256" s="23">
        <v>100300</v>
      </c>
      <c r="K256" s="29" t="s">
        <v>150</v>
      </c>
      <c r="L256" s="3" t="str">
        <f t="shared" si="9"/>
        <v>100300 PREFEITURA UNIVERSITÁRIA</v>
      </c>
      <c r="M256" s="29" t="s">
        <v>150</v>
      </c>
      <c r="N256" s="35" t="s">
        <v>317</v>
      </c>
      <c r="O256" s="17">
        <v>44229</v>
      </c>
      <c r="P256" s="9" t="s">
        <v>318</v>
      </c>
      <c r="Q256" s="35"/>
    </row>
    <row r="257" spans="1:17" ht="120" x14ac:dyDescent="0.25">
      <c r="A257" s="35" t="s">
        <v>319</v>
      </c>
      <c r="B257" s="35" t="s">
        <v>1280</v>
      </c>
      <c r="C257" s="35"/>
      <c r="D257" s="1">
        <v>242496</v>
      </c>
      <c r="E257" s="6" t="s">
        <v>198</v>
      </c>
      <c r="F257" s="1" t="s">
        <v>199</v>
      </c>
      <c r="G257" s="1">
        <v>30</v>
      </c>
      <c r="H257" s="1">
        <v>210.82</v>
      </c>
      <c r="I257" s="7">
        <f t="shared" si="8"/>
        <v>6324.5999999999995</v>
      </c>
      <c r="J257" s="23">
        <v>100300</v>
      </c>
      <c r="K257" s="29" t="s">
        <v>150</v>
      </c>
      <c r="L257" s="3" t="str">
        <f t="shared" si="9"/>
        <v>100300 PREFEITURA UNIVERSITÁRIA</v>
      </c>
      <c r="M257" s="29" t="s">
        <v>150</v>
      </c>
      <c r="N257" s="35" t="s">
        <v>317</v>
      </c>
      <c r="O257" s="17">
        <v>44229</v>
      </c>
      <c r="P257" s="9" t="s">
        <v>318</v>
      </c>
      <c r="Q257" s="35"/>
    </row>
    <row r="258" spans="1:17" ht="120" x14ac:dyDescent="0.25">
      <c r="A258" s="35" t="s">
        <v>319</v>
      </c>
      <c r="B258" s="35" t="s">
        <v>1280</v>
      </c>
      <c r="C258" s="35"/>
      <c r="D258" s="1">
        <v>243586</v>
      </c>
      <c r="E258" s="6" t="s">
        <v>200</v>
      </c>
      <c r="F258" s="1" t="s">
        <v>199</v>
      </c>
      <c r="G258" s="1">
        <v>30</v>
      </c>
      <c r="H258" s="1">
        <v>98.99</v>
      </c>
      <c r="I258" s="7">
        <f t="shared" si="8"/>
        <v>2969.7</v>
      </c>
      <c r="J258" s="23">
        <v>100300</v>
      </c>
      <c r="K258" s="29" t="s">
        <v>150</v>
      </c>
      <c r="L258" s="3" t="str">
        <f t="shared" si="9"/>
        <v>100300 PREFEITURA UNIVERSITÁRIA</v>
      </c>
      <c r="M258" s="29" t="s">
        <v>150</v>
      </c>
      <c r="N258" s="35" t="s">
        <v>317</v>
      </c>
      <c r="O258" s="17">
        <v>44229</v>
      </c>
      <c r="P258" s="9" t="s">
        <v>318</v>
      </c>
      <c r="Q258" s="35"/>
    </row>
    <row r="259" spans="1:17" ht="105" x14ac:dyDescent="0.25">
      <c r="A259" s="35" t="s">
        <v>319</v>
      </c>
      <c r="B259" s="35" t="s">
        <v>1280</v>
      </c>
      <c r="C259" s="35"/>
      <c r="D259" s="1">
        <v>356578</v>
      </c>
      <c r="E259" s="6" t="s">
        <v>227</v>
      </c>
      <c r="F259" s="1" t="s">
        <v>221</v>
      </c>
      <c r="G259" s="1">
        <v>30</v>
      </c>
      <c r="H259" s="1">
        <v>46.97</v>
      </c>
      <c r="I259" s="7">
        <f t="shared" si="8"/>
        <v>1409.1</v>
      </c>
      <c r="J259" s="23">
        <v>100300</v>
      </c>
      <c r="K259" s="29" t="s">
        <v>150</v>
      </c>
      <c r="L259" s="3" t="str">
        <f t="shared" si="9"/>
        <v>100300 PREFEITURA UNIVERSITÁRIA</v>
      </c>
      <c r="M259" s="29" t="s">
        <v>150</v>
      </c>
      <c r="N259" s="35" t="s">
        <v>317</v>
      </c>
      <c r="O259" s="17">
        <v>44229</v>
      </c>
      <c r="P259" s="9" t="s">
        <v>318</v>
      </c>
      <c r="Q259" s="35"/>
    </row>
    <row r="260" spans="1:17" ht="45" x14ac:dyDescent="0.25">
      <c r="A260" s="35" t="s">
        <v>319</v>
      </c>
      <c r="B260" s="35" t="s">
        <v>1280</v>
      </c>
      <c r="C260" s="35"/>
      <c r="D260" s="1">
        <v>427282</v>
      </c>
      <c r="E260" s="6" t="s">
        <v>263</v>
      </c>
      <c r="F260" s="1" t="s">
        <v>1</v>
      </c>
      <c r="G260" s="1">
        <v>1000</v>
      </c>
      <c r="H260" s="1">
        <v>22.45</v>
      </c>
      <c r="I260" s="7">
        <f t="shared" si="8"/>
        <v>22450</v>
      </c>
      <c r="J260" s="23">
        <v>100300</v>
      </c>
      <c r="K260" s="29" t="s">
        <v>150</v>
      </c>
      <c r="L260" s="3" t="str">
        <f t="shared" si="9"/>
        <v>100300 PREFEITURA UNIVERSITÁRIA</v>
      </c>
      <c r="M260" s="29" t="s">
        <v>150</v>
      </c>
      <c r="N260" s="35" t="s">
        <v>317</v>
      </c>
      <c r="O260" s="17">
        <v>44229</v>
      </c>
      <c r="P260" s="9" t="s">
        <v>318</v>
      </c>
      <c r="Q260" s="35"/>
    </row>
    <row r="261" spans="1:17" ht="60" x14ac:dyDescent="0.25">
      <c r="A261" s="35" t="s">
        <v>319</v>
      </c>
      <c r="B261" s="35" t="s">
        <v>1280</v>
      </c>
      <c r="C261" s="35"/>
      <c r="D261" s="1">
        <v>431077</v>
      </c>
      <c r="E261" s="6" t="s">
        <v>264</v>
      </c>
      <c r="F261" s="1" t="s">
        <v>207</v>
      </c>
      <c r="G261" s="1">
        <v>20</v>
      </c>
      <c r="H261" s="1">
        <v>8.93</v>
      </c>
      <c r="I261" s="7">
        <f t="shared" si="8"/>
        <v>178.6</v>
      </c>
      <c r="J261" s="23">
        <v>100300</v>
      </c>
      <c r="K261" s="29" t="s">
        <v>150</v>
      </c>
      <c r="L261" s="3" t="str">
        <f t="shared" si="9"/>
        <v>100300 PREFEITURA UNIVERSITÁRIA</v>
      </c>
      <c r="M261" s="29" t="s">
        <v>150</v>
      </c>
      <c r="N261" s="35" t="s">
        <v>317</v>
      </c>
      <c r="O261" s="17">
        <v>44229</v>
      </c>
      <c r="P261" s="9" t="s">
        <v>318</v>
      </c>
      <c r="Q261" s="35"/>
    </row>
    <row r="262" spans="1:17" ht="75" x14ac:dyDescent="0.25">
      <c r="A262" s="35" t="s">
        <v>319</v>
      </c>
      <c r="B262" s="35" t="s">
        <v>1280</v>
      </c>
      <c r="C262" s="35"/>
      <c r="D262" s="1">
        <v>411787</v>
      </c>
      <c r="E262" s="6" t="s">
        <v>201</v>
      </c>
      <c r="F262" s="1" t="s">
        <v>202</v>
      </c>
      <c r="G262" s="1">
        <v>20</v>
      </c>
      <c r="H262" s="1">
        <v>52.37</v>
      </c>
      <c r="I262" s="7">
        <f t="shared" si="8"/>
        <v>1047.3999999999999</v>
      </c>
      <c r="J262" s="23">
        <v>100300</v>
      </c>
      <c r="K262" s="29" t="s">
        <v>150</v>
      </c>
      <c r="L262" s="3" t="str">
        <f t="shared" si="9"/>
        <v>100300 PREFEITURA UNIVERSITÁRIA</v>
      </c>
      <c r="M262" s="29" t="s">
        <v>150</v>
      </c>
      <c r="N262" s="35" t="s">
        <v>317</v>
      </c>
      <c r="O262" s="17">
        <v>44229</v>
      </c>
      <c r="P262" s="9" t="s">
        <v>318</v>
      </c>
      <c r="Q262" s="35"/>
    </row>
    <row r="263" spans="1:17" ht="45" x14ac:dyDescent="0.25">
      <c r="A263" s="35" t="s">
        <v>319</v>
      </c>
      <c r="B263" s="35" t="s">
        <v>1280</v>
      </c>
      <c r="C263" s="35"/>
      <c r="D263" s="1">
        <v>266502</v>
      </c>
      <c r="E263" s="6" t="s">
        <v>265</v>
      </c>
      <c r="F263" s="1" t="s">
        <v>266</v>
      </c>
      <c r="G263" s="1">
        <v>20</v>
      </c>
      <c r="H263" s="1">
        <v>9.16</v>
      </c>
      <c r="I263" s="7">
        <f t="shared" si="8"/>
        <v>183.2</v>
      </c>
      <c r="J263" s="23">
        <v>100300</v>
      </c>
      <c r="K263" s="29" t="s">
        <v>150</v>
      </c>
      <c r="L263" s="3" t="str">
        <f t="shared" si="9"/>
        <v>100300 PREFEITURA UNIVERSITÁRIA</v>
      </c>
      <c r="M263" s="29" t="s">
        <v>150</v>
      </c>
      <c r="N263" s="35" t="s">
        <v>317</v>
      </c>
      <c r="O263" s="17">
        <v>44229</v>
      </c>
      <c r="P263" s="9" t="s">
        <v>318</v>
      </c>
      <c r="Q263" s="35"/>
    </row>
    <row r="264" spans="1:17" ht="30" x14ac:dyDescent="0.25">
      <c r="A264" s="35" t="s">
        <v>319</v>
      </c>
      <c r="B264" s="35" t="s">
        <v>1280</v>
      </c>
      <c r="C264" s="35"/>
      <c r="D264" s="1">
        <v>291126</v>
      </c>
      <c r="E264" s="6" t="s">
        <v>267</v>
      </c>
      <c r="F264" s="1" t="s">
        <v>246</v>
      </c>
      <c r="G264" s="1">
        <v>30</v>
      </c>
      <c r="H264" s="1">
        <v>9.98</v>
      </c>
      <c r="I264" s="7">
        <f t="shared" si="8"/>
        <v>299.40000000000003</v>
      </c>
      <c r="J264" s="23">
        <v>100300</v>
      </c>
      <c r="K264" s="29" t="s">
        <v>150</v>
      </c>
      <c r="L264" s="3" t="str">
        <f t="shared" si="9"/>
        <v>100300 PREFEITURA UNIVERSITÁRIA</v>
      </c>
      <c r="M264" s="29" t="s">
        <v>150</v>
      </c>
      <c r="N264" s="35" t="s">
        <v>317</v>
      </c>
      <c r="O264" s="17">
        <v>44229</v>
      </c>
      <c r="P264" s="9" t="s">
        <v>318</v>
      </c>
      <c r="Q264" s="35"/>
    </row>
    <row r="265" spans="1:17" ht="30" x14ac:dyDescent="0.25">
      <c r="A265" s="35" t="s">
        <v>319</v>
      </c>
      <c r="B265" s="35" t="s">
        <v>1280</v>
      </c>
      <c r="C265" s="35"/>
      <c r="D265" s="1">
        <v>265078</v>
      </c>
      <c r="E265" s="6" t="s">
        <v>268</v>
      </c>
      <c r="F265" s="1" t="s">
        <v>74</v>
      </c>
      <c r="G265" s="1">
        <v>40</v>
      </c>
      <c r="H265" s="1">
        <v>9.27</v>
      </c>
      <c r="I265" s="7">
        <f t="shared" si="8"/>
        <v>370.79999999999995</v>
      </c>
      <c r="J265" s="23">
        <v>100300</v>
      </c>
      <c r="K265" s="29" t="s">
        <v>150</v>
      </c>
      <c r="L265" s="3" t="str">
        <f t="shared" si="9"/>
        <v>100300 PREFEITURA UNIVERSITÁRIA</v>
      </c>
      <c r="M265" s="29" t="s">
        <v>150</v>
      </c>
      <c r="N265" s="35" t="s">
        <v>317</v>
      </c>
      <c r="O265" s="17">
        <v>44229</v>
      </c>
      <c r="P265" s="9" t="s">
        <v>318</v>
      </c>
      <c r="Q265" s="35"/>
    </row>
    <row r="266" spans="1:17" ht="30" x14ac:dyDescent="0.25">
      <c r="A266" s="35" t="s">
        <v>319</v>
      </c>
      <c r="B266" s="35" t="s">
        <v>1280</v>
      </c>
      <c r="C266" s="35"/>
      <c r="D266" s="1">
        <v>216954</v>
      </c>
      <c r="E266" s="6" t="s">
        <v>269</v>
      </c>
      <c r="F266" s="1" t="s">
        <v>186</v>
      </c>
      <c r="G266" s="1">
        <v>210</v>
      </c>
      <c r="H266" s="1">
        <v>3.96</v>
      </c>
      <c r="I266" s="7">
        <f t="shared" si="8"/>
        <v>831.6</v>
      </c>
      <c r="J266" s="23">
        <v>100300</v>
      </c>
      <c r="K266" s="29" t="s">
        <v>150</v>
      </c>
      <c r="L266" s="3" t="str">
        <f t="shared" si="9"/>
        <v>100300 PREFEITURA UNIVERSITÁRIA</v>
      </c>
      <c r="M266" s="29" t="s">
        <v>150</v>
      </c>
      <c r="N266" s="35" t="s">
        <v>317</v>
      </c>
      <c r="O266" s="17">
        <v>44229</v>
      </c>
      <c r="P266" s="9" t="s">
        <v>318</v>
      </c>
      <c r="Q266" s="35"/>
    </row>
    <row r="267" spans="1:17" ht="60" x14ac:dyDescent="0.25">
      <c r="A267" s="35" t="s">
        <v>319</v>
      </c>
      <c r="B267" s="35" t="s">
        <v>1280</v>
      </c>
      <c r="C267" s="35"/>
      <c r="D267" s="1">
        <v>354460</v>
      </c>
      <c r="E267" s="6" t="s">
        <v>228</v>
      </c>
      <c r="F267" s="1" t="s">
        <v>186</v>
      </c>
      <c r="G267" s="1">
        <v>30</v>
      </c>
      <c r="H267" s="1">
        <v>3.36</v>
      </c>
      <c r="I267" s="7">
        <f t="shared" si="8"/>
        <v>100.8</v>
      </c>
      <c r="J267" s="23">
        <v>100300</v>
      </c>
      <c r="K267" s="29" t="s">
        <v>150</v>
      </c>
      <c r="L267" s="3" t="str">
        <f t="shared" si="9"/>
        <v>100300 PREFEITURA UNIVERSITÁRIA</v>
      </c>
      <c r="M267" s="29" t="s">
        <v>150</v>
      </c>
      <c r="N267" s="35" t="s">
        <v>317</v>
      </c>
      <c r="O267" s="17">
        <v>44229</v>
      </c>
      <c r="P267" s="9" t="s">
        <v>318</v>
      </c>
      <c r="Q267" s="35"/>
    </row>
    <row r="268" spans="1:17" ht="30" x14ac:dyDescent="0.25">
      <c r="A268" s="35" t="s">
        <v>319</v>
      </c>
      <c r="B268" s="35" t="s">
        <v>1280</v>
      </c>
      <c r="C268" s="35"/>
      <c r="D268" s="1">
        <v>347598</v>
      </c>
      <c r="E268" s="6" t="s">
        <v>270</v>
      </c>
      <c r="F268" s="1" t="s">
        <v>230</v>
      </c>
      <c r="G268" s="1">
        <v>50</v>
      </c>
      <c r="H268" s="1">
        <v>5.76</v>
      </c>
      <c r="I268" s="7">
        <f t="shared" si="8"/>
        <v>288</v>
      </c>
      <c r="J268" s="23">
        <v>100300</v>
      </c>
      <c r="K268" s="29" t="s">
        <v>150</v>
      </c>
      <c r="L268" s="3" t="str">
        <f t="shared" si="9"/>
        <v>100300 PREFEITURA UNIVERSITÁRIA</v>
      </c>
      <c r="M268" s="29" t="s">
        <v>150</v>
      </c>
      <c r="N268" s="35" t="s">
        <v>317</v>
      </c>
      <c r="O268" s="17">
        <v>44229</v>
      </c>
      <c r="P268" s="9" t="s">
        <v>318</v>
      </c>
      <c r="Q268" s="35"/>
    </row>
    <row r="269" spans="1:17" ht="75" x14ac:dyDescent="0.25">
      <c r="A269" s="35" t="s">
        <v>319</v>
      </c>
      <c r="B269" s="35" t="s">
        <v>1280</v>
      </c>
      <c r="C269" s="35"/>
      <c r="D269" s="1">
        <v>347374</v>
      </c>
      <c r="E269" s="6" t="s">
        <v>229</v>
      </c>
      <c r="F269" s="1" t="s">
        <v>230</v>
      </c>
      <c r="G269" s="1">
        <v>30</v>
      </c>
      <c r="H269" s="1">
        <v>10.46</v>
      </c>
      <c r="I269" s="7">
        <f t="shared" si="8"/>
        <v>313.8</v>
      </c>
      <c r="J269" s="23">
        <v>100300</v>
      </c>
      <c r="K269" s="29" t="s">
        <v>150</v>
      </c>
      <c r="L269" s="3" t="str">
        <f t="shared" si="9"/>
        <v>100300 PREFEITURA UNIVERSITÁRIA</v>
      </c>
      <c r="M269" s="29" t="s">
        <v>150</v>
      </c>
      <c r="N269" s="35" t="s">
        <v>317</v>
      </c>
      <c r="O269" s="17">
        <v>44229</v>
      </c>
      <c r="P269" s="9" t="s">
        <v>318</v>
      </c>
      <c r="Q269" s="35"/>
    </row>
    <row r="270" spans="1:17" ht="90" x14ac:dyDescent="0.25">
      <c r="A270" s="35" t="s">
        <v>319</v>
      </c>
      <c r="B270" s="35" t="s">
        <v>1280</v>
      </c>
      <c r="C270" s="35"/>
      <c r="D270" s="1">
        <v>315169</v>
      </c>
      <c r="E270" s="6" t="s">
        <v>231</v>
      </c>
      <c r="F270" s="1" t="s">
        <v>186</v>
      </c>
      <c r="G270" s="1">
        <v>50</v>
      </c>
      <c r="H270" s="1">
        <v>7.04</v>
      </c>
      <c r="I270" s="7">
        <f t="shared" si="8"/>
        <v>352</v>
      </c>
      <c r="J270" s="23">
        <v>100300</v>
      </c>
      <c r="K270" s="29" t="s">
        <v>150</v>
      </c>
      <c r="L270" s="3" t="str">
        <f t="shared" si="9"/>
        <v>100300 PREFEITURA UNIVERSITÁRIA</v>
      </c>
      <c r="M270" s="29" t="s">
        <v>150</v>
      </c>
      <c r="N270" s="35" t="s">
        <v>317</v>
      </c>
      <c r="O270" s="17">
        <v>44229</v>
      </c>
      <c r="P270" s="9" t="s">
        <v>318</v>
      </c>
      <c r="Q270" s="35"/>
    </row>
    <row r="271" spans="1:17" ht="45" x14ac:dyDescent="0.25">
      <c r="A271" s="35" t="s">
        <v>319</v>
      </c>
      <c r="B271" s="35" t="s">
        <v>1280</v>
      </c>
      <c r="C271" s="35"/>
      <c r="D271" s="1">
        <v>358830</v>
      </c>
      <c r="E271" s="6" t="s">
        <v>203</v>
      </c>
      <c r="F271" s="1" t="s">
        <v>1</v>
      </c>
      <c r="G271" s="1">
        <v>20</v>
      </c>
      <c r="H271" s="1">
        <v>7.27</v>
      </c>
      <c r="I271" s="7">
        <f t="shared" si="8"/>
        <v>145.39999999999998</v>
      </c>
      <c r="J271" s="23">
        <v>100300</v>
      </c>
      <c r="K271" s="29" t="s">
        <v>150</v>
      </c>
      <c r="L271" s="3" t="str">
        <f t="shared" si="9"/>
        <v>100300 PREFEITURA UNIVERSITÁRIA</v>
      </c>
      <c r="M271" s="29" t="s">
        <v>150</v>
      </c>
      <c r="N271" s="35" t="s">
        <v>317</v>
      </c>
      <c r="O271" s="17">
        <v>44229</v>
      </c>
      <c r="P271" s="9" t="s">
        <v>318</v>
      </c>
      <c r="Q271" s="35"/>
    </row>
    <row r="272" spans="1:17" ht="30" x14ac:dyDescent="0.25">
      <c r="A272" s="35" t="s">
        <v>319</v>
      </c>
      <c r="B272" s="35" t="s">
        <v>1280</v>
      </c>
      <c r="C272" s="35"/>
      <c r="D272" s="1">
        <v>214344</v>
      </c>
      <c r="E272" s="6" t="s">
        <v>204</v>
      </c>
      <c r="F272" s="1" t="s">
        <v>1</v>
      </c>
      <c r="G272" s="1">
        <v>1000</v>
      </c>
      <c r="H272" s="1">
        <v>0.18</v>
      </c>
      <c r="I272" s="7">
        <f t="shared" si="8"/>
        <v>180</v>
      </c>
      <c r="J272" s="23">
        <v>100300</v>
      </c>
      <c r="K272" s="29" t="s">
        <v>150</v>
      </c>
      <c r="L272" s="3" t="str">
        <f t="shared" si="9"/>
        <v>100300 PREFEITURA UNIVERSITÁRIA</v>
      </c>
      <c r="M272" s="29" t="s">
        <v>150</v>
      </c>
      <c r="N272" s="35" t="s">
        <v>317</v>
      </c>
      <c r="O272" s="17">
        <v>44229</v>
      </c>
      <c r="P272" s="9" t="s">
        <v>318</v>
      </c>
      <c r="Q272" s="35"/>
    </row>
    <row r="273" spans="1:17" ht="30" x14ac:dyDescent="0.25">
      <c r="A273" s="35" t="s">
        <v>319</v>
      </c>
      <c r="B273" s="35" t="s">
        <v>1280</v>
      </c>
      <c r="C273" s="35"/>
      <c r="D273" s="1">
        <v>214348</v>
      </c>
      <c r="E273" s="6" t="s">
        <v>205</v>
      </c>
      <c r="F273" s="1" t="s">
        <v>1</v>
      </c>
      <c r="G273" s="1">
        <v>1000</v>
      </c>
      <c r="H273" s="1">
        <v>0.15</v>
      </c>
      <c r="I273" s="7">
        <f t="shared" si="8"/>
        <v>150</v>
      </c>
      <c r="J273" s="23">
        <v>100300</v>
      </c>
      <c r="K273" s="29" t="s">
        <v>150</v>
      </c>
      <c r="L273" s="3" t="str">
        <f t="shared" si="9"/>
        <v>100300 PREFEITURA UNIVERSITÁRIA</v>
      </c>
      <c r="M273" s="29" t="s">
        <v>150</v>
      </c>
      <c r="N273" s="35" t="s">
        <v>317</v>
      </c>
      <c r="O273" s="17">
        <v>44229</v>
      </c>
      <c r="P273" s="9" t="s">
        <v>318</v>
      </c>
      <c r="Q273" s="35"/>
    </row>
    <row r="274" spans="1:17" ht="60" x14ac:dyDescent="0.25">
      <c r="A274" s="35" t="s">
        <v>319</v>
      </c>
      <c r="B274" s="35" t="s">
        <v>1280</v>
      </c>
      <c r="C274" s="35"/>
      <c r="D274" s="1">
        <v>214349</v>
      </c>
      <c r="E274" s="6" t="s">
        <v>206</v>
      </c>
      <c r="F274" s="1" t="s">
        <v>207</v>
      </c>
      <c r="G274" s="1">
        <v>1000</v>
      </c>
      <c r="H274" s="1">
        <v>0.17</v>
      </c>
      <c r="I274" s="7">
        <f t="shared" si="8"/>
        <v>170</v>
      </c>
      <c r="J274" s="23">
        <v>100300</v>
      </c>
      <c r="K274" s="29" t="s">
        <v>150</v>
      </c>
      <c r="L274" s="3" t="str">
        <f t="shared" si="9"/>
        <v>100300 PREFEITURA UNIVERSITÁRIA</v>
      </c>
      <c r="M274" s="29" t="s">
        <v>150</v>
      </c>
      <c r="N274" s="35" t="s">
        <v>317</v>
      </c>
      <c r="O274" s="17">
        <v>44229</v>
      </c>
      <c r="P274" s="9" t="s">
        <v>318</v>
      </c>
      <c r="Q274" s="35"/>
    </row>
    <row r="275" spans="1:17" ht="45" x14ac:dyDescent="0.25">
      <c r="A275" s="35" t="s">
        <v>319</v>
      </c>
      <c r="B275" s="35" t="s">
        <v>1280</v>
      </c>
      <c r="C275" s="35"/>
      <c r="D275" s="1">
        <v>266338</v>
      </c>
      <c r="E275" s="6" t="s">
        <v>271</v>
      </c>
      <c r="F275" s="1" t="s">
        <v>272</v>
      </c>
      <c r="G275" s="1">
        <v>20</v>
      </c>
      <c r="H275" s="1">
        <v>25.57</v>
      </c>
      <c r="I275" s="7">
        <f t="shared" si="8"/>
        <v>511.4</v>
      </c>
      <c r="J275" s="23">
        <v>100300</v>
      </c>
      <c r="K275" s="29" t="s">
        <v>150</v>
      </c>
      <c r="L275" s="3" t="str">
        <f t="shared" si="9"/>
        <v>100300 PREFEITURA UNIVERSITÁRIA</v>
      </c>
      <c r="M275" s="29" t="s">
        <v>150</v>
      </c>
      <c r="N275" s="35" t="s">
        <v>317</v>
      </c>
      <c r="O275" s="17">
        <v>44229</v>
      </c>
      <c r="P275" s="9" t="s">
        <v>318</v>
      </c>
      <c r="Q275" s="35"/>
    </row>
    <row r="276" spans="1:17" ht="30" x14ac:dyDescent="0.25">
      <c r="A276" s="35" t="s">
        <v>319</v>
      </c>
      <c r="B276" s="35" t="s">
        <v>1280</v>
      </c>
      <c r="C276" s="35"/>
      <c r="D276" s="1">
        <v>327367</v>
      </c>
      <c r="E276" s="6" t="s">
        <v>273</v>
      </c>
      <c r="F276" s="1" t="s">
        <v>233</v>
      </c>
      <c r="G276" s="1">
        <v>100</v>
      </c>
      <c r="H276" s="1">
        <v>20.9</v>
      </c>
      <c r="I276" s="7">
        <f t="shared" si="8"/>
        <v>2090</v>
      </c>
      <c r="J276" s="23">
        <v>100300</v>
      </c>
      <c r="K276" s="29" t="s">
        <v>150</v>
      </c>
      <c r="L276" s="3" t="str">
        <f t="shared" si="9"/>
        <v>100300 PREFEITURA UNIVERSITÁRIA</v>
      </c>
      <c r="M276" s="29" t="s">
        <v>150</v>
      </c>
      <c r="N276" s="35" t="s">
        <v>317</v>
      </c>
      <c r="O276" s="17">
        <v>44229</v>
      </c>
      <c r="P276" s="9" t="s">
        <v>318</v>
      </c>
      <c r="Q276" s="35"/>
    </row>
    <row r="277" spans="1:17" ht="30" x14ac:dyDescent="0.25">
      <c r="A277" s="35" t="s">
        <v>319</v>
      </c>
      <c r="B277" s="35" t="s">
        <v>1280</v>
      </c>
      <c r="C277" s="35"/>
      <c r="D277" s="1">
        <v>238764</v>
      </c>
      <c r="E277" s="6" t="s">
        <v>232</v>
      </c>
      <c r="F277" s="1" t="s">
        <v>233</v>
      </c>
      <c r="G277" s="1">
        <v>100</v>
      </c>
      <c r="H277" s="1">
        <v>26.13</v>
      </c>
      <c r="I277" s="7">
        <f t="shared" si="8"/>
        <v>2613</v>
      </c>
      <c r="J277" s="23">
        <v>100300</v>
      </c>
      <c r="K277" s="29" t="s">
        <v>150</v>
      </c>
      <c r="L277" s="3" t="str">
        <f t="shared" si="9"/>
        <v>100300 PREFEITURA UNIVERSITÁRIA</v>
      </c>
      <c r="M277" s="29" t="s">
        <v>150</v>
      </c>
      <c r="N277" s="35" t="s">
        <v>317</v>
      </c>
      <c r="O277" s="17">
        <v>44229</v>
      </c>
      <c r="P277" s="9" t="s">
        <v>318</v>
      </c>
      <c r="Q277" s="35"/>
    </row>
    <row r="278" spans="1:17" ht="30" x14ac:dyDescent="0.25">
      <c r="A278" s="35" t="s">
        <v>319</v>
      </c>
      <c r="B278" s="35" t="s">
        <v>1280</v>
      </c>
      <c r="C278" s="35"/>
      <c r="D278" s="1">
        <v>233636</v>
      </c>
      <c r="E278" s="6" t="s">
        <v>274</v>
      </c>
      <c r="F278" s="1" t="s">
        <v>233</v>
      </c>
      <c r="G278" s="1">
        <v>100</v>
      </c>
      <c r="H278" s="1">
        <v>25.96</v>
      </c>
      <c r="I278" s="7">
        <f t="shared" si="8"/>
        <v>2596</v>
      </c>
      <c r="J278" s="23">
        <v>100300</v>
      </c>
      <c r="K278" s="29" t="s">
        <v>150</v>
      </c>
      <c r="L278" s="3" t="str">
        <f t="shared" si="9"/>
        <v>100300 PREFEITURA UNIVERSITÁRIA</v>
      </c>
      <c r="M278" s="29" t="s">
        <v>150</v>
      </c>
      <c r="N278" s="35" t="s">
        <v>317</v>
      </c>
      <c r="O278" s="17">
        <v>44229</v>
      </c>
      <c r="P278" s="9" t="s">
        <v>318</v>
      </c>
      <c r="Q278" s="35"/>
    </row>
    <row r="279" spans="1:17" ht="45" x14ac:dyDescent="0.25">
      <c r="A279" s="35" t="s">
        <v>319</v>
      </c>
      <c r="B279" s="35" t="s">
        <v>1280</v>
      </c>
      <c r="C279" s="35"/>
      <c r="D279" s="1">
        <v>315126</v>
      </c>
      <c r="E279" s="6" t="s">
        <v>275</v>
      </c>
      <c r="F279" s="1" t="s">
        <v>276</v>
      </c>
      <c r="G279" s="1">
        <v>30</v>
      </c>
      <c r="H279" s="1">
        <v>79.3</v>
      </c>
      <c r="I279" s="7">
        <f t="shared" si="8"/>
        <v>2379</v>
      </c>
      <c r="J279" s="23">
        <v>100300</v>
      </c>
      <c r="K279" s="29" t="s">
        <v>150</v>
      </c>
      <c r="L279" s="3" t="str">
        <f t="shared" si="9"/>
        <v>100300 PREFEITURA UNIVERSITÁRIA</v>
      </c>
      <c r="M279" s="29" t="s">
        <v>150</v>
      </c>
      <c r="N279" s="35" t="s">
        <v>317</v>
      </c>
      <c r="O279" s="17">
        <v>44229</v>
      </c>
      <c r="P279" s="9" t="s">
        <v>318</v>
      </c>
      <c r="Q279" s="35"/>
    </row>
    <row r="280" spans="1:17" ht="45" x14ac:dyDescent="0.25">
      <c r="A280" s="35" t="s">
        <v>319</v>
      </c>
      <c r="B280" s="35" t="s">
        <v>1280</v>
      </c>
      <c r="C280" s="35"/>
      <c r="D280" s="1">
        <v>436300</v>
      </c>
      <c r="E280" s="6" t="s">
        <v>208</v>
      </c>
      <c r="F280" s="1" t="s">
        <v>209</v>
      </c>
      <c r="G280" s="5">
        <v>30</v>
      </c>
      <c r="H280" s="1">
        <v>13.88</v>
      </c>
      <c r="I280" s="7">
        <f t="shared" si="8"/>
        <v>416.40000000000003</v>
      </c>
      <c r="J280" s="23">
        <v>100300</v>
      </c>
      <c r="K280" s="29" t="s">
        <v>150</v>
      </c>
      <c r="L280" s="3" t="str">
        <f t="shared" si="9"/>
        <v>100300 PREFEITURA UNIVERSITÁRIA</v>
      </c>
      <c r="M280" s="29" t="s">
        <v>150</v>
      </c>
      <c r="N280" s="35" t="s">
        <v>317</v>
      </c>
      <c r="O280" s="17">
        <v>44229</v>
      </c>
      <c r="P280" s="9" t="s">
        <v>318</v>
      </c>
      <c r="Q280" s="35"/>
    </row>
    <row r="281" spans="1:17" ht="30" x14ac:dyDescent="0.25">
      <c r="A281" s="35" t="s">
        <v>319</v>
      </c>
      <c r="B281" s="35" t="s">
        <v>1280</v>
      </c>
      <c r="C281" s="35"/>
      <c r="D281" s="1">
        <v>347974</v>
      </c>
      <c r="E281" s="6" t="s">
        <v>277</v>
      </c>
      <c r="F281" s="1" t="s">
        <v>278</v>
      </c>
      <c r="G281" s="1">
        <v>50</v>
      </c>
      <c r="H281" s="1">
        <v>17.260000000000002</v>
      </c>
      <c r="I281" s="7">
        <f t="shared" si="8"/>
        <v>863.00000000000011</v>
      </c>
      <c r="J281" s="23">
        <v>100300</v>
      </c>
      <c r="K281" s="29" t="s">
        <v>150</v>
      </c>
      <c r="L281" s="3" t="str">
        <f t="shared" si="9"/>
        <v>100300 PREFEITURA UNIVERSITÁRIA</v>
      </c>
      <c r="M281" s="29" t="s">
        <v>150</v>
      </c>
      <c r="N281" s="35" t="s">
        <v>317</v>
      </c>
      <c r="O281" s="17">
        <v>44229</v>
      </c>
      <c r="P281" s="9" t="s">
        <v>318</v>
      </c>
      <c r="Q281" s="35"/>
    </row>
    <row r="282" spans="1:17" ht="60" x14ac:dyDescent="0.25">
      <c r="A282" s="35" t="s">
        <v>319</v>
      </c>
      <c r="B282" s="35" t="s">
        <v>1280</v>
      </c>
      <c r="C282" s="35"/>
      <c r="D282" s="1">
        <v>283124</v>
      </c>
      <c r="E282" s="6" t="s">
        <v>279</v>
      </c>
      <c r="F282" s="1" t="s">
        <v>1</v>
      </c>
      <c r="G282" s="1">
        <v>50</v>
      </c>
      <c r="H282" s="1">
        <v>23.08</v>
      </c>
      <c r="I282" s="7">
        <f t="shared" si="8"/>
        <v>1154</v>
      </c>
      <c r="J282" s="23">
        <v>100300</v>
      </c>
      <c r="K282" s="29" t="s">
        <v>150</v>
      </c>
      <c r="L282" s="3" t="str">
        <f t="shared" si="9"/>
        <v>100300 PREFEITURA UNIVERSITÁRIA</v>
      </c>
      <c r="M282" s="29" t="s">
        <v>150</v>
      </c>
      <c r="N282" s="35" t="s">
        <v>317</v>
      </c>
      <c r="O282" s="17">
        <v>44229</v>
      </c>
      <c r="P282" s="9" t="s">
        <v>318</v>
      </c>
      <c r="Q282" s="35"/>
    </row>
    <row r="283" spans="1:17" ht="30" x14ac:dyDescent="0.25">
      <c r="A283" s="35" t="s">
        <v>319</v>
      </c>
      <c r="B283" s="35" t="s">
        <v>1280</v>
      </c>
      <c r="C283" s="35"/>
      <c r="D283" s="1">
        <v>240385</v>
      </c>
      <c r="E283" s="6" t="s">
        <v>210</v>
      </c>
      <c r="F283" s="1" t="s">
        <v>1</v>
      </c>
      <c r="G283" s="1">
        <v>50</v>
      </c>
      <c r="H283" s="1">
        <v>17.39</v>
      </c>
      <c r="I283" s="7">
        <f t="shared" si="8"/>
        <v>869.5</v>
      </c>
      <c r="J283" s="23">
        <v>100300</v>
      </c>
      <c r="K283" s="29" t="s">
        <v>150</v>
      </c>
      <c r="L283" s="3" t="str">
        <f t="shared" si="9"/>
        <v>100300 PREFEITURA UNIVERSITÁRIA</v>
      </c>
      <c r="M283" s="29" t="s">
        <v>150</v>
      </c>
      <c r="N283" s="35" t="s">
        <v>317</v>
      </c>
      <c r="O283" s="17">
        <v>44229</v>
      </c>
      <c r="P283" s="9" t="s">
        <v>318</v>
      </c>
      <c r="Q283" s="35"/>
    </row>
    <row r="284" spans="1:17" ht="75" x14ac:dyDescent="0.25">
      <c r="A284" s="35" t="s">
        <v>319</v>
      </c>
      <c r="B284" s="35" t="s">
        <v>1280</v>
      </c>
      <c r="C284" s="35"/>
      <c r="D284" s="1">
        <v>251911</v>
      </c>
      <c r="E284" s="6" t="s">
        <v>280</v>
      </c>
      <c r="F284" s="1" t="s">
        <v>1</v>
      </c>
      <c r="G284" s="1">
        <v>100</v>
      </c>
      <c r="H284" s="1">
        <v>5.99</v>
      </c>
      <c r="I284" s="7">
        <f t="shared" si="8"/>
        <v>599</v>
      </c>
      <c r="J284" s="23">
        <v>100300</v>
      </c>
      <c r="K284" s="29" t="s">
        <v>150</v>
      </c>
      <c r="L284" s="3" t="str">
        <f t="shared" si="9"/>
        <v>100300 PREFEITURA UNIVERSITÁRIA</v>
      </c>
      <c r="M284" s="29" t="s">
        <v>150</v>
      </c>
      <c r="N284" s="35" t="s">
        <v>317</v>
      </c>
      <c r="O284" s="17">
        <v>44229</v>
      </c>
      <c r="P284" s="9" t="s">
        <v>318</v>
      </c>
      <c r="Q284" s="35"/>
    </row>
    <row r="285" spans="1:17" ht="60" x14ac:dyDescent="0.25">
      <c r="A285" s="35" t="s">
        <v>319</v>
      </c>
      <c r="B285" s="35" t="s">
        <v>1280</v>
      </c>
      <c r="C285" s="35"/>
      <c r="D285" s="1">
        <v>463233</v>
      </c>
      <c r="E285" s="6" t="s">
        <v>234</v>
      </c>
      <c r="F285" s="1" t="s">
        <v>1</v>
      </c>
      <c r="G285" s="1">
        <v>1000</v>
      </c>
      <c r="H285" s="1">
        <v>89.96</v>
      </c>
      <c r="I285" s="7">
        <f t="shared" si="8"/>
        <v>89960</v>
      </c>
      <c r="J285" s="23">
        <v>100300</v>
      </c>
      <c r="K285" s="29" t="s">
        <v>150</v>
      </c>
      <c r="L285" s="3" t="str">
        <f t="shared" si="9"/>
        <v>100300 PREFEITURA UNIVERSITÁRIA</v>
      </c>
      <c r="M285" s="29" t="s">
        <v>150</v>
      </c>
      <c r="N285" s="35" t="s">
        <v>317</v>
      </c>
      <c r="O285" s="17">
        <v>44229</v>
      </c>
      <c r="P285" s="9" t="s">
        <v>318</v>
      </c>
      <c r="Q285" s="35"/>
    </row>
    <row r="286" spans="1:17" ht="75" x14ac:dyDescent="0.25">
      <c r="A286" s="35" t="s">
        <v>319</v>
      </c>
      <c r="B286" s="35" t="s">
        <v>1280</v>
      </c>
      <c r="C286" s="35"/>
      <c r="D286" s="1">
        <v>327515</v>
      </c>
      <c r="E286" s="6" t="s">
        <v>211</v>
      </c>
      <c r="F286" s="1" t="s">
        <v>212</v>
      </c>
      <c r="G286" s="1">
        <v>20</v>
      </c>
      <c r="H286" s="1">
        <v>17.170000000000002</v>
      </c>
      <c r="I286" s="7">
        <f t="shared" si="8"/>
        <v>343.40000000000003</v>
      </c>
      <c r="J286" s="23">
        <v>100300</v>
      </c>
      <c r="K286" s="29" t="s">
        <v>150</v>
      </c>
      <c r="L286" s="3" t="str">
        <f t="shared" si="9"/>
        <v>100300 PREFEITURA UNIVERSITÁRIA</v>
      </c>
      <c r="M286" s="29" t="s">
        <v>150</v>
      </c>
      <c r="N286" s="35" t="s">
        <v>317</v>
      </c>
      <c r="O286" s="17">
        <v>44229</v>
      </c>
      <c r="P286" s="9" t="s">
        <v>318</v>
      </c>
      <c r="Q286" s="35"/>
    </row>
    <row r="287" spans="1:17" ht="45" x14ac:dyDescent="0.25">
      <c r="A287" s="35" t="s">
        <v>319</v>
      </c>
      <c r="B287" s="35" t="s">
        <v>1280</v>
      </c>
      <c r="C287" s="35"/>
      <c r="D287" s="1">
        <v>392495</v>
      </c>
      <c r="E287" s="6" t="s">
        <v>213</v>
      </c>
      <c r="F287" s="1" t="s">
        <v>212</v>
      </c>
      <c r="G287" s="1">
        <v>20</v>
      </c>
      <c r="H287" s="1">
        <v>11.26</v>
      </c>
      <c r="I287" s="7">
        <f t="shared" si="8"/>
        <v>225.2</v>
      </c>
      <c r="J287" s="23">
        <v>100300</v>
      </c>
      <c r="K287" s="29" t="s">
        <v>150</v>
      </c>
      <c r="L287" s="3" t="str">
        <f t="shared" si="9"/>
        <v>100300 PREFEITURA UNIVERSITÁRIA</v>
      </c>
      <c r="M287" s="29" t="s">
        <v>150</v>
      </c>
      <c r="N287" s="35" t="s">
        <v>317</v>
      </c>
      <c r="O287" s="17">
        <v>44229</v>
      </c>
      <c r="P287" s="9" t="s">
        <v>318</v>
      </c>
      <c r="Q287" s="35"/>
    </row>
    <row r="288" spans="1:17" ht="45" x14ac:dyDescent="0.25">
      <c r="A288" s="35" t="s">
        <v>319</v>
      </c>
      <c r="B288" s="35" t="s">
        <v>1280</v>
      </c>
      <c r="C288" s="35"/>
      <c r="D288" s="5">
        <v>419722</v>
      </c>
      <c r="E288" s="40" t="s">
        <v>281</v>
      </c>
      <c r="F288" s="5" t="s">
        <v>212</v>
      </c>
      <c r="G288" s="5">
        <v>20</v>
      </c>
      <c r="H288" s="5">
        <v>17.23</v>
      </c>
      <c r="I288" s="7">
        <f t="shared" si="8"/>
        <v>344.6</v>
      </c>
      <c r="J288" s="23">
        <v>100300</v>
      </c>
      <c r="K288" s="29" t="s">
        <v>150</v>
      </c>
      <c r="L288" s="3" t="str">
        <f t="shared" si="9"/>
        <v>100300 PREFEITURA UNIVERSITÁRIA</v>
      </c>
      <c r="M288" s="29" t="s">
        <v>150</v>
      </c>
      <c r="N288" s="35" t="s">
        <v>317</v>
      </c>
      <c r="O288" s="17">
        <v>44229</v>
      </c>
      <c r="P288" s="9" t="s">
        <v>318</v>
      </c>
      <c r="Q288" s="35"/>
    </row>
    <row r="289" spans="1:17" ht="60" x14ac:dyDescent="0.25">
      <c r="A289" s="35" t="s">
        <v>319</v>
      </c>
      <c r="B289" s="35" t="s">
        <v>1280</v>
      </c>
      <c r="C289" s="35"/>
      <c r="D289" s="1">
        <v>340619</v>
      </c>
      <c r="E289" s="6" t="s">
        <v>235</v>
      </c>
      <c r="F289" s="1" t="s">
        <v>236</v>
      </c>
      <c r="G289" s="1">
        <v>100</v>
      </c>
      <c r="H289" s="1">
        <v>2.5099999999999998</v>
      </c>
      <c r="I289" s="7">
        <f t="shared" si="8"/>
        <v>250.99999999999997</v>
      </c>
      <c r="J289" s="23">
        <v>100300</v>
      </c>
      <c r="K289" s="29" t="s">
        <v>150</v>
      </c>
      <c r="L289" s="3" t="str">
        <f t="shared" si="9"/>
        <v>100300 PREFEITURA UNIVERSITÁRIA</v>
      </c>
      <c r="M289" s="29" t="s">
        <v>150</v>
      </c>
      <c r="N289" s="35" t="s">
        <v>317</v>
      </c>
      <c r="O289" s="17">
        <v>44229</v>
      </c>
      <c r="P289" s="9" t="s">
        <v>318</v>
      </c>
      <c r="Q289" s="35"/>
    </row>
    <row r="290" spans="1:17" ht="60" x14ac:dyDescent="0.25">
      <c r="A290" s="35" t="s">
        <v>319</v>
      </c>
      <c r="B290" s="35" t="s">
        <v>1280</v>
      </c>
      <c r="C290" s="35"/>
      <c r="D290" s="1">
        <v>277854</v>
      </c>
      <c r="E290" s="6" t="s">
        <v>237</v>
      </c>
      <c r="F290" s="1" t="s">
        <v>219</v>
      </c>
      <c r="G290" s="1">
        <v>30</v>
      </c>
      <c r="H290" s="1">
        <v>44.52</v>
      </c>
      <c r="I290" s="7">
        <f t="shared" si="8"/>
        <v>1335.6000000000001</v>
      </c>
      <c r="J290" s="23">
        <v>100300</v>
      </c>
      <c r="K290" s="29" t="s">
        <v>150</v>
      </c>
      <c r="L290" s="3" t="str">
        <f t="shared" si="9"/>
        <v>100300 PREFEITURA UNIVERSITÁRIA</v>
      </c>
      <c r="M290" s="29" t="s">
        <v>150</v>
      </c>
      <c r="N290" s="35" t="s">
        <v>317</v>
      </c>
      <c r="O290" s="17">
        <v>44229</v>
      </c>
      <c r="P290" s="9" t="s">
        <v>318</v>
      </c>
      <c r="Q290" s="35"/>
    </row>
    <row r="291" spans="1:17" ht="45" x14ac:dyDescent="0.25">
      <c r="A291" s="35" t="s">
        <v>319</v>
      </c>
      <c r="B291" s="35" t="s">
        <v>1280</v>
      </c>
      <c r="C291" s="35"/>
      <c r="D291" s="1">
        <v>361961</v>
      </c>
      <c r="E291" s="6" t="s">
        <v>214</v>
      </c>
      <c r="F291" s="1" t="s">
        <v>1</v>
      </c>
      <c r="G291" s="1">
        <v>200</v>
      </c>
      <c r="H291" s="1">
        <v>4.97</v>
      </c>
      <c r="I291" s="7">
        <f t="shared" si="8"/>
        <v>994</v>
      </c>
      <c r="J291" s="23">
        <v>100300</v>
      </c>
      <c r="K291" s="29" t="s">
        <v>150</v>
      </c>
      <c r="L291" s="3" t="str">
        <f t="shared" si="9"/>
        <v>100300 PREFEITURA UNIVERSITÁRIA</v>
      </c>
      <c r="M291" s="29" t="s">
        <v>150</v>
      </c>
      <c r="N291" s="35" t="s">
        <v>317</v>
      </c>
      <c r="O291" s="17">
        <v>44229</v>
      </c>
      <c r="P291" s="9" t="s">
        <v>318</v>
      </c>
      <c r="Q291" s="35"/>
    </row>
    <row r="292" spans="1:17" ht="45" x14ac:dyDescent="0.25">
      <c r="A292" s="35" t="s">
        <v>319</v>
      </c>
      <c r="B292" s="35" t="s">
        <v>1280</v>
      </c>
      <c r="C292" s="35"/>
      <c r="D292" s="1">
        <v>361962</v>
      </c>
      <c r="E292" s="6" t="s">
        <v>215</v>
      </c>
      <c r="F292" s="1" t="s">
        <v>1</v>
      </c>
      <c r="G292" s="1">
        <v>200</v>
      </c>
      <c r="H292" s="1">
        <v>9.3000000000000007</v>
      </c>
      <c r="I292" s="7">
        <f t="shared" si="8"/>
        <v>1860.0000000000002</v>
      </c>
      <c r="J292" s="23">
        <v>100300</v>
      </c>
      <c r="K292" s="29" t="s">
        <v>150</v>
      </c>
      <c r="L292" s="3" t="str">
        <f t="shared" si="9"/>
        <v>100300 PREFEITURA UNIVERSITÁRIA</v>
      </c>
      <c r="M292" s="29" t="s">
        <v>150</v>
      </c>
      <c r="N292" s="35" t="s">
        <v>317</v>
      </c>
      <c r="O292" s="17">
        <v>44229</v>
      </c>
      <c r="P292" s="9" t="s">
        <v>318</v>
      </c>
      <c r="Q292" s="35"/>
    </row>
    <row r="293" spans="1:17" ht="45" x14ac:dyDescent="0.25">
      <c r="A293" s="35" t="s">
        <v>319</v>
      </c>
      <c r="B293" s="35" t="s">
        <v>1280</v>
      </c>
      <c r="C293" s="35"/>
      <c r="D293" s="1">
        <v>440751</v>
      </c>
      <c r="E293" s="6" t="s">
        <v>216</v>
      </c>
      <c r="F293" s="1" t="s">
        <v>1</v>
      </c>
      <c r="G293" s="1">
        <v>200</v>
      </c>
      <c r="H293" s="1">
        <v>28.56</v>
      </c>
      <c r="I293" s="7">
        <f t="shared" si="8"/>
        <v>5712</v>
      </c>
      <c r="J293" s="23">
        <v>100300</v>
      </c>
      <c r="K293" s="29" t="s">
        <v>150</v>
      </c>
      <c r="L293" s="3" t="str">
        <f t="shared" si="9"/>
        <v>100300 PREFEITURA UNIVERSITÁRIA</v>
      </c>
      <c r="M293" s="29" t="s">
        <v>150</v>
      </c>
      <c r="N293" s="35" t="s">
        <v>317</v>
      </c>
      <c r="O293" s="17">
        <v>44229</v>
      </c>
      <c r="P293" s="9" t="s">
        <v>318</v>
      </c>
      <c r="Q293" s="35"/>
    </row>
    <row r="294" spans="1:17" ht="60" x14ac:dyDescent="0.25">
      <c r="A294" s="35" t="s">
        <v>319</v>
      </c>
      <c r="B294" s="35" t="s">
        <v>1280</v>
      </c>
      <c r="C294" s="35"/>
      <c r="D294" s="1">
        <v>440429</v>
      </c>
      <c r="E294" s="6" t="s">
        <v>217</v>
      </c>
      <c r="F294" s="1" t="s">
        <v>1</v>
      </c>
      <c r="G294" s="1">
        <v>200</v>
      </c>
      <c r="H294" s="1">
        <v>9.09</v>
      </c>
      <c r="I294" s="7">
        <f t="shared" si="8"/>
        <v>1818</v>
      </c>
      <c r="J294" s="23">
        <v>100300</v>
      </c>
      <c r="K294" s="29" t="s">
        <v>150</v>
      </c>
      <c r="L294" s="3" t="str">
        <f t="shared" si="9"/>
        <v>100300 PREFEITURA UNIVERSITÁRIA</v>
      </c>
      <c r="M294" s="29" t="s">
        <v>150</v>
      </c>
      <c r="N294" s="35" t="s">
        <v>317</v>
      </c>
      <c r="O294" s="17">
        <v>44229</v>
      </c>
      <c r="P294" s="9" t="s">
        <v>318</v>
      </c>
      <c r="Q294" s="35"/>
    </row>
    <row r="295" spans="1:17" ht="45" x14ac:dyDescent="0.25">
      <c r="A295" s="35" t="s">
        <v>319</v>
      </c>
      <c r="B295" s="35" t="s">
        <v>1280</v>
      </c>
      <c r="C295" s="35"/>
      <c r="D295" s="1">
        <v>247982</v>
      </c>
      <c r="E295" s="6" t="s">
        <v>282</v>
      </c>
      <c r="F295" s="1" t="s">
        <v>1</v>
      </c>
      <c r="G295" s="1">
        <v>200</v>
      </c>
      <c r="H295" s="1">
        <v>0.47</v>
      </c>
      <c r="I295" s="7">
        <f t="shared" si="8"/>
        <v>94</v>
      </c>
      <c r="J295" s="23">
        <v>100300</v>
      </c>
      <c r="K295" s="29" t="s">
        <v>150</v>
      </c>
      <c r="L295" s="3" t="str">
        <f t="shared" si="9"/>
        <v>100300 PREFEITURA UNIVERSITÁRIA</v>
      </c>
      <c r="M295" s="29" t="s">
        <v>150</v>
      </c>
      <c r="N295" s="35" t="s">
        <v>317</v>
      </c>
      <c r="O295" s="17">
        <v>44229</v>
      </c>
      <c r="P295" s="9" t="s">
        <v>318</v>
      </c>
      <c r="Q295" s="35"/>
    </row>
    <row r="296" spans="1:17" ht="60" x14ac:dyDescent="0.25">
      <c r="A296" s="35" t="s">
        <v>319</v>
      </c>
      <c r="B296" s="35" t="s">
        <v>1280</v>
      </c>
      <c r="C296" s="35"/>
      <c r="D296" s="1">
        <v>235377</v>
      </c>
      <c r="E296" s="6" t="s">
        <v>283</v>
      </c>
      <c r="F296" s="1" t="s">
        <v>1</v>
      </c>
      <c r="G296" s="1">
        <v>200</v>
      </c>
      <c r="H296" s="1">
        <v>28.89</v>
      </c>
      <c r="I296" s="7">
        <f t="shared" si="8"/>
        <v>5778</v>
      </c>
      <c r="J296" s="23">
        <v>100300</v>
      </c>
      <c r="K296" s="29" t="s">
        <v>150</v>
      </c>
      <c r="L296" s="3" t="str">
        <f t="shared" si="9"/>
        <v>100300 PREFEITURA UNIVERSITÁRIA</v>
      </c>
      <c r="M296" s="29" t="s">
        <v>150</v>
      </c>
      <c r="N296" s="35" t="s">
        <v>317</v>
      </c>
      <c r="O296" s="17">
        <v>44229</v>
      </c>
      <c r="P296" s="9" t="s">
        <v>318</v>
      </c>
      <c r="Q296" s="35"/>
    </row>
    <row r="297" spans="1:17" ht="60" x14ac:dyDescent="0.25">
      <c r="A297" s="35" t="s">
        <v>319</v>
      </c>
      <c r="B297" s="35" t="s">
        <v>1280</v>
      </c>
      <c r="C297" s="35"/>
      <c r="D297" s="1">
        <v>248860</v>
      </c>
      <c r="E297" s="6" t="s">
        <v>284</v>
      </c>
      <c r="F297" s="1" t="s">
        <v>1</v>
      </c>
      <c r="G297" s="1">
        <v>200</v>
      </c>
      <c r="H297" s="1">
        <v>15.84</v>
      </c>
      <c r="I297" s="7">
        <f t="shared" si="8"/>
        <v>3168</v>
      </c>
      <c r="J297" s="23">
        <v>100300</v>
      </c>
      <c r="K297" s="29" t="s">
        <v>150</v>
      </c>
      <c r="L297" s="3" t="str">
        <f t="shared" si="9"/>
        <v>100300 PREFEITURA UNIVERSITÁRIA</v>
      </c>
      <c r="M297" s="29" t="s">
        <v>150</v>
      </c>
      <c r="N297" s="35" t="s">
        <v>317</v>
      </c>
      <c r="O297" s="17">
        <v>44229</v>
      </c>
      <c r="P297" s="9" t="s">
        <v>318</v>
      </c>
      <c r="Q297" s="35"/>
    </row>
    <row r="298" spans="1:17" ht="60" x14ac:dyDescent="0.25">
      <c r="A298" s="35" t="s">
        <v>319</v>
      </c>
      <c r="B298" s="35" t="s">
        <v>1280</v>
      </c>
      <c r="C298" s="35"/>
      <c r="D298" s="1">
        <v>272085</v>
      </c>
      <c r="E298" s="6" t="s">
        <v>238</v>
      </c>
      <c r="F298" s="1" t="s">
        <v>1</v>
      </c>
      <c r="G298" s="1">
        <v>200</v>
      </c>
      <c r="H298" s="1">
        <v>22.25</v>
      </c>
      <c r="I298" s="7">
        <f t="shared" si="8"/>
        <v>4450</v>
      </c>
      <c r="J298" s="23">
        <v>100300</v>
      </c>
      <c r="K298" s="29" t="s">
        <v>150</v>
      </c>
      <c r="L298" s="3" t="str">
        <f t="shared" si="9"/>
        <v>100300 PREFEITURA UNIVERSITÁRIA</v>
      </c>
      <c r="M298" s="29" t="s">
        <v>150</v>
      </c>
      <c r="N298" s="35" t="s">
        <v>317</v>
      </c>
      <c r="O298" s="17">
        <v>44229</v>
      </c>
      <c r="P298" s="9" t="s">
        <v>318</v>
      </c>
      <c r="Q298" s="35"/>
    </row>
    <row r="299" spans="1:17" ht="45" x14ac:dyDescent="0.25">
      <c r="A299" s="35" t="s">
        <v>319</v>
      </c>
      <c r="B299" s="35" t="s">
        <v>1280</v>
      </c>
      <c r="C299" s="35"/>
      <c r="D299" s="1">
        <v>233914</v>
      </c>
      <c r="E299" s="6" t="s">
        <v>285</v>
      </c>
      <c r="F299" s="1" t="s">
        <v>1</v>
      </c>
      <c r="G299" s="5">
        <v>50</v>
      </c>
      <c r="H299" s="1">
        <v>3.44</v>
      </c>
      <c r="I299" s="7">
        <f t="shared" si="8"/>
        <v>172</v>
      </c>
      <c r="J299" s="23">
        <v>100300</v>
      </c>
      <c r="K299" s="29" t="s">
        <v>150</v>
      </c>
      <c r="L299" s="3" t="str">
        <f t="shared" si="9"/>
        <v>100300 PREFEITURA UNIVERSITÁRIA</v>
      </c>
      <c r="M299" s="29" t="s">
        <v>150</v>
      </c>
      <c r="N299" s="35" t="s">
        <v>317</v>
      </c>
      <c r="O299" s="17">
        <v>44229</v>
      </c>
      <c r="P299" s="9" t="s">
        <v>318</v>
      </c>
      <c r="Q299" s="35"/>
    </row>
    <row r="300" spans="1:17" ht="45" x14ac:dyDescent="0.25">
      <c r="A300" s="35" t="s">
        <v>319</v>
      </c>
      <c r="B300" s="35" t="s">
        <v>1280</v>
      </c>
      <c r="C300" s="35"/>
      <c r="D300" s="1">
        <v>233915</v>
      </c>
      <c r="E300" s="6" t="s">
        <v>286</v>
      </c>
      <c r="F300" s="1" t="s">
        <v>1</v>
      </c>
      <c r="G300" s="1">
        <v>50</v>
      </c>
      <c r="H300" s="1">
        <v>5.55</v>
      </c>
      <c r="I300" s="7">
        <f t="shared" si="8"/>
        <v>277.5</v>
      </c>
      <c r="J300" s="23">
        <v>100300</v>
      </c>
      <c r="K300" s="29" t="s">
        <v>150</v>
      </c>
      <c r="L300" s="3" t="str">
        <f t="shared" si="9"/>
        <v>100300 PREFEITURA UNIVERSITÁRIA</v>
      </c>
      <c r="M300" s="29" t="s">
        <v>150</v>
      </c>
      <c r="N300" s="35" t="s">
        <v>317</v>
      </c>
      <c r="O300" s="17">
        <v>44229</v>
      </c>
      <c r="P300" s="9" t="s">
        <v>318</v>
      </c>
      <c r="Q300" s="35"/>
    </row>
    <row r="301" spans="1:17" ht="45" x14ac:dyDescent="0.25">
      <c r="A301" s="35" t="s">
        <v>319</v>
      </c>
      <c r="B301" s="35" t="s">
        <v>1280</v>
      </c>
      <c r="C301" s="35"/>
      <c r="D301" s="1">
        <v>312712</v>
      </c>
      <c r="E301" s="6" t="s">
        <v>239</v>
      </c>
      <c r="F301" s="1" t="s">
        <v>1</v>
      </c>
      <c r="G301" s="1">
        <v>50</v>
      </c>
      <c r="H301" s="1">
        <v>132</v>
      </c>
      <c r="I301" s="7">
        <f t="shared" si="8"/>
        <v>6600</v>
      </c>
      <c r="J301" s="23">
        <v>100300</v>
      </c>
      <c r="K301" s="29" t="s">
        <v>150</v>
      </c>
      <c r="L301" s="3" t="str">
        <f t="shared" si="9"/>
        <v>100300 PREFEITURA UNIVERSITÁRIA</v>
      </c>
      <c r="M301" s="29" t="s">
        <v>150</v>
      </c>
      <c r="N301" s="35" t="s">
        <v>317</v>
      </c>
      <c r="O301" s="17">
        <v>44229</v>
      </c>
      <c r="P301" s="9" t="s">
        <v>318</v>
      </c>
      <c r="Q301" s="35"/>
    </row>
    <row r="302" spans="1:17" ht="60" x14ac:dyDescent="0.25">
      <c r="A302" s="35" t="s">
        <v>319</v>
      </c>
      <c r="B302" s="35" t="s">
        <v>1280</v>
      </c>
      <c r="C302" s="35"/>
      <c r="D302" s="1">
        <v>224316</v>
      </c>
      <c r="E302" s="6" t="s">
        <v>218</v>
      </c>
      <c r="F302" s="1" t="s">
        <v>219</v>
      </c>
      <c r="G302" s="1">
        <v>100</v>
      </c>
      <c r="H302" s="1">
        <v>34.67</v>
      </c>
      <c r="I302" s="7">
        <f t="shared" si="8"/>
        <v>3467</v>
      </c>
      <c r="J302" s="23">
        <v>100300</v>
      </c>
      <c r="K302" s="29" t="s">
        <v>150</v>
      </c>
      <c r="L302" s="3" t="str">
        <f t="shared" si="9"/>
        <v>100300 PREFEITURA UNIVERSITÁRIA</v>
      </c>
      <c r="M302" s="29" t="s">
        <v>150</v>
      </c>
      <c r="N302" s="35" t="s">
        <v>317</v>
      </c>
      <c r="O302" s="17">
        <v>44229</v>
      </c>
      <c r="P302" s="9" t="s">
        <v>318</v>
      </c>
      <c r="Q302" s="35"/>
    </row>
    <row r="303" spans="1:17" ht="45" x14ac:dyDescent="0.25">
      <c r="A303" s="35" t="s">
        <v>319</v>
      </c>
      <c r="B303" s="35" t="s">
        <v>1280</v>
      </c>
      <c r="C303" s="35"/>
      <c r="D303" s="1">
        <v>231858</v>
      </c>
      <c r="E303" s="6" t="s">
        <v>240</v>
      </c>
      <c r="F303" s="1" t="s">
        <v>1</v>
      </c>
      <c r="G303" s="1">
        <v>100</v>
      </c>
      <c r="H303" s="1">
        <v>7.17</v>
      </c>
      <c r="I303" s="7">
        <f t="shared" si="8"/>
        <v>717</v>
      </c>
      <c r="J303" s="23">
        <v>100300</v>
      </c>
      <c r="K303" s="29" t="s">
        <v>150</v>
      </c>
      <c r="L303" s="3" t="str">
        <f t="shared" si="9"/>
        <v>100300 PREFEITURA UNIVERSITÁRIA</v>
      </c>
      <c r="M303" s="29" t="s">
        <v>150</v>
      </c>
      <c r="N303" s="35" t="s">
        <v>317</v>
      </c>
      <c r="O303" s="17">
        <v>44229</v>
      </c>
      <c r="P303" s="9" t="s">
        <v>318</v>
      </c>
      <c r="Q303" s="35"/>
    </row>
    <row r="304" spans="1:17" ht="45" x14ac:dyDescent="0.25">
      <c r="A304" s="35" t="s">
        <v>319</v>
      </c>
      <c r="B304" s="35" t="s">
        <v>1280</v>
      </c>
      <c r="C304" s="35"/>
      <c r="D304" s="1">
        <v>397729</v>
      </c>
      <c r="E304" s="6" t="s">
        <v>241</v>
      </c>
      <c r="F304" s="1" t="s">
        <v>1</v>
      </c>
      <c r="G304" s="1">
        <v>100</v>
      </c>
      <c r="H304" s="1">
        <v>7.8</v>
      </c>
      <c r="I304" s="7">
        <f t="shared" si="8"/>
        <v>780</v>
      </c>
      <c r="J304" s="23">
        <v>100300</v>
      </c>
      <c r="K304" s="29" t="s">
        <v>150</v>
      </c>
      <c r="L304" s="3" t="str">
        <f t="shared" si="9"/>
        <v>100300 PREFEITURA UNIVERSITÁRIA</v>
      </c>
      <c r="M304" s="29" t="s">
        <v>150</v>
      </c>
      <c r="N304" s="35" t="s">
        <v>317</v>
      </c>
      <c r="O304" s="17">
        <v>44229</v>
      </c>
      <c r="P304" s="9" t="s">
        <v>318</v>
      </c>
      <c r="Q304" s="35"/>
    </row>
    <row r="305" spans="1:17" ht="45" x14ac:dyDescent="0.25">
      <c r="A305" s="35" t="s">
        <v>319</v>
      </c>
      <c r="B305" s="35" t="s">
        <v>1280</v>
      </c>
      <c r="C305" s="35"/>
      <c r="D305" s="1">
        <v>229043</v>
      </c>
      <c r="E305" s="6" t="s">
        <v>287</v>
      </c>
      <c r="F305" s="1" t="s">
        <v>1</v>
      </c>
      <c r="G305" s="1">
        <v>100</v>
      </c>
      <c r="H305" s="1">
        <v>4.09</v>
      </c>
      <c r="I305" s="7">
        <f t="shared" ref="I305:I368" si="10">G305*H305</f>
        <v>409</v>
      </c>
      <c r="J305" s="23">
        <v>100300</v>
      </c>
      <c r="K305" s="29" t="s">
        <v>150</v>
      </c>
      <c r="L305" s="3" t="str">
        <f t="shared" ref="L305:L368" si="11">J305&amp;" "&amp;K305</f>
        <v>100300 PREFEITURA UNIVERSITÁRIA</v>
      </c>
      <c r="M305" s="29" t="s">
        <v>150</v>
      </c>
      <c r="N305" s="35" t="s">
        <v>317</v>
      </c>
      <c r="O305" s="17">
        <v>44229</v>
      </c>
      <c r="P305" s="9" t="s">
        <v>318</v>
      </c>
      <c r="Q305" s="35"/>
    </row>
    <row r="306" spans="1:17" ht="45" x14ac:dyDescent="0.25">
      <c r="A306" s="35" t="s">
        <v>319</v>
      </c>
      <c r="B306" s="35" t="s">
        <v>1280</v>
      </c>
      <c r="C306" s="35"/>
      <c r="D306" s="1">
        <v>287618</v>
      </c>
      <c r="E306" s="6" t="s">
        <v>288</v>
      </c>
      <c r="F306" s="1" t="s">
        <v>1</v>
      </c>
      <c r="G306" s="1">
        <v>10</v>
      </c>
      <c r="H306" s="1">
        <v>26.5</v>
      </c>
      <c r="I306" s="7">
        <f t="shared" si="10"/>
        <v>265</v>
      </c>
      <c r="J306" s="23">
        <v>100300</v>
      </c>
      <c r="K306" s="29" t="s">
        <v>150</v>
      </c>
      <c r="L306" s="3" t="str">
        <f t="shared" si="11"/>
        <v>100300 PREFEITURA UNIVERSITÁRIA</v>
      </c>
      <c r="M306" s="29" t="s">
        <v>150</v>
      </c>
      <c r="N306" s="35" t="s">
        <v>317</v>
      </c>
      <c r="O306" s="17">
        <v>44229</v>
      </c>
      <c r="P306" s="9" t="s">
        <v>318</v>
      </c>
      <c r="Q306" s="35"/>
    </row>
    <row r="307" spans="1:17" ht="45" x14ac:dyDescent="0.25">
      <c r="A307" s="35" t="s">
        <v>319</v>
      </c>
      <c r="B307" s="35" t="s">
        <v>1280</v>
      </c>
      <c r="C307" s="35"/>
      <c r="D307" s="1">
        <v>287624</v>
      </c>
      <c r="E307" s="6" t="s">
        <v>289</v>
      </c>
      <c r="F307" s="1" t="s">
        <v>1</v>
      </c>
      <c r="G307" s="1">
        <v>10</v>
      </c>
      <c r="H307" s="1">
        <v>32.81</v>
      </c>
      <c r="I307" s="7">
        <f t="shared" si="10"/>
        <v>328.1</v>
      </c>
      <c r="J307" s="23">
        <v>100300</v>
      </c>
      <c r="K307" s="29" t="s">
        <v>150</v>
      </c>
      <c r="L307" s="3" t="str">
        <f t="shared" si="11"/>
        <v>100300 PREFEITURA UNIVERSITÁRIA</v>
      </c>
      <c r="M307" s="29" t="s">
        <v>150</v>
      </c>
      <c r="N307" s="35" t="s">
        <v>317</v>
      </c>
      <c r="O307" s="17">
        <v>44229</v>
      </c>
      <c r="P307" s="9" t="s">
        <v>318</v>
      </c>
      <c r="Q307" s="35"/>
    </row>
    <row r="308" spans="1:17" ht="30" x14ac:dyDescent="0.25">
      <c r="A308" s="35" t="s">
        <v>319</v>
      </c>
      <c r="B308" s="35" t="s">
        <v>1280</v>
      </c>
      <c r="C308" s="35"/>
      <c r="D308" s="1">
        <v>246230</v>
      </c>
      <c r="E308" s="6" t="s">
        <v>290</v>
      </c>
      <c r="F308" s="1" t="s">
        <v>1</v>
      </c>
      <c r="G308" s="1">
        <v>10</v>
      </c>
      <c r="H308" s="1">
        <v>59.21</v>
      </c>
      <c r="I308" s="7">
        <f t="shared" si="10"/>
        <v>592.1</v>
      </c>
      <c r="J308" s="23">
        <v>100300</v>
      </c>
      <c r="K308" s="29" t="s">
        <v>150</v>
      </c>
      <c r="L308" s="3" t="str">
        <f t="shared" si="11"/>
        <v>100300 PREFEITURA UNIVERSITÁRIA</v>
      </c>
      <c r="M308" s="29" t="s">
        <v>150</v>
      </c>
      <c r="N308" s="35" t="s">
        <v>317</v>
      </c>
      <c r="O308" s="17">
        <v>44229</v>
      </c>
      <c r="P308" s="9" t="s">
        <v>318</v>
      </c>
      <c r="Q308" s="35"/>
    </row>
    <row r="309" spans="1:17" ht="30" x14ac:dyDescent="0.25">
      <c r="A309" s="35" t="s">
        <v>319</v>
      </c>
      <c r="B309" s="35" t="s">
        <v>1280</v>
      </c>
      <c r="C309" s="35"/>
      <c r="D309" s="1">
        <v>289865</v>
      </c>
      <c r="E309" s="6" t="s">
        <v>291</v>
      </c>
      <c r="F309" s="1" t="s">
        <v>1</v>
      </c>
      <c r="G309" s="1">
        <v>100</v>
      </c>
      <c r="H309" s="1">
        <v>5.36</v>
      </c>
      <c r="I309" s="7">
        <f t="shared" si="10"/>
        <v>536</v>
      </c>
      <c r="J309" s="23">
        <v>100300</v>
      </c>
      <c r="K309" s="29" t="s">
        <v>150</v>
      </c>
      <c r="L309" s="3" t="str">
        <f t="shared" si="11"/>
        <v>100300 PREFEITURA UNIVERSITÁRIA</v>
      </c>
      <c r="M309" s="29" t="s">
        <v>150</v>
      </c>
      <c r="N309" s="35" t="s">
        <v>317</v>
      </c>
      <c r="O309" s="17">
        <v>44229</v>
      </c>
      <c r="P309" s="9" t="s">
        <v>318</v>
      </c>
      <c r="Q309" s="35"/>
    </row>
    <row r="310" spans="1:17" ht="90" x14ac:dyDescent="0.25">
      <c r="A310" s="35" t="s">
        <v>319</v>
      </c>
      <c r="B310" s="35" t="s">
        <v>1280</v>
      </c>
      <c r="C310" s="35"/>
      <c r="D310" s="1">
        <v>358305</v>
      </c>
      <c r="E310" s="6" t="s">
        <v>220</v>
      </c>
      <c r="F310" s="1" t="s">
        <v>221</v>
      </c>
      <c r="G310" s="1">
        <v>50</v>
      </c>
      <c r="H310" s="1">
        <v>59.99</v>
      </c>
      <c r="I310" s="7">
        <f t="shared" si="10"/>
        <v>2999.5</v>
      </c>
      <c r="J310" s="23">
        <v>100300</v>
      </c>
      <c r="K310" s="29" t="s">
        <v>150</v>
      </c>
      <c r="L310" s="3" t="str">
        <f t="shared" si="11"/>
        <v>100300 PREFEITURA UNIVERSITÁRIA</v>
      </c>
      <c r="M310" s="29" t="s">
        <v>150</v>
      </c>
      <c r="N310" s="35" t="s">
        <v>317</v>
      </c>
      <c r="O310" s="17">
        <v>44229</v>
      </c>
      <c r="P310" s="9" t="s">
        <v>318</v>
      </c>
      <c r="Q310" s="35"/>
    </row>
    <row r="311" spans="1:17" ht="45" x14ac:dyDescent="0.25">
      <c r="A311" s="35" t="s">
        <v>319</v>
      </c>
      <c r="B311" s="35" t="s">
        <v>1280</v>
      </c>
      <c r="C311" s="35"/>
      <c r="D311" s="1">
        <v>380223</v>
      </c>
      <c r="E311" s="6" t="s">
        <v>222</v>
      </c>
      <c r="F311" s="1" t="s">
        <v>1</v>
      </c>
      <c r="G311" s="1">
        <v>20</v>
      </c>
      <c r="H311" s="1">
        <v>27.33</v>
      </c>
      <c r="I311" s="7">
        <f t="shared" si="10"/>
        <v>546.59999999999991</v>
      </c>
      <c r="J311" s="23">
        <v>100300</v>
      </c>
      <c r="K311" s="29" t="s">
        <v>150</v>
      </c>
      <c r="L311" s="3" t="str">
        <f t="shared" si="11"/>
        <v>100300 PREFEITURA UNIVERSITÁRIA</v>
      </c>
      <c r="M311" s="29" t="s">
        <v>150</v>
      </c>
      <c r="N311" s="35" t="s">
        <v>317</v>
      </c>
      <c r="O311" s="17">
        <v>44229</v>
      </c>
      <c r="P311" s="9" t="s">
        <v>318</v>
      </c>
      <c r="Q311" s="35"/>
    </row>
    <row r="312" spans="1:17" ht="30" x14ac:dyDescent="0.25">
      <c r="A312" s="35" t="s">
        <v>319</v>
      </c>
      <c r="B312" s="35" t="s">
        <v>1280</v>
      </c>
      <c r="C312" s="35"/>
      <c r="D312" s="1">
        <v>312286</v>
      </c>
      <c r="E312" s="6" t="s">
        <v>223</v>
      </c>
      <c r="F312" s="1" t="s">
        <v>1</v>
      </c>
      <c r="G312" s="1">
        <v>20</v>
      </c>
      <c r="H312" s="1">
        <v>17.170000000000002</v>
      </c>
      <c r="I312" s="7">
        <f t="shared" si="10"/>
        <v>343.40000000000003</v>
      </c>
      <c r="J312" s="23">
        <v>100300</v>
      </c>
      <c r="K312" s="29" t="s">
        <v>150</v>
      </c>
      <c r="L312" s="3" t="str">
        <f t="shared" si="11"/>
        <v>100300 PREFEITURA UNIVERSITÁRIA</v>
      </c>
      <c r="M312" s="29" t="s">
        <v>150</v>
      </c>
      <c r="N312" s="35" t="s">
        <v>317</v>
      </c>
      <c r="O312" s="17">
        <v>44229</v>
      </c>
      <c r="P312" s="9" t="s">
        <v>318</v>
      </c>
      <c r="Q312" s="35"/>
    </row>
    <row r="313" spans="1:17" ht="30" x14ac:dyDescent="0.25">
      <c r="A313" s="35" t="s">
        <v>319</v>
      </c>
      <c r="B313" s="35" t="s">
        <v>1280</v>
      </c>
      <c r="C313" s="35"/>
      <c r="D313" s="1">
        <v>440436</v>
      </c>
      <c r="E313" s="6" t="s">
        <v>224</v>
      </c>
      <c r="F313" s="1" t="s">
        <v>1</v>
      </c>
      <c r="G313" s="1">
        <v>20</v>
      </c>
      <c r="H313" s="1">
        <v>29.37</v>
      </c>
      <c r="I313" s="7">
        <f t="shared" si="10"/>
        <v>587.4</v>
      </c>
      <c r="J313" s="23">
        <v>100300</v>
      </c>
      <c r="K313" s="29" t="s">
        <v>150</v>
      </c>
      <c r="L313" s="3" t="str">
        <f t="shared" si="11"/>
        <v>100300 PREFEITURA UNIVERSITÁRIA</v>
      </c>
      <c r="M313" s="29" t="s">
        <v>150</v>
      </c>
      <c r="N313" s="35" t="s">
        <v>317</v>
      </c>
      <c r="O313" s="17">
        <v>44229</v>
      </c>
      <c r="P313" s="9" t="s">
        <v>318</v>
      </c>
      <c r="Q313" s="35"/>
    </row>
    <row r="314" spans="1:17" ht="90" x14ac:dyDescent="0.25">
      <c r="A314" s="35" t="s">
        <v>319</v>
      </c>
      <c r="B314" s="35" t="s">
        <v>1280</v>
      </c>
      <c r="C314" s="35"/>
      <c r="D314" s="1">
        <v>227650</v>
      </c>
      <c r="E314" s="6" t="s">
        <v>242</v>
      </c>
      <c r="F314" s="1" t="s">
        <v>219</v>
      </c>
      <c r="G314" s="1">
        <v>50</v>
      </c>
      <c r="H314" s="1">
        <v>52.34</v>
      </c>
      <c r="I314" s="7">
        <f t="shared" si="10"/>
        <v>2617</v>
      </c>
      <c r="J314" s="23">
        <v>100300</v>
      </c>
      <c r="K314" s="29" t="s">
        <v>150</v>
      </c>
      <c r="L314" s="3" t="str">
        <f t="shared" si="11"/>
        <v>100300 PREFEITURA UNIVERSITÁRIA</v>
      </c>
      <c r="M314" s="29" t="s">
        <v>150</v>
      </c>
      <c r="N314" s="35" t="s">
        <v>317</v>
      </c>
      <c r="O314" s="17">
        <v>44229</v>
      </c>
      <c r="P314" s="9" t="s">
        <v>318</v>
      </c>
      <c r="Q314" s="35"/>
    </row>
    <row r="315" spans="1:17" ht="60" x14ac:dyDescent="0.25">
      <c r="A315" s="35" t="s">
        <v>319</v>
      </c>
      <c r="B315" s="35" t="s">
        <v>1280</v>
      </c>
      <c r="C315" s="35"/>
      <c r="D315" s="1">
        <v>320214</v>
      </c>
      <c r="E315" s="6" t="s">
        <v>243</v>
      </c>
      <c r="F315" s="1" t="s">
        <v>199</v>
      </c>
      <c r="G315" s="1">
        <v>100</v>
      </c>
      <c r="H315" s="1">
        <v>72.489999999999995</v>
      </c>
      <c r="I315" s="7">
        <f t="shared" si="10"/>
        <v>7248.9999999999991</v>
      </c>
      <c r="J315" s="23">
        <v>100300</v>
      </c>
      <c r="K315" s="29" t="s">
        <v>150</v>
      </c>
      <c r="L315" s="3" t="str">
        <f t="shared" si="11"/>
        <v>100300 PREFEITURA UNIVERSITÁRIA</v>
      </c>
      <c r="M315" s="29" t="s">
        <v>150</v>
      </c>
      <c r="N315" s="35" t="s">
        <v>317</v>
      </c>
      <c r="O315" s="17">
        <v>44229</v>
      </c>
      <c r="P315" s="9" t="s">
        <v>318</v>
      </c>
      <c r="Q315" s="35"/>
    </row>
    <row r="316" spans="1:17" ht="90" x14ac:dyDescent="0.25">
      <c r="A316" s="35" t="s">
        <v>319</v>
      </c>
      <c r="B316" s="35" t="s">
        <v>1280</v>
      </c>
      <c r="C316" s="35"/>
      <c r="D316" s="1">
        <v>242293</v>
      </c>
      <c r="E316" s="6" t="s">
        <v>225</v>
      </c>
      <c r="F316" s="1" t="s">
        <v>221</v>
      </c>
      <c r="G316" s="1">
        <v>30</v>
      </c>
      <c r="H316" s="1">
        <v>48.79</v>
      </c>
      <c r="I316" s="7">
        <f t="shared" si="10"/>
        <v>1463.7</v>
      </c>
      <c r="J316" s="23">
        <v>100300</v>
      </c>
      <c r="K316" s="29" t="s">
        <v>150</v>
      </c>
      <c r="L316" s="3" t="str">
        <f t="shared" si="11"/>
        <v>100300 PREFEITURA UNIVERSITÁRIA</v>
      </c>
      <c r="M316" s="29" t="s">
        <v>150</v>
      </c>
      <c r="N316" s="35" t="s">
        <v>317</v>
      </c>
      <c r="O316" s="17">
        <v>44229</v>
      </c>
      <c r="P316" s="9" t="s">
        <v>318</v>
      </c>
      <c r="Q316" s="35"/>
    </row>
    <row r="317" spans="1:17" ht="105" x14ac:dyDescent="0.25">
      <c r="A317" s="35" t="s">
        <v>319</v>
      </c>
      <c r="B317" s="35" t="s">
        <v>1280</v>
      </c>
      <c r="C317" s="35"/>
      <c r="D317" s="1">
        <v>253850</v>
      </c>
      <c r="E317" s="6" t="s">
        <v>292</v>
      </c>
      <c r="F317" s="1" t="s">
        <v>199</v>
      </c>
      <c r="G317" s="1">
        <v>100</v>
      </c>
      <c r="H317" s="1">
        <v>89.99</v>
      </c>
      <c r="I317" s="7">
        <f t="shared" si="10"/>
        <v>8999</v>
      </c>
      <c r="J317" s="23">
        <v>100300</v>
      </c>
      <c r="K317" s="29" t="s">
        <v>150</v>
      </c>
      <c r="L317" s="3" t="str">
        <f t="shared" si="11"/>
        <v>100300 PREFEITURA UNIVERSITÁRIA</v>
      </c>
      <c r="M317" s="29" t="s">
        <v>150</v>
      </c>
      <c r="N317" s="35" t="s">
        <v>317</v>
      </c>
      <c r="O317" s="17">
        <v>44229</v>
      </c>
      <c r="P317" s="9" t="s">
        <v>318</v>
      </c>
      <c r="Q317" s="35"/>
    </row>
    <row r="318" spans="1:17" ht="45" x14ac:dyDescent="0.25">
      <c r="A318" s="35" t="s">
        <v>319</v>
      </c>
      <c r="B318" s="35" t="s">
        <v>1280</v>
      </c>
      <c r="C318" s="35"/>
      <c r="D318" s="1">
        <v>313510</v>
      </c>
      <c r="E318" s="6" t="s">
        <v>244</v>
      </c>
      <c r="F318" s="1" t="s">
        <v>221</v>
      </c>
      <c r="G318" s="1">
        <v>100</v>
      </c>
      <c r="H318" s="1">
        <v>54.87</v>
      </c>
      <c r="I318" s="7">
        <f t="shared" si="10"/>
        <v>5487</v>
      </c>
      <c r="J318" s="23">
        <v>100300</v>
      </c>
      <c r="K318" s="29" t="s">
        <v>150</v>
      </c>
      <c r="L318" s="3" t="str">
        <f t="shared" si="11"/>
        <v>100300 PREFEITURA UNIVERSITÁRIA</v>
      </c>
      <c r="M318" s="29" t="s">
        <v>150</v>
      </c>
      <c r="N318" s="35" t="s">
        <v>317</v>
      </c>
      <c r="O318" s="17">
        <v>44229</v>
      </c>
      <c r="P318" s="9" t="s">
        <v>318</v>
      </c>
      <c r="Q318" s="35"/>
    </row>
    <row r="319" spans="1:17" ht="75" x14ac:dyDescent="0.25">
      <c r="A319" s="35" t="s">
        <v>319</v>
      </c>
      <c r="B319" s="35" t="s">
        <v>1280</v>
      </c>
      <c r="C319" s="35"/>
      <c r="D319" s="1">
        <v>307470</v>
      </c>
      <c r="E319" s="6" t="s">
        <v>293</v>
      </c>
      <c r="F319" s="1" t="s">
        <v>221</v>
      </c>
      <c r="G319" s="1">
        <v>100</v>
      </c>
      <c r="H319" s="1">
        <v>52.79</v>
      </c>
      <c r="I319" s="7">
        <f t="shared" si="10"/>
        <v>5279</v>
      </c>
      <c r="J319" s="23">
        <v>100300</v>
      </c>
      <c r="K319" s="29" t="s">
        <v>150</v>
      </c>
      <c r="L319" s="3" t="str">
        <f t="shared" si="11"/>
        <v>100300 PREFEITURA UNIVERSITÁRIA</v>
      </c>
      <c r="M319" s="29" t="s">
        <v>150</v>
      </c>
      <c r="N319" s="35" t="s">
        <v>317</v>
      </c>
      <c r="O319" s="17">
        <v>44229</v>
      </c>
      <c r="P319" s="9" t="s">
        <v>318</v>
      </c>
      <c r="Q319" s="35"/>
    </row>
    <row r="320" spans="1:17" ht="75" x14ac:dyDescent="0.25">
      <c r="A320" s="35" t="s">
        <v>319</v>
      </c>
      <c r="B320" s="35" t="s">
        <v>1280</v>
      </c>
      <c r="C320" s="35"/>
      <c r="D320" s="1">
        <v>233059</v>
      </c>
      <c r="E320" s="6" t="s">
        <v>294</v>
      </c>
      <c r="F320" s="1" t="s">
        <v>221</v>
      </c>
      <c r="G320" s="1">
        <v>100</v>
      </c>
      <c r="H320" s="1">
        <v>57.53</v>
      </c>
      <c r="I320" s="7">
        <f t="shared" si="10"/>
        <v>5753</v>
      </c>
      <c r="J320" s="23">
        <v>100300</v>
      </c>
      <c r="K320" s="29" t="s">
        <v>150</v>
      </c>
      <c r="L320" s="3" t="str">
        <f t="shared" si="11"/>
        <v>100300 PREFEITURA UNIVERSITÁRIA</v>
      </c>
      <c r="M320" s="29" t="s">
        <v>150</v>
      </c>
      <c r="N320" s="35" t="s">
        <v>317</v>
      </c>
      <c r="O320" s="17">
        <v>44229</v>
      </c>
      <c r="P320" s="9" t="s">
        <v>318</v>
      </c>
      <c r="Q320" s="35"/>
    </row>
    <row r="321" spans="1:17" ht="30" x14ac:dyDescent="0.25">
      <c r="A321" s="35" t="s">
        <v>319</v>
      </c>
      <c r="B321" s="35" t="s">
        <v>1280</v>
      </c>
      <c r="C321" s="35"/>
      <c r="D321" s="1">
        <v>452807</v>
      </c>
      <c r="E321" s="6" t="s">
        <v>295</v>
      </c>
      <c r="F321" s="1" t="s">
        <v>74</v>
      </c>
      <c r="G321" s="1">
        <v>200</v>
      </c>
      <c r="H321" s="1">
        <v>9.9</v>
      </c>
      <c r="I321" s="7">
        <f t="shared" si="10"/>
        <v>1980</v>
      </c>
      <c r="J321" s="23">
        <v>100300</v>
      </c>
      <c r="K321" s="29" t="s">
        <v>150</v>
      </c>
      <c r="L321" s="3" t="str">
        <f t="shared" si="11"/>
        <v>100300 PREFEITURA UNIVERSITÁRIA</v>
      </c>
      <c r="M321" s="29" t="s">
        <v>150</v>
      </c>
      <c r="N321" s="35" t="s">
        <v>317</v>
      </c>
      <c r="O321" s="17">
        <v>44229</v>
      </c>
      <c r="P321" s="9" t="s">
        <v>318</v>
      </c>
      <c r="Q321" s="35"/>
    </row>
    <row r="322" spans="1:17" ht="45" x14ac:dyDescent="0.25">
      <c r="A322" s="35" t="s">
        <v>319</v>
      </c>
      <c r="B322" s="35" t="s">
        <v>1280</v>
      </c>
      <c r="C322" s="35"/>
      <c r="D322" s="1">
        <v>452813</v>
      </c>
      <c r="E322" s="6" t="s">
        <v>296</v>
      </c>
      <c r="F322" s="1" t="s">
        <v>272</v>
      </c>
      <c r="G322" s="1">
        <v>50</v>
      </c>
      <c r="H322" s="1">
        <v>219.36</v>
      </c>
      <c r="I322" s="7">
        <f t="shared" si="10"/>
        <v>10968</v>
      </c>
      <c r="J322" s="23">
        <v>100300</v>
      </c>
      <c r="K322" s="29" t="s">
        <v>150</v>
      </c>
      <c r="L322" s="3" t="str">
        <f t="shared" si="11"/>
        <v>100300 PREFEITURA UNIVERSITÁRIA</v>
      </c>
      <c r="M322" s="29" t="s">
        <v>150</v>
      </c>
      <c r="N322" s="35" t="s">
        <v>317</v>
      </c>
      <c r="O322" s="17">
        <v>44229</v>
      </c>
      <c r="P322" s="9" t="s">
        <v>318</v>
      </c>
      <c r="Q322" s="35"/>
    </row>
    <row r="323" spans="1:17" ht="30" x14ac:dyDescent="0.25">
      <c r="A323" s="35" t="s">
        <v>319</v>
      </c>
      <c r="B323" s="35" t="s">
        <v>1280</v>
      </c>
      <c r="C323" s="35"/>
      <c r="D323" s="1">
        <v>376991</v>
      </c>
      <c r="E323" s="6" t="s">
        <v>297</v>
      </c>
      <c r="F323" s="1" t="s">
        <v>298</v>
      </c>
      <c r="G323" s="1">
        <v>30</v>
      </c>
      <c r="H323" s="1">
        <v>21.99</v>
      </c>
      <c r="I323" s="7">
        <f t="shared" si="10"/>
        <v>659.69999999999993</v>
      </c>
      <c r="J323" s="23">
        <v>100300</v>
      </c>
      <c r="K323" s="29" t="s">
        <v>150</v>
      </c>
      <c r="L323" s="3" t="str">
        <f t="shared" si="11"/>
        <v>100300 PREFEITURA UNIVERSITÁRIA</v>
      </c>
      <c r="M323" s="29" t="s">
        <v>150</v>
      </c>
      <c r="N323" s="35" t="s">
        <v>317</v>
      </c>
      <c r="O323" s="17">
        <v>44229</v>
      </c>
      <c r="P323" s="9" t="s">
        <v>318</v>
      </c>
      <c r="Q323" s="35"/>
    </row>
    <row r="324" spans="1:17" ht="60" x14ac:dyDescent="0.25">
      <c r="A324" s="35" t="s">
        <v>319</v>
      </c>
      <c r="B324" s="35" t="s">
        <v>1280</v>
      </c>
      <c r="C324" s="35"/>
      <c r="D324" s="1">
        <v>457586</v>
      </c>
      <c r="E324" s="6" t="s">
        <v>299</v>
      </c>
      <c r="F324" s="1" t="s">
        <v>300</v>
      </c>
      <c r="G324" s="1">
        <v>10</v>
      </c>
      <c r="H324" s="1">
        <v>241.19</v>
      </c>
      <c r="I324" s="7">
        <f t="shared" si="10"/>
        <v>2411.9</v>
      </c>
      <c r="J324" s="23">
        <v>100300</v>
      </c>
      <c r="K324" s="29" t="s">
        <v>150</v>
      </c>
      <c r="L324" s="3" t="str">
        <f t="shared" si="11"/>
        <v>100300 PREFEITURA UNIVERSITÁRIA</v>
      </c>
      <c r="M324" s="29" t="s">
        <v>150</v>
      </c>
      <c r="N324" s="35" t="s">
        <v>317</v>
      </c>
      <c r="O324" s="17">
        <v>44229</v>
      </c>
      <c r="P324" s="9" t="s">
        <v>318</v>
      </c>
      <c r="Q324" s="35"/>
    </row>
    <row r="325" spans="1:17" ht="60" x14ac:dyDescent="0.25">
      <c r="A325" s="35" t="s">
        <v>319</v>
      </c>
      <c r="B325" s="35" t="s">
        <v>1280</v>
      </c>
      <c r="C325" s="35"/>
      <c r="D325" s="1">
        <v>463236</v>
      </c>
      <c r="E325" s="6" t="s">
        <v>301</v>
      </c>
      <c r="F325" s="1" t="s">
        <v>1</v>
      </c>
      <c r="G325" s="1">
        <v>50</v>
      </c>
      <c r="H325" s="1">
        <v>16.12</v>
      </c>
      <c r="I325" s="7">
        <f t="shared" si="10"/>
        <v>806</v>
      </c>
      <c r="J325" s="23">
        <v>100300</v>
      </c>
      <c r="K325" s="29" t="s">
        <v>150</v>
      </c>
      <c r="L325" s="3" t="str">
        <f t="shared" si="11"/>
        <v>100300 PREFEITURA UNIVERSITÁRIA</v>
      </c>
      <c r="M325" s="29" t="s">
        <v>150</v>
      </c>
      <c r="N325" s="35" t="s">
        <v>317</v>
      </c>
      <c r="O325" s="17">
        <v>44229</v>
      </c>
      <c r="P325" s="9" t="s">
        <v>318</v>
      </c>
      <c r="Q325" s="35"/>
    </row>
    <row r="326" spans="1:17" ht="60" x14ac:dyDescent="0.25">
      <c r="A326" s="35" t="s">
        <v>319</v>
      </c>
      <c r="B326" s="35" t="s">
        <v>1280</v>
      </c>
      <c r="C326" s="35"/>
      <c r="D326" s="1">
        <v>463235</v>
      </c>
      <c r="E326" s="6" t="s">
        <v>302</v>
      </c>
      <c r="F326" s="1" t="s">
        <v>1</v>
      </c>
      <c r="G326" s="1">
        <v>50</v>
      </c>
      <c r="H326" s="1">
        <v>38.9</v>
      </c>
      <c r="I326" s="7">
        <f t="shared" si="10"/>
        <v>1945</v>
      </c>
      <c r="J326" s="23">
        <v>100300</v>
      </c>
      <c r="K326" s="29" t="s">
        <v>150</v>
      </c>
      <c r="L326" s="3" t="str">
        <f t="shared" si="11"/>
        <v>100300 PREFEITURA UNIVERSITÁRIA</v>
      </c>
      <c r="M326" s="29" t="s">
        <v>150</v>
      </c>
      <c r="N326" s="35" t="s">
        <v>317</v>
      </c>
      <c r="O326" s="17">
        <v>44229</v>
      </c>
      <c r="P326" s="9" t="s">
        <v>318</v>
      </c>
      <c r="Q326" s="35"/>
    </row>
    <row r="327" spans="1:17" ht="45" x14ac:dyDescent="0.25">
      <c r="A327" s="35" t="s">
        <v>319</v>
      </c>
      <c r="B327" s="35" t="s">
        <v>1280</v>
      </c>
      <c r="C327" s="35"/>
      <c r="D327" s="1">
        <v>463237</v>
      </c>
      <c r="E327" s="6" t="s">
        <v>303</v>
      </c>
      <c r="F327" s="1" t="s">
        <v>1</v>
      </c>
      <c r="G327" s="1">
        <v>50</v>
      </c>
      <c r="H327" s="1">
        <v>8.82</v>
      </c>
      <c r="I327" s="7">
        <f t="shared" si="10"/>
        <v>441</v>
      </c>
      <c r="J327" s="23">
        <v>100300</v>
      </c>
      <c r="K327" s="29" t="s">
        <v>150</v>
      </c>
      <c r="L327" s="3" t="str">
        <f t="shared" si="11"/>
        <v>100300 PREFEITURA UNIVERSITÁRIA</v>
      </c>
      <c r="M327" s="29" t="s">
        <v>150</v>
      </c>
      <c r="N327" s="35" t="s">
        <v>317</v>
      </c>
      <c r="O327" s="17">
        <v>44229</v>
      </c>
      <c r="P327" s="9" t="s">
        <v>318</v>
      </c>
      <c r="Q327" s="35"/>
    </row>
    <row r="328" spans="1:17" ht="60" x14ac:dyDescent="0.25">
      <c r="A328" s="35" t="s">
        <v>319</v>
      </c>
      <c r="B328" s="35" t="s">
        <v>1280</v>
      </c>
      <c r="C328" s="35"/>
      <c r="D328" s="1">
        <v>463234</v>
      </c>
      <c r="E328" s="6" t="s">
        <v>304</v>
      </c>
      <c r="F328" s="1" t="s">
        <v>1</v>
      </c>
      <c r="G328" s="1">
        <v>50</v>
      </c>
      <c r="H328" s="1">
        <v>45</v>
      </c>
      <c r="I328" s="7">
        <f t="shared" si="10"/>
        <v>2250</v>
      </c>
      <c r="J328" s="23">
        <v>100300</v>
      </c>
      <c r="K328" s="29" t="s">
        <v>150</v>
      </c>
      <c r="L328" s="3" t="str">
        <f t="shared" si="11"/>
        <v>100300 PREFEITURA UNIVERSITÁRIA</v>
      </c>
      <c r="M328" s="29" t="s">
        <v>150</v>
      </c>
      <c r="N328" s="35" t="s">
        <v>317</v>
      </c>
      <c r="O328" s="17">
        <v>44229</v>
      </c>
      <c r="P328" s="9" t="s">
        <v>318</v>
      </c>
      <c r="Q328" s="35"/>
    </row>
    <row r="329" spans="1:17" ht="45" x14ac:dyDescent="0.25">
      <c r="A329" s="35" t="s">
        <v>319</v>
      </c>
      <c r="B329" s="35" t="s">
        <v>1280</v>
      </c>
      <c r="C329" s="35"/>
      <c r="D329" s="1">
        <v>463238</v>
      </c>
      <c r="E329" s="6" t="s">
        <v>305</v>
      </c>
      <c r="F329" s="1" t="s">
        <v>1</v>
      </c>
      <c r="G329" s="1">
        <v>50</v>
      </c>
      <c r="H329" s="1">
        <v>10.11</v>
      </c>
      <c r="I329" s="7">
        <f t="shared" si="10"/>
        <v>505.5</v>
      </c>
      <c r="J329" s="23">
        <v>100300</v>
      </c>
      <c r="K329" s="29" t="s">
        <v>150</v>
      </c>
      <c r="L329" s="3" t="str">
        <f t="shared" si="11"/>
        <v>100300 PREFEITURA UNIVERSITÁRIA</v>
      </c>
      <c r="M329" s="29" t="s">
        <v>150</v>
      </c>
      <c r="N329" s="35" t="s">
        <v>317</v>
      </c>
      <c r="O329" s="17">
        <v>44229</v>
      </c>
      <c r="P329" s="9" t="s">
        <v>318</v>
      </c>
      <c r="Q329" s="35"/>
    </row>
    <row r="330" spans="1:17" ht="45" x14ac:dyDescent="0.25">
      <c r="A330" s="35" t="s">
        <v>319</v>
      </c>
      <c r="B330" s="35" t="s">
        <v>1280</v>
      </c>
      <c r="C330" s="35"/>
      <c r="D330" s="1">
        <v>441629</v>
      </c>
      <c r="E330" s="6" t="s">
        <v>306</v>
      </c>
      <c r="F330" s="1" t="s">
        <v>1</v>
      </c>
      <c r="G330" s="1">
        <v>20</v>
      </c>
      <c r="H330" s="1">
        <v>29.37</v>
      </c>
      <c r="I330" s="7">
        <f t="shared" si="10"/>
        <v>587.4</v>
      </c>
      <c r="J330" s="23">
        <v>100300</v>
      </c>
      <c r="K330" s="29" t="s">
        <v>150</v>
      </c>
      <c r="L330" s="3" t="str">
        <f t="shared" si="11"/>
        <v>100300 PREFEITURA UNIVERSITÁRIA</v>
      </c>
      <c r="M330" s="29" t="s">
        <v>150</v>
      </c>
      <c r="N330" s="35" t="s">
        <v>317</v>
      </c>
      <c r="O330" s="17">
        <v>44229</v>
      </c>
      <c r="P330" s="9" t="s">
        <v>318</v>
      </c>
      <c r="Q330" s="35"/>
    </row>
    <row r="331" spans="1:17" ht="45" x14ac:dyDescent="0.25">
      <c r="A331" s="35" t="s">
        <v>319</v>
      </c>
      <c r="B331" s="35" t="s">
        <v>1280</v>
      </c>
      <c r="C331" s="35"/>
      <c r="D331" s="1">
        <v>233914</v>
      </c>
      <c r="E331" s="6" t="s">
        <v>285</v>
      </c>
      <c r="F331" s="1" t="s">
        <v>1</v>
      </c>
      <c r="G331" s="5">
        <v>10</v>
      </c>
      <c r="H331" s="1">
        <v>3.44</v>
      </c>
      <c r="I331" s="7">
        <f t="shared" si="10"/>
        <v>34.4</v>
      </c>
      <c r="J331" s="23">
        <v>260200</v>
      </c>
      <c r="K331" s="29" t="s">
        <v>16</v>
      </c>
      <c r="L331" s="3" t="str">
        <f t="shared" si="11"/>
        <v>260200 DEPARTAMENTO DE PRODUTOS FLORESTAIS</v>
      </c>
      <c r="M331" s="29" t="s">
        <v>16</v>
      </c>
      <c r="N331" s="35" t="s">
        <v>317</v>
      </c>
      <c r="O331" s="17">
        <v>44200</v>
      </c>
      <c r="P331" s="9" t="s">
        <v>318</v>
      </c>
      <c r="Q331" s="35"/>
    </row>
    <row r="332" spans="1:17" ht="45" x14ac:dyDescent="0.25">
      <c r="A332" s="35" t="s">
        <v>319</v>
      </c>
      <c r="B332" s="35" t="s">
        <v>1280</v>
      </c>
      <c r="C332" s="35"/>
      <c r="D332" s="1">
        <v>229043</v>
      </c>
      <c r="E332" s="6" t="s">
        <v>287</v>
      </c>
      <c r="F332" s="1" t="s">
        <v>1</v>
      </c>
      <c r="G332" s="1">
        <v>4</v>
      </c>
      <c r="H332" s="1">
        <v>4.09</v>
      </c>
      <c r="I332" s="7">
        <f t="shared" si="10"/>
        <v>16.36</v>
      </c>
      <c r="J332" s="23">
        <v>260200</v>
      </c>
      <c r="K332" s="29" t="s">
        <v>16</v>
      </c>
      <c r="L332" s="3" t="str">
        <f t="shared" si="11"/>
        <v>260200 DEPARTAMENTO DE PRODUTOS FLORESTAIS</v>
      </c>
      <c r="M332" s="29" t="s">
        <v>16</v>
      </c>
      <c r="N332" s="35" t="s">
        <v>317</v>
      </c>
      <c r="O332" s="17">
        <v>44200</v>
      </c>
      <c r="P332" s="9" t="s">
        <v>318</v>
      </c>
      <c r="Q332" s="35"/>
    </row>
    <row r="333" spans="1:17" ht="90" x14ac:dyDescent="0.25">
      <c r="A333" s="35" t="s">
        <v>319</v>
      </c>
      <c r="B333" s="35" t="s">
        <v>1280</v>
      </c>
      <c r="C333" s="35"/>
      <c r="D333" s="1">
        <v>227650</v>
      </c>
      <c r="E333" s="6" t="s">
        <v>242</v>
      </c>
      <c r="F333" s="1" t="s">
        <v>219</v>
      </c>
      <c r="G333" s="1">
        <v>4</v>
      </c>
      <c r="H333" s="1">
        <v>52.34</v>
      </c>
      <c r="I333" s="7">
        <f t="shared" si="10"/>
        <v>209.36</v>
      </c>
      <c r="J333" s="23">
        <v>260200</v>
      </c>
      <c r="K333" s="29" t="s">
        <v>16</v>
      </c>
      <c r="L333" s="3" t="str">
        <f t="shared" si="11"/>
        <v>260200 DEPARTAMENTO DE PRODUTOS FLORESTAIS</v>
      </c>
      <c r="M333" s="29" t="s">
        <v>16</v>
      </c>
      <c r="N333" s="35" t="s">
        <v>317</v>
      </c>
      <c r="O333" s="17">
        <v>44200</v>
      </c>
      <c r="P333" s="9" t="s">
        <v>318</v>
      </c>
      <c r="Q333" s="35"/>
    </row>
    <row r="334" spans="1:17" ht="60" x14ac:dyDescent="0.25">
      <c r="A334" s="35" t="s">
        <v>319</v>
      </c>
      <c r="B334" s="35" t="s">
        <v>1280</v>
      </c>
      <c r="C334" s="35"/>
      <c r="D334" s="1">
        <v>320214</v>
      </c>
      <c r="E334" s="6" t="s">
        <v>243</v>
      </c>
      <c r="F334" s="1" t="s">
        <v>199</v>
      </c>
      <c r="G334" s="1">
        <v>15</v>
      </c>
      <c r="H334" s="1">
        <v>72.489999999999995</v>
      </c>
      <c r="I334" s="7">
        <f t="shared" si="10"/>
        <v>1087.3499999999999</v>
      </c>
      <c r="J334" s="23">
        <v>260200</v>
      </c>
      <c r="K334" s="29" t="s">
        <v>16</v>
      </c>
      <c r="L334" s="3" t="str">
        <f t="shared" si="11"/>
        <v>260200 DEPARTAMENTO DE PRODUTOS FLORESTAIS</v>
      </c>
      <c r="M334" s="29" t="s">
        <v>16</v>
      </c>
      <c r="N334" s="35" t="s">
        <v>317</v>
      </c>
      <c r="O334" s="17">
        <v>44200</v>
      </c>
      <c r="P334" s="9" t="s">
        <v>318</v>
      </c>
      <c r="Q334" s="35"/>
    </row>
    <row r="335" spans="1:17" ht="75" x14ac:dyDescent="0.25">
      <c r="A335" s="35" t="s">
        <v>319</v>
      </c>
      <c r="B335" s="35" t="s">
        <v>1280</v>
      </c>
      <c r="C335" s="35"/>
      <c r="D335" s="1">
        <v>217668</v>
      </c>
      <c r="E335" s="6" t="s">
        <v>245</v>
      </c>
      <c r="F335" s="1" t="s">
        <v>246</v>
      </c>
      <c r="G335" s="1">
        <v>15</v>
      </c>
      <c r="H335" s="1">
        <v>165.4</v>
      </c>
      <c r="I335" s="7">
        <f t="shared" si="10"/>
        <v>2481</v>
      </c>
      <c r="J335" s="71">
        <v>270200</v>
      </c>
      <c r="K335" s="29" t="s">
        <v>15</v>
      </c>
      <c r="L335" s="3" t="str">
        <f t="shared" si="11"/>
        <v>270200 DEPARTAMENTO DE ENGENHARIA</v>
      </c>
      <c r="M335" s="29" t="s">
        <v>15</v>
      </c>
      <c r="N335" s="35" t="s">
        <v>317</v>
      </c>
      <c r="O335" s="17">
        <v>44256</v>
      </c>
      <c r="P335" s="9" t="s">
        <v>318</v>
      </c>
      <c r="Q335" s="35"/>
    </row>
    <row r="336" spans="1:17" ht="30" x14ac:dyDescent="0.25">
      <c r="A336" s="35" t="s">
        <v>319</v>
      </c>
      <c r="B336" s="35" t="s">
        <v>1280</v>
      </c>
      <c r="C336" s="35"/>
      <c r="D336" s="1">
        <v>265079</v>
      </c>
      <c r="E336" s="6" t="s">
        <v>247</v>
      </c>
      <c r="F336" s="1" t="s">
        <v>74</v>
      </c>
      <c r="G336" s="1">
        <v>10</v>
      </c>
      <c r="H336" s="1">
        <v>13.64</v>
      </c>
      <c r="I336" s="7">
        <f t="shared" si="10"/>
        <v>136.4</v>
      </c>
      <c r="J336" s="71">
        <v>270200</v>
      </c>
      <c r="K336" s="29" t="s">
        <v>15</v>
      </c>
      <c r="L336" s="3" t="str">
        <f t="shared" si="11"/>
        <v>270200 DEPARTAMENTO DE ENGENHARIA</v>
      </c>
      <c r="M336" s="29" t="s">
        <v>15</v>
      </c>
      <c r="N336" s="35" t="s">
        <v>317</v>
      </c>
      <c r="O336" s="17">
        <v>44256</v>
      </c>
      <c r="P336" s="9" t="s">
        <v>318</v>
      </c>
      <c r="Q336" s="35"/>
    </row>
    <row r="337" spans="1:17" ht="30" x14ac:dyDescent="0.25">
      <c r="A337" s="35" t="s">
        <v>319</v>
      </c>
      <c r="B337" s="35" t="s">
        <v>1280</v>
      </c>
      <c r="C337" s="35"/>
      <c r="D337" s="1">
        <v>216957</v>
      </c>
      <c r="E337" s="6" t="s">
        <v>248</v>
      </c>
      <c r="F337" s="1" t="s">
        <v>249</v>
      </c>
      <c r="G337" s="1">
        <v>10</v>
      </c>
      <c r="H337" s="1">
        <v>67.02</v>
      </c>
      <c r="I337" s="7">
        <f t="shared" si="10"/>
        <v>670.19999999999993</v>
      </c>
      <c r="J337" s="71">
        <v>270200</v>
      </c>
      <c r="K337" s="29" t="s">
        <v>15</v>
      </c>
      <c r="L337" s="3" t="str">
        <f t="shared" si="11"/>
        <v>270200 DEPARTAMENTO DE ENGENHARIA</v>
      </c>
      <c r="M337" s="29" t="s">
        <v>15</v>
      </c>
      <c r="N337" s="35" t="s">
        <v>317</v>
      </c>
      <c r="O337" s="17">
        <v>44256</v>
      </c>
      <c r="P337" s="9" t="s">
        <v>318</v>
      </c>
      <c r="Q337" s="35"/>
    </row>
    <row r="338" spans="1:17" ht="75" x14ac:dyDescent="0.25">
      <c r="A338" s="35" t="s">
        <v>319</v>
      </c>
      <c r="B338" s="35" t="s">
        <v>1280</v>
      </c>
      <c r="C338" s="35"/>
      <c r="D338" s="1">
        <v>269299</v>
      </c>
      <c r="E338" s="6" t="s">
        <v>250</v>
      </c>
      <c r="F338" s="1" t="s">
        <v>1</v>
      </c>
      <c r="G338" s="1">
        <v>20</v>
      </c>
      <c r="H338" s="1">
        <v>5.5</v>
      </c>
      <c r="I338" s="7">
        <f t="shared" si="10"/>
        <v>110</v>
      </c>
      <c r="J338" s="71">
        <v>270200</v>
      </c>
      <c r="K338" s="29" t="s">
        <v>15</v>
      </c>
      <c r="L338" s="3" t="str">
        <f t="shared" si="11"/>
        <v>270200 DEPARTAMENTO DE ENGENHARIA</v>
      </c>
      <c r="M338" s="29" t="s">
        <v>15</v>
      </c>
      <c r="N338" s="35" t="s">
        <v>317</v>
      </c>
      <c r="O338" s="17">
        <v>44256</v>
      </c>
      <c r="P338" s="9" t="s">
        <v>318</v>
      </c>
      <c r="Q338" s="35"/>
    </row>
    <row r="339" spans="1:17" ht="60" x14ac:dyDescent="0.25">
      <c r="A339" s="35" t="s">
        <v>319</v>
      </c>
      <c r="B339" s="35" t="s">
        <v>1280</v>
      </c>
      <c r="C339" s="35"/>
      <c r="D339" s="1">
        <v>300403</v>
      </c>
      <c r="E339" s="6" t="s">
        <v>187</v>
      </c>
      <c r="F339" s="1" t="s">
        <v>1</v>
      </c>
      <c r="G339" s="1">
        <v>5</v>
      </c>
      <c r="H339" s="1">
        <v>95.4</v>
      </c>
      <c r="I339" s="7">
        <f t="shared" si="10"/>
        <v>477</v>
      </c>
      <c r="J339" s="71">
        <v>270200</v>
      </c>
      <c r="K339" s="29" t="s">
        <v>15</v>
      </c>
      <c r="L339" s="3" t="str">
        <f t="shared" si="11"/>
        <v>270200 DEPARTAMENTO DE ENGENHARIA</v>
      </c>
      <c r="M339" s="29" t="s">
        <v>15</v>
      </c>
      <c r="N339" s="35" t="s">
        <v>317</v>
      </c>
      <c r="O339" s="17">
        <v>44256</v>
      </c>
      <c r="P339" s="9" t="s">
        <v>318</v>
      </c>
      <c r="Q339" s="35"/>
    </row>
    <row r="340" spans="1:17" ht="45" x14ac:dyDescent="0.25">
      <c r="A340" s="35" t="s">
        <v>319</v>
      </c>
      <c r="B340" s="35" t="s">
        <v>1280</v>
      </c>
      <c r="C340" s="35"/>
      <c r="D340" s="1">
        <v>247318</v>
      </c>
      <c r="E340" s="6" t="s">
        <v>252</v>
      </c>
      <c r="F340" s="1" t="s">
        <v>253</v>
      </c>
      <c r="G340" s="1">
        <v>50</v>
      </c>
      <c r="H340" s="1">
        <v>14.49</v>
      </c>
      <c r="I340" s="7">
        <f t="shared" si="10"/>
        <v>724.5</v>
      </c>
      <c r="J340" s="71">
        <v>270200</v>
      </c>
      <c r="K340" s="29" t="s">
        <v>15</v>
      </c>
      <c r="L340" s="3" t="str">
        <f t="shared" si="11"/>
        <v>270200 DEPARTAMENTO DE ENGENHARIA</v>
      </c>
      <c r="M340" s="29" t="s">
        <v>15</v>
      </c>
      <c r="N340" s="35" t="s">
        <v>317</v>
      </c>
      <c r="O340" s="17">
        <v>44256</v>
      </c>
      <c r="P340" s="9" t="s">
        <v>318</v>
      </c>
      <c r="Q340" s="35"/>
    </row>
    <row r="341" spans="1:17" ht="30" x14ac:dyDescent="0.25">
      <c r="A341" s="35" t="s">
        <v>319</v>
      </c>
      <c r="B341" s="35" t="s">
        <v>1280</v>
      </c>
      <c r="C341" s="35"/>
      <c r="D341" s="1">
        <v>332854</v>
      </c>
      <c r="E341" s="6" t="s">
        <v>254</v>
      </c>
      <c r="F341" s="1" t="s">
        <v>74</v>
      </c>
      <c r="G341" s="1">
        <v>10</v>
      </c>
      <c r="H341" s="1">
        <v>10.25</v>
      </c>
      <c r="I341" s="7">
        <f t="shared" si="10"/>
        <v>102.5</v>
      </c>
      <c r="J341" s="71">
        <v>270200</v>
      </c>
      <c r="K341" s="29" t="s">
        <v>15</v>
      </c>
      <c r="L341" s="3" t="str">
        <f t="shared" si="11"/>
        <v>270200 DEPARTAMENTO DE ENGENHARIA</v>
      </c>
      <c r="M341" s="29" t="s">
        <v>15</v>
      </c>
      <c r="N341" s="35" t="s">
        <v>317</v>
      </c>
      <c r="O341" s="17">
        <v>44256</v>
      </c>
      <c r="P341" s="9" t="s">
        <v>318</v>
      </c>
      <c r="Q341" s="35"/>
    </row>
    <row r="342" spans="1:17" ht="75" x14ac:dyDescent="0.25">
      <c r="A342" s="35" t="s">
        <v>319</v>
      </c>
      <c r="B342" s="35" t="s">
        <v>1280</v>
      </c>
      <c r="C342" s="35"/>
      <c r="D342" s="1">
        <v>223505</v>
      </c>
      <c r="E342" s="6" t="s">
        <v>189</v>
      </c>
      <c r="F342" s="1" t="s">
        <v>190</v>
      </c>
      <c r="G342" s="1">
        <v>5</v>
      </c>
      <c r="H342" s="1">
        <v>48</v>
      </c>
      <c r="I342" s="7">
        <f t="shared" si="10"/>
        <v>240</v>
      </c>
      <c r="J342" s="71">
        <v>270200</v>
      </c>
      <c r="K342" s="29" t="s">
        <v>15</v>
      </c>
      <c r="L342" s="3" t="str">
        <f t="shared" si="11"/>
        <v>270200 DEPARTAMENTO DE ENGENHARIA</v>
      </c>
      <c r="M342" s="29" t="s">
        <v>15</v>
      </c>
      <c r="N342" s="35" t="s">
        <v>317</v>
      </c>
      <c r="O342" s="17">
        <v>44256</v>
      </c>
      <c r="P342" s="9" t="s">
        <v>318</v>
      </c>
      <c r="Q342" s="35"/>
    </row>
    <row r="343" spans="1:17" ht="75" x14ac:dyDescent="0.25">
      <c r="A343" s="35" t="s">
        <v>319</v>
      </c>
      <c r="B343" s="35" t="s">
        <v>1280</v>
      </c>
      <c r="C343" s="35"/>
      <c r="D343" s="1">
        <v>249186</v>
      </c>
      <c r="E343" s="6" t="s">
        <v>256</v>
      </c>
      <c r="F343" s="1" t="s">
        <v>1</v>
      </c>
      <c r="G343" s="1">
        <v>150</v>
      </c>
      <c r="H343" s="1">
        <v>47.97</v>
      </c>
      <c r="I343" s="7">
        <f t="shared" si="10"/>
        <v>7195.5</v>
      </c>
      <c r="J343" s="71">
        <v>270200</v>
      </c>
      <c r="K343" s="29" t="s">
        <v>15</v>
      </c>
      <c r="L343" s="3" t="str">
        <f t="shared" si="11"/>
        <v>270200 DEPARTAMENTO DE ENGENHARIA</v>
      </c>
      <c r="M343" s="29" t="s">
        <v>15</v>
      </c>
      <c r="N343" s="35" t="s">
        <v>317</v>
      </c>
      <c r="O343" s="17">
        <v>44256</v>
      </c>
      <c r="P343" s="9" t="s">
        <v>318</v>
      </c>
      <c r="Q343" s="35"/>
    </row>
    <row r="344" spans="1:17" ht="75" x14ac:dyDescent="0.25">
      <c r="A344" s="35" t="s">
        <v>319</v>
      </c>
      <c r="B344" s="35" t="s">
        <v>1280</v>
      </c>
      <c r="C344" s="35"/>
      <c r="D344" s="1">
        <v>228706</v>
      </c>
      <c r="E344" s="6" t="s">
        <v>191</v>
      </c>
      <c r="F344" s="1" t="s">
        <v>1</v>
      </c>
      <c r="G344" s="1">
        <v>10</v>
      </c>
      <c r="H344" s="1">
        <v>3.65</v>
      </c>
      <c r="I344" s="7">
        <f t="shared" si="10"/>
        <v>36.5</v>
      </c>
      <c r="J344" s="71">
        <v>270200</v>
      </c>
      <c r="K344" s="29" t="s">
        <v>15</v>
      </c>
      <c r="L344" s="3" t="str">
        <f t="shared" si="11"/>
        <v>270200 DEPARTAMENTO DE ENGENHARIA</v>
      </c>
      <c r="M344" s="29" t="s">
        <v>15</v>
      </c>
      <c r="N344" s="35" t="s">
        <v>317</v>
      </c>
      <c r="O344" s="17">
        <v>44256</v>
      </c>
      <c r="P344" s="9" t="s">
        <v>318</v>
      </c>
      <c r="Q344" s="35"/>
    </row>
    <row r="345" spans="1:17" ht="75" x14ac:dyDescent="0.25">
      <c r="A345" s="35" t="s">
        <v>319</v>
      </c>
      <c r="B345" s="35" t="s">
        <v>1280</v>
      </c>
      <c r="C345" s="35"/>
      <c r="D345" s="1">
        <v>228217</v>
      </c>
      <c r="E345" s="6" t="s">
        <v>192</v>
      </c>
      <c r="F345" s="1" t="s">
        <v>1</v>
      </c>
      <c r="G345" s="1">
        <v>10</v>
      </c>
      <c r="H345" s="1">
        <v>4.4400000000000004</v>
      </c>
      <c r="I345" s="7">
        <f t="shared" si="10"/>
        <v>44.400000000000006</v>
      </c>
      <c r="J345" s="71">
        <v>270200</v>
      </c>
      <c r="K345" s="29" t="s">
        <v>15</v>
      </c>
      <c r="L345" s="3" t="str">
        <f t="shared" si="11"/>
        <v>270200 DEPARTAMENTO DE ENGENHARIA</v>
      </c>
      <c r="M345" s="29" t="s">
        <v>15</v>
      </c>
      <c r="N345" s="35" t="s">
        <v>317</v>
      </c>
      <c r="O345" s="17">
        <v>44256</v>
      </c>
      <c r="P345" s="9" t="s">
        <v>318</v>
      </c>
      <c r="Q345" s="35"/>
    </row>
    <row r="346" spans="1:17" ht="75" x14ac:dyDescent="0.25">
      <c r="A346" s="35" t="s">
        <v>319</v>
      </c>
      <c r="B346" s="35" t="s">
        <v>1280</v>
      </c>
      <c r="C346" s="35"/>
      <c r="D346" s="1">
        <v>228707</v>
      </c>
      <c r="E346" s="6" t="s">
        <v>193</v>
      </c>
      <c r="F346" s="1" t="s">
        <v>1</v>
      </c>
      <c r="G346" s="1">
        <v>10</v>
      </c>
      <c r="H346" s="1">
        <v>4.8099999999999996</v>
      </c>
      <c r="I346" s="7">
        <f t="shared" si="10"/>
        <v>48.099999999999994</v>
      </c>
      <c r="J346" s="71">
        <v>270200</v>
      </c>
      <c r="K346" s="29" t="s">
        <v>15</v>
      </c>
      <c r="L346" s="3" t="str">
        <f t="shared" si="11"/>
        <v>270200 DEPARTAMENTO DE ENGENHARIA</v>
      </c>
      <c r="M346" s="29" t="s">
        <v>15</v>
      </c>
      <c r="N346" s="35" t="s">
        <v>317</v>
      </c>
      <c r="O346" s="17">
        <v>44256</v>
      </c>
      <c r="P346" s="9" t="s">
        <v>318</v>
      </c>
      <c r="Q346" s="35"/>
    </row>
    <row r="347" spans="1:17" ht="75" x14ac:dyDescent="0.25">
      <c r="A347" s="35" t="s">
        <v>319</v>
      </c>
      <c r="B347" s="35" t="s">
        <v>1280</v>
      </c>
      <c r="C347" s="35"/>
      <c r="D347" s="1">
        <v>238233</v>
      </c>
      <c r="E347" s="6" t="s">
        <v>226</v>
      </c>
      <c r="F347" s="1" t="s">
        <v>1</v>
      </c>
      <c r="G347" s="1">
        <v>10</v>
      </c>
      <c r="H347" s="1">
        <v>6.95</v>
      </c>
      <c r="I347" s="7">
        <f t="shared" si="10"/>
        <v>69.5</v>
      </c>
      <c r="J347" s="71">
        <v>270200</v>
      </c>
      <c r="K347" s="29" t="s">
        <v>15</v>
      </c>
      <c r="L347" s="3" t="str">
        <f t="shared" si="11"/>
        <v>270200 DEPARTAMENTO DE ENGENHARIA</v>
      </c>
      <c r="M347" s="29" t="s">
        <v>15</v>
      </c>
      <c r="N347" s="35" t="s">
        <v>317</v>
      </c>
      <c r="O347" s="17">
        <v>44256</v>
      </c>
      <c r="P347" s="9" t="s">
        <v>318</v>
      </c>
      <c r="Q347" s="35"/>
    </row>
    <row r="348" spans="1:17" ht="30" x14ac:dyDescent="0.25">
      <c r="A348" s="35" t="s">
        <v>319</v>
      </c>
      <c r="B348" s="35" t="s">
        <v>1280</v>
      </c>
      <c r="C348" s="35"/>
      <c r="D348" s="1">
        <v>291297</v>
      </c>
      <c r="E348" s="6" t="s">
        <v>257</v>
      </c>
      <c r="F348" s="1" t="s">
        <v>249</v>
      </c>
      <c r="G348" s="1">
        <v>10</v>
      </c>
      <c r="H348" s="1">
        <v>54.99</v>
      </c>
      <c r="I348" s="7">
        <f t="shared" si="10"/>
        <v>549.9</v>
      </c>
      <c r="J348" s="71">
        <v>270200</v>
      </c>
      <c r="K348" s="29" t="s">
        <v>15</v>
      </c>
      <c r="L348" s="3" t="str">
        <f t="shared" si="11"/>
        <v>270200 DEPARTAMENTO DE ENGENHARIA</v>
      </c>
      <c r="M348" s="29" t="s">
        <v>15</v>
      </c>
      <c r="N348" s="35" t="s">
        <v>317</v>
      </c>
      <c r="O348" s="17">
        <v>44256</v>
      </c>
      <c r="P348" s="9" t="s">
        <v>318</v>
      </c>
      <c r="Q348" s="35"/>
    </row>
    <row r="349" spans="1:17" ht="30" x14ac:dyDescent="0.25">
      <c r="A349" s="35" t="s">
        <v>319</v>
      </c>
      <c r="B349" s="35" t="s">
        <v>1280</v>
      </c>
      <c r="C349" s="35"/>
      <c r="D349" s="1">
        <v>373307</v>
      </c>
      <c r="E349" s="6" t="s">
        <v>258</v>
      </c>
      <c r="F349" s="1" t="s">
        <v>195</v>
      </c>
      <c r="G349" s="1">
        <v>10</v>
      </c>
      <c r="H349" s="1">
        <v>14.09</v>
      </c>
      <c r="I349" s="7">
        <f t="shared" si="10"/>
        <v>140.9</v>
      </c>
      <c r="J349" s="71">
        <v>270200</v>
      </c>
      <c r="K349" s="29" t="s">
        <v>15</v>
      </c>
      <c r="L349" s="3" t="str">
        <f t="shared" si="11"/>
        <v>270200 DEPARTAMENTO DE ENGENHARIA</v>
      </c>
      <c r="M349" s="29" t="s">
        <v>15</v>
      </c>
      <c r="N349" s="35" t="s">
        <v>317</v>
      </c>
      <c r="O349" s="17">
        <v>44256</v>
      </c>
      <c r="P349" s="9" t="s">
        <v>318</v>
      </c>
      <c r="Q349" s="35"/>
    </row>
    <row r="350" spans="1:17" ht="30" x14ac:dyDescent="0.25">
      <c r="A350" s="35" t="s">
        <v>319</v>
      </c>
      <c r="B350" s="35" t="s">
        <v>1280</v>
      </c>
      <c r="C350" s="35"/>
      <c r="D350" s="1">
        <v>333252</v>
      </c>
      <c r="E350" s="6" t="s">
        <v>260</v>
      </c>
      <c r="F350" s="1" t="s">
        <v>195</v>
      </c>
      <c r="G350" s="1">
        <v>10</v>
      </c>
      <c r="H350" s="1">
        <v>10.31</v>
      </c>
      <c r="I350" s="7">
        <f t="shared" si="10"/>
        <v>103.10000000000001</v>
      </c>
      <c r="J350" s="71">
        <v>270200</v>
      </c>
      <c r="K350" s="29" t="s">
        <v>15</v>
      </c>
      <c r="L350" s="3" t="str">
        <f t="shared" si="11"/>
        <v>270200 DEPARTAMENTO DE ENGENHARIA</v>
      </c>
      <c r="M350" s="29" t="s">
        <v>15</v>
      </c>
      <c r="N350" s="35" t="s">
        <v>317</v>
      </c>
      <c r="O350" s="17">
        <v>44256</v>
      </c>
      <c r="P350" s="9" t="s">
        <v>318</v>
      </c>
      <c r="Q350" s="35"/>
    </row>
    <row r="351" spans="1:17" ht="45" x14ac:dyDescent="0.25">
      <c r="A351" s="35" t="s">
        <v>319</v>
      </c>
      <c r="B351" s="35" t="s">
        <v>1280</v>
      </c>
      <c r="C351" s="35"/>
      <c r="D351" s="1">
        <v>237554</v>
      </c>
      <c r="E351" s="6" t="s">
        <v>262</v>
      </c>
      <c r="F351" s="1" t="s">
        <v>1</v>
      </c>
      <c r="G351" s="1">
        <v>10</v>
      </c>
      <c r="H351" s="1">
        <v>48.28</v>
      </c>
      <c r="I351" s="7">
        <f t="shared" si="10"/>
        <v>482.8</v>
      </c>
      <c r="J351" s="71">
        <v>270200</v>
      </c>
      <c r="K351" s="29" t="s">
        <v>15</v>
      </c>
      <c r="L351" s="3" t="str">
        <f t="shared" si="11"/>
        <v>270200 DEPARTAMENTO DE ENGENHARIA</v>
      </c>
      <c r="M351" s="29" t="s">
        <v>15</v>
      </c>
      <c r="N351" s="35" t="s">
        <v>317</v>
      </c>
      <c r="O351" s="17">
        <v>44256</v>
      </c>
      <c r="P351" s="9" t="s">
        <v>318</v>
      </c>
      <c r="Q351" s="35"/>
    </row>
    <row r="352" spans="1:17" ht="120" x14ac:dyDescent="0.25">
      <c r="A352" s="35" t="s">
        <v>319</v>
      </c>
      <c r="B352" s="35" t="s">
        <v>1280</v>
      </c>
      <c r="C352" s="35"/>
      <c r="D352" s="1">
        <v>242496</v>
      </c>
      <c r="E352" s="6" t="s">
        <v>198</v>
      </c>
      <c r="F352" s="1" t="s">
        <v>199</v>
      </c>
      <c r="G352" s="1">
        <v>5</v>
      </c>
      <c r="H352" s="1">
        <v>210.82</v>
      </c>
      <c r="I352" s="7">
        <f t="shared" si="10"/>
        <v>1054.0999999999999</v>
      </c>
      <c r="J352" s="71">
        <v>270200</v>
      </c>
      <c r="K352" s="29" t="s">
        <v>15</v>
      </c>
      <c r="L352" s="3" t="str">
        <f t="shared" si="11"/>
        <v>270200 DEPARTAMENTO DE ENGENHARIA</v>
      </c>
      <c r="M352" s="29" t="s">
        <v>15</v>
      </c>
      <c r="N352" s="35" t="s">
        <v>317</v>
      </c>
      <c r="O352" s="17">
        <v>44256</v>
      </c>
      <c r="P352" s="9" t="s">
        <v>318</v>
      </c>
      <c r="Q352" s="35"/>
    </row>
    <row r="353" spans="1:17" ht="120" x14ac:dyDescent="0.25">
      <c r="A353" s="35" t="s">
        <v>319</v>
      </c>
      <c r="B353" s="35" t="s">
        <v>1280</v>
      </c>
      <c r="C353" s="35"/>
      <c r="D353" s="1">
        <v>243586</v>
      </c>
      <c r="E353" s="6" t="s">
        <v>200</v>
      </c>
      <c r="F353" s="1" t="s">
        <v>199</v>
      </c>
      <c r="G353" s="1">
        <v>5</v>
      </c>
      <c r="H353" s="1">
        <v>98.99</v>
      </c>
      <c r="I353" s="7">
        <f t="shared" si="10"/>
        <v>494.95</v>
      </c>
      <c r="J353" s="71">
        <v>270200</v>
      </c>
      <c r="K353" s="29" t="s">
        <v>15</v>
      </c>
      <c r="L353" s="3" t="str">
        <f t="shared" si="11"/>
        <v>270200 DEPARTAMENTO DE ENGENHARIA</v>
      </c>
      <c r="M353" s="29" t="s">
        <v>15</v>
      </c>
      <c r="N353" s="35" t="s">
        <v>317</v>
      </c>
      <c r="O353" s="17">
        <v>44256</v>
      </c>
      <c r="P353" s="9" t="s">
        <v>318</v>
      </c>
      <c r="Q353" s="35"/>
    </row>
    <row r="354" spans="1:17" ht="105" x14ac:dyDescent="0.25">
      <c r="A354" s="35" t="s">
        <v>319</v>
      </c>
      <c r="B354" s="35" t="s">
        <v>1280</v>
      </c>
      <c r="C354" s="35"/>
      <c r="D354" s="1">
        <v>356578</v>
      </c>
      <c r="E354" s="6" t="s">
        <v>227</v>
      </c>
      <c r="F354" s="1" t="s">
        <v>221</v>
      </c>
      <c r="G354" s="1">
        <v>10</v>
      </c>
      <c r="H354" s="1">
        <v>46.97</v>
      </c>
      <c r="I354" s="7">
        <f t="shared" si="10"/>
        <v>469.7</v>
      </c>
      <c r="J354" s="71">
        <v>270200</v>
      </c>
      <c r="K354" s="29" t="s">
        <v>15</v>
      </c>
      <c r="L354" s="3" t="str">
        <f t="shared" si="11"/>
        <v>270200 DEPARTAMENTO DE ENGENHARIA</v>
      </c>
      <c r="M354" s="29" t="s">
        <v>15</v>
      </c>
      <c r="N354" s="35" t="s">
        <v>317</v>
      </c>
      <c r="O354" s="17">
        <v>44256</v>
      </c>
      <c r="P354" s="9" t="s">
        <v>318</v>
      </c>
      <c r="Q354" s="35"/>
    </row>
    <row r="355" spans="1:17" ht="45" x14ac:dyDescent="0.25">
      <c r="A355" s="35" t="s">
        <v>319</v>
      </c>
      <c r="B355" s="35" t="s">
        <v>1280</v>
      </c>
      <c r="C355" s="35"/>
      <c r="D355" s="1">
        <v>427282</v>
      </c>
      <c r="E355" s="6" t="s">
        <v>263</v>
      </c>
      <c r="F355" s="1" t="s">
        <v>1</v>
      </c>
      <c r="G355" s="1">
        <v>150</v>
      </c>
      <c r="H355" s="1">
        <v>22.45</v>
      </c>
      <c r="I355" s="7">
        <f t="shared" si="10"/>
        <v>3367.5</v>
      </c>
      <c r="J355" s="71">
        <v>270200</v>
      </c>
      <c r="K355" s="29" t="s">
        <v>15</v>
      </c>
      <c r="L355" s="3" t="str">
        <f t="shared" si="11"/>
        <v>270200 DEPARTAMENTO DE ENGENHARIA</v>
      </c>
      <c r="M355" s="29" t="s">
        <v>310</v>
      </c>
      <c r="N355" s="35" t="s">
        <v>317</v>
      </c>
      <c r="O355" s="17">
        <v>44256</v>
      </c>
      <c r="P355" s="9" t="s">
        <v>318</v>
      </c>
      <c r="Q355" s="35"/>
    </row>
    <row r="356" spans="1:17" ht="75" x14ac:dyDescent="0.25">
      <c r="A356" s="35" t="s">
        <v>319</v>
      </c>
      <c r="B356" s="35" t="s">
        <v>1280</v>
      </c>
      <c r="C356" s="35"/>
      <c r="D356" s="1">
        <v>411787</v>
      </c>
      <c r="E356" s="6" t="s">
        <v>201</v>
      </c>
      <c r="F356" s="1" t="s">
        <v>202</v>
      </c>
      <c r="G356" s="1">
        <v>2</v>
      </c>
      <c r="H356" s="1">
        <v>52.37</v>
      </c>
      <c r="I356" s="7">
        <f t="shared" si="10"/>
        <v>104.74</v>
      </c>
      <c r="J356" s="71">
        <v>270200</v>
      </c>
      <c r="K356" s="29" t="s">
        <v>15</v>
      </c>
      <c r="L356" s="3" t="str">
        <f t="shared" si="11"/>
        <v>270200 DEPARTAMENTO DE ENGENHARIA</v>
      </c>
      <c r="M356" s="29" t="s">
        <v>15</v>
      </c>
      <c r="N356" s="35" t="s">
        <v>317</v>
      </c>
      <c r="O356" s="17">
        <v>44256</v>
      </c>
      <c r="P356" s="9" t="s">
        <v>318</v>
      </c>
      <c r="Q356" s="35"/>
    </row>
    <row r="357" spans="1:17" ht="30" x14ac:dyDescent="0.25">
      <c r="A357" s="35" t="s">
        <v>319</v>
      </c>
      <c r="B357" s="35" t="s">
        <v>1280</v>
      </c>
      <c r="C357" s="35"/>
      <c r="D357" s="1">
        <v>291126</v>
      </c>
      <c r="E357" s="6" t="s">
        <v>267</v>
      </c>
      <c r="F357" s="1" t="s">
        <v>246</v>
      </c>
      <c r="G357" s="1">
        <v>5</v>
      </c>
      <c r="H357" s="1">
        <v>9.98</v>
      </c>
      <c r="I357" s="7">
        <f t="shared" si="10"/>
        <v>49.900000000000006</v>
      </c>
      <c r="J357" s="71">
        <v>270200</v>
      </c>
      <c r="K357" s="29" t="s">
        <v>15</v>
      </c>
      <c r="L357" s="3" t="str">
        <f t="shared" si="11"/>
        <v>270200 DEPARTAMENTO DE ENGENHARIA</v>
      </c>
      <c r="M357" s="29" t="s">
        <v>15</v>
      </c>
      <c r="N357" s="35" t="s">
        <v>317</v>
      </c>
      <c r="O357" s="17">
        <v>44256</v>
      </c>
      <c r="P357" s="9" t="s">
        <v>318</v>
      </c>
      <c r="Q357" s="35"/>
    </row>
    <row r="358" spans="1:17" ht="30" x14ac:dyDescent="0.25">
      <c r="A358" s="35" t="s">
        <v>319</v>
      </c>
      <c r="B358" s="35" t="s">
        <v>1280</v>
      </c>
      <c r="C358" s="35"/>
      <c r="D358" s="1">
        <v>216954</v>
      </c>
      <c r="E358" s="6" t="s">
        <v>269</v>
      </c>
      <c r="F358" s="1" t="s">
        <v>186</v>
      </c>
      <c r="G358" s="1">
        <v>100</v>
      </c>
      <c r="H358" s="1">
        <v>3.96</v>
      </c>
      <c r="I358" s="7">
        <f t="shared" si="10"/>
        <v>396</v>
      </c>
      <c r="J358" s="71">
        <v>270200</v>
      </c>
      <c r="K358" s="29" t="s">
        <v>15</v>
      </c>
      <c r="L358" s="3" t="str">
        <f t="shared" si="11"/>
        <v>270200 DEPARTAMENTO DE ENGENHARIA</v>
      </c>
      <c r="M358" s="29" t="s">
        <v>15</v>
      </c>
      <c r="N358" s="35" t="s">
        <v>317</v>
      </c>
      <c r="O358" s="17">
        <v>44256</v>
      </c>
      <c r="P358" s="9" t="s">
        <v>318</v>
      </c>
      <c r="Q358" s="35"/>
    </row>
    <row r="359" spans="1:17" ht="45" x14ac:dyDescent="0.25">
      <c r="A359" s="35" t="s">
        <v>319</v>
      </c>
      <c r="B359" s="35" t="s">
        <v>1280</v>
      </c>
      <c r="C359" s="35"/>
      <c r="D359" s="1">
        <v>358830</v>
      </c>
      <c r="E359" s="6" t="s">
        <v>203</v>
      </c>
      <c r="F359" s="1" t="s">
        <v>1</v>
      </c>
      <c r="G359" s="1">
        <v>5</v>
      </c>
      <c r="H359" s="1">
        <v>7.27</v>
      </c>
      <c r="I359" s="7">
        <f t="shared" si="10"/>
        <v>36.349999999999994</v>
      </c>
      <c r="J359" s="71">
        <v>270200</v>
      </c>
      <c r="K359" s="29" t="s">
        <v>15</v>
      </c>
      <c r="L359" s="3" t="str">
        <f t="shared" si="11"/>
        <v>270200 DEPARTAMENTO DE ENGENHARIA</v>
      </c>
      <c r="M359" s="29" t="s">
        <v>15</v>
      </c>
      <c r="N359" s="35" t="s">
        <v>317</v>
      </c>
      <c r="O359" s="17">
        <v>44256</v>
      </c>
      <c r="P359" s="9" t="s">
        <v>318</v>
      </c>
      <c r="Q359" s="35"/>
    </row>
    <row r="360" spans="1:17" ht="30" x14ac:dyDescent="0.25">
      <c r="A360" s="35" t="s">
        <v>319</v>
      </c>
      <c r="B360" s="35" t="s">
        <v>1280</v>
      </c>
      <c r="C360" s="35"/>
      <c r="D360" s="1">
        <v>214344</v>
      </c>
      <c r="E360" s="6" t="s">
        <v>204</v>
      </c>
      <c r="F360" s="1" t="s">
        <v>1</v>
      </c>
      <c r="G360" s="1">
        <v>100</v>
      </c>
      <c r="H360" s="1">
        <v>0.18</v>
      </c>
      <c r="I360" s="7">
        <f t="shared" si="10"/>
        <v>18</v>
      </c>
      <c r="J360" s="71">
        <v>270200</v>
      </c>
      <c r="K360" s="29" t="s">
        <v>15</v>
      </c>
      <c r="L360" s="3" t="str">
        <f t="shared" si="11"/>
        <v>270200 DEPARTAMENTO DE ENGENHARIA</v>
      </c>
      <c r="M360" s="29" t="s">
        <v>15</v>
      </c>
      <c r="N360" s="35" t="s">
        <v>317</v>
      </c>
      <c r="O360" s="17">
        <v>44256</v>
      </c>
      <c r="P360" s="9" t="s">
        <v>318</v>
      </c>
      <c r="Q360" s="35"/>
    </row>
    <row r="361" spans="1:17" ht="45" x14ac:dyDescent="0.25">
      <c r="A361" s="35" t="s">
        <v>319</v>
      </c>
      <c r="B361" s="35" t="s">
        <v>1280</v>
      </c>
      <c r="C361" s="35"/>
      <c r="D361" s="1">
        <v>266338</v>
      </c>
      <c r="E361" s="6" t="s">
        <v>271</v>
      </c>
      <c r="F361" s="1" t="s">
        <v>272</v>
      </c>
      <c r="G361" s="1">
        <v>10</v>
      </c>
      <c r="H361" s="1">
        <v>25.57</v>
      </c>
      <c r="I361" s="7">
        <f t="shared" si="10"/>
        <v>255.7</v>
      </c>
      <c r="J361" s="71">
        <v>270200</v>
      </c>
      <c r="K361" s="29" t="s">
        <v>15</v>
      </c>
      <c r="L361" s="3" t="str">
        <f t="shared" si="11"/>
        <v>270200 DEPARTAMENTO DE ENGENHARIA</v>
      </c>
      <c r="M361" s="29" t="s">
        <v>15</v>
      </c>
      <c r="N361" s="35" t="s">
        <v>317</v>
      </c>
      <c r="O361" s="17">
        <v>44256</v>
      </c>
      <c r="P361" s="9" t="s">
        <v>318</v>
      </c>
      <c r="Q361" s="35"/>
    </row>
    <row r="362" spans="1:17" ht="30" x14ac:dyDescent="0.25">
      <c r="A362" s="35" t="s">
        <v>319</v>
      </c>
      <c r="B362" s="35" t="s">
        <v>1280</v>
      </c>
      <c r="C362" s="35"/>
      <c r="D362" s="1">
        <v>327367</v>
      </c>
      <c r="E362" s="6" t="s">
        <v>273</v>
      </c>
      <c r="F362" s="1" t="s">
        <v>233</v>
      </c>
      <c r="G362" s="1">
        <v>20</v>
      </c>
      <c r="H362" s="1">
        <v>20.9</v>
      </c>
      <c r="I362" s="7">
        <f t="shared" si="10"/>
        <v>418</v>
      </c>
      <c r="J362" s="71">
        <v>270200</v>
      </c>
      <c r="K362" s="29" t="s">
        <v>15</v>
      </c>
      <c r="L362" s="3" t="str">
        <f t="shared" si="11"/>
        <v>270200 DEPARTAMENTO DE ENGENHARIA</v>
      </c>
      <c r="M362" s="29" t="s">
        <v>15</v>
      </c>
      <c r="N362" s="35" t="s">
        <v>317</v>
      </c>
      <c r="O362" s="17">
        <v>44256</v>
      </c>
      <c r="P362" s="9" t="s">
        <v>318</v>
      </c>
      <c r="Q362" s="35"/>
    </row>
    <row r="363" spans="1:17" ht="45" x14ac:dyDescent="0.25">
      <c r="A363" s="35" t="s">
        <v>319</v>
      </c>
      <c r="B363" s="35" t="s">
        <v>1280</v>
      </c>
      <c r="C363" s="35"/>
      <c r="D363" s="1">
        <v>436300</v>
      </c>
      <c r="E363" s="6" t="s">
        <v>208</v>
      </c>
      <c r="F363" s="1" t="s">
        <v>209</v>
      </c>
      <c r="G363" s="5">
        <v>3</v>
      </c>
      <c r="H363" s="1">
        <v>13.88</v>
      </c>
      <c r="I363" s="7">
        <f t="shared" si="10"/>
        <v>41.64</v>
      </c>
      <c r="J363" s="71">
        <v>270200</v>
      </c>
      <c r="K363" s="29" t="s">
        <v>15</v>
      </c>
      <c r="L363" s="3" t="str">
        <f t="shared" si="11"/>
        <v>270200 DEPARTAMENTO DE ENGENHARIA</v>
      </c>
      <c r="M363" s="29" t="s">
        <v>15</v>
      </c>
      <c r="N363" s="35" t="s">
        <v>317</v>
      </c>
      <c r="O363" s="17">
        <v>44256</v>
      </c>
      <c r="P363" s="9" t="s">
        <v>318</v>
      </c>
      <c r="Q363" s="35"/>
    </row>
    <row r="364" spans="1:17" ht="30" x14ac:dyDescent="0.25">
      <c r="A364" s="35" t="s">
        <v>319</v>
      </c>
      <c r="B364" s="35" t="s">
        <v>1280</v>
      </c>
      <c r="C364" s="35"/>
      <c r="D364" s="1">
        <v>347974</v>
      </c>
      <c r="E364" s="6" t="s">
        <v>277</v>
      </c>
      <c r="F364" s="1" t="s">
        <v>278</v>
      </c>
      <c r="G364" s="1">
        <v>20</v>
      </c>
      <c r="H364" s="1">
        <v>17.260000000000002</v>
      </c>
      <c r="I364" s="7">
        <f t="shared" si="10"/>
        <v>345.20000000000005</v>
      </c>
      <c r="J364" s="71">
        <v>270200</v>
      </c>
      <c r="K364" s="29" t="s">
        <v>15</v>
      </c>
      <c r="L364" s="3" t="str">
        <f t="shared" si="11"/>
        <v>270200 DEPARTAMENTO DE ENGENHARIA</v>
      </c>
      <c r="M364" s="29" t="s">
        <v>15</v>
      </c>
      <c r="N364" s="35" t="s">
        <v>317</v>
      </c>
      <c r="O364" s="17">
        <v>44256</v>
      </c>
      <c r="P364" s="9" t="s">
        <v>318</v>
      </c>
      <c r="Q364" s="35"/>
    </row>
    <row r="365" spans="1:17" ht="60" x14ac:dyDescent="0.25">
      <c r="A365" s="35" t="s">
        <v>319</v>
      </c>
      <c r="B365" s="35" t="s">
        <v>1280</v>
      </c>
      <c r="C365" s="35"/>
      <c r="D365" s="1">
        <v>283124</v>
      </c>
      <c r="E365" s="6" t="s">
        <v>279</v>
      </c>
      <c r="F365" s="1" t="s">
        <v>1</v>
      </c>
      <c r="G365" s="1">
        <v>15</v>
      </c>
      <c r="H365" s="1">
        <v>23.08</v>
      </c>
      <c r="I365" s="7">
        <f t="shared" si="10"/>
        <v>346.2</v>
      </c>
      <c r="J365" s="71">
        <v>270200</v>
      </c>
      <c r="K365" s="29" t="s">
        <v>15</v>
      </c>
      <c r="L365" s="3" t="str">
        <f t="shared" si="11"/>
        <v>270200 DEPARTAMENTO DE ENGENHARIA</v>
      </c>
      <c r="M365" s="29" t="s">
        <v>15</v>
      </c>
      <c r="N365" s="35" t="s">
        <v>317</v>
      </c>
      <c r="O365" s="17">
        <v>44256</v>
      </c>
      <c r="P365" s="9" t="s">
        <v>318</v>
      </c>
      <c r="Q365" s="35"/>
    </row>
    <row r="366" spans="1:17" ht="45" x14ac:dyDescent="0.25">
      <c r="A366" s="35" t="s">
        <v>319</v>
      </c>
      <c r="B366" s="35" t="s">
        <v>1280</v>
      </c>
      <c r="C366" s="35"/>
      <c r="D366" s="1">
        <v>392495</v>
      </c>
      <c r="E366" s="6" t="s">
        <v>213</v>
      </c>
      <c r="F366" s="1" t="s">
        <v>212</v>
      </c>
      <c r="G366" s="1">
        <v>30</v>
      </c>
      <c r="H366" s="1">
        <v>11.26</v>
      </c>
      <c r="I366" s="7">
        <f t="shared" si="10"/>
        <v>337.8</v>
      </c>
      <c r="J366" s="71">
        <v>270200</v>
      </c>
      <c r="K366" s="29" t="s">
        <v>15</v>
      </c>
      <c r="L366" s="3" t="str">
        <f t="shared" si="11"/>
        <v>270200 DEPARTAMENTO DE ENGENHARIA</v>
      </c>
      <c r="M366" s="29" t="s">
        <v>15</v>
      </c>
      <c r="N366" s="35" t="s">
        <v>317</v>
      </c>
      <c r="O366" s="17">
        <v>44256</v>
      </c>
      <c r="P366" s="9" t="s">
        <v>318</v>
      </c>
      <c r="Q366" s="35"/>
    </row>
    <row r="367" spans="1:17" ht="45" x14ac:dyDescent="0.25">
      <c r="A367" s="35" t="s">
        <v>319</v>
      </c>
      <c r="B367" s="35" t="s">
        <v>1280</v>
      </c>
      <c r="C367" s="35"/>
      <c r="D367" s="1">
        <v>419722</v>
      </c>
      <c r="E367" s="6" t="s">
        <v>281</v>
      </c>
      <c r="F367" s="1" t="s">
        <v>212</v>
      </c>
      <c r="G367" s="1">
        <v>5</v>
      </c>
      <c r="H367" s="1">
        <v>17.23</v>
      </c>
      <c r="I367" s="7">
        <f t="shared" si="10"/>
        <v>86.15</v>
      </c>
      <c r="J367" s="71">
        <v>270200</v>
      </c>
      <c r="K367" s="29" t="s">
        <v>15</v>
      </c>
      <c r="L367" s="3" t="str">
        <f t="shared" si="11"/>
        <v>270200 DEPARTAMENTO DE ENGENHARIA</v>
      </c>
      <c r="M367" s="29" t="s">
        <v>15</v>
      </c>
      <c r="N367" s="35" t="s">
        <v>317</v>
      </c>
      <c r="O367" s="17">
        <v>44256</v>
      </c>
      <c r="P367" s="9" t="s">
        <v>318</v>
      </c>
      <c r="Q367" s="35"/>
    </row>
    <row r="368" spans="1:17" ht="60" x14ac:dyDescent="0.25">
      <c r="A368" s="35" t="s">
        <v>319</v>
      </c>
      <c r="B368" s="35" t="s">
        <v>1280</v>
      </c>
      <c r="C368" s="35"/>
      <c r="D368" s="1">
        <v>440429</v>
      </c>
      <c r="E368" s="6" t="s">
        <v>217</v>
      </c>
      <c r="F368" s="1" t="s">
        <v>1</v>
      </c>
      <c r="G368" s="1">
        <v>10</v>
      </c>
      <c r="H368" s="1">
        <v>9.09</v>
      </c>
      <c r="I368" s="7">
        <f t="shared" si="10"/>
        <v>90.9</v>
      </c>
      <c r="J368" s="71">
        <v>270200</v>
      </c>
      <c r="K368" s="29" t="s">
        <v>15</v>
      </c>
      <c r="L368" s="3" t="str">
        <f t="shared" si="11"/>
        <v>270200 DEPARTAMENTO DE ENGENHARIA</v>
      </c>
      <c r="M368" s="29" t="s">
        <v>15</v>
      </c>
      <c r="N368" s="35" t="s">
        <v>317</v>
      </c>
      <c r="O368" s="17">
        <v>44256</v>
      </c>
      <c r="P368" s="9" t="s">
        <v>318</v>
      </c>
      <c r="Q368" s="35"/>
    </row>
    <row r="369" spans="1:17" ht="60" x14ac:dyDescent="0.25">
      <c r="A369" s="35" t="s">
        <v>319</v>
      </c>
      <c r="B369" s="35" t="s">
        <v>1280</v>
      </c>
      <c r="C369" s="35"/>
      <c r="D369" s="1">
        <v>272085</v>
      </c>
      <c r="E369" s="6" t="s">
        <v>238</v>
      </c>
      <c r="F369" s="1" t="s">
        <v>1</v>
      </c>
      <c r="G369" s="1">
        <v>20</v>
      </c>
      <c r="H369" s="1">
        <v>22.25</v>
      </c>
      <c r="I369" s="7">
        <f t="shared" ref="I369:I432" si="12">G369*H369</f>
        <v>445</v>
      </c>
      <c r="J369" s="71">
        <v>270200</v>
      </c>
      <c r="K369" s="29" t="s">
        <v>15</v>
      </c>
      <c r="L369" s="3" t="str">
        <f t="shared" ref="L369:L432" si="13">J369&amp;" "&amp;K369</f>
        <v>270200 DEPARTAMENTO DE ENGENHARIA</v>
      </c>
      <c r="M369" s="29" t="s">
        <v>15</v>
      </c>
      <c r="N369" s="35" t="s">
        <v>317</v>
      </c>
      <c r="O369" s="17">
        <v>44256</v>
      </c>
      <c r="P369" s="9" t="s">
        <v>318</v>
      </c>
      <c r="Q369" s="35"/>
    </row>
    <row r="370" spans="1:17" ht="60" x14ac:dyDescent="0.25">
      <c r="A370" s="35" t="s">
        <v>319</v>
      </c>
      <c r="B370" s="35" t="s">
        <v>1280</v>
      </c>
      <c r="C370" s="35"/>
      <c r="D370" s="1">
        <v>224316</v>
      </c>
      <c r="E370" s="6" t="s">
        <v>218</v>
      </c>
      <c r="F370" s="1" t="s">
        <v>219</v>
      </c>
      <c r="G370" s="1">
        <v>5</v>
      </c>
      <c r="H370" s="1">
        <v>34.67</v>
      </c>
      <c r="I370" s="7">
        <f t="shared" si="12"/>
        <v>173.35000000000002</v>
      </c>
      <c r="J370" s="71">
        <v>270200</v>
      </c>
      <c r="K370" s="29" t="s">
        <v>15</v>
      </c>
      <c r="L370" s="3" t="str">
        <f t="shared" si="13"/>
        <v>270200 DEPARTAMENTO DE ENGENHARIA</v>
      </c>
      <c r="M370" s="29" t="s">
        <v>15</v>
      </c>
      <c r="N370" s="35" t="s">
        <v>317</v>
      </c>
      <c r="O370" s="17">
        <v>44256</v>
      </c>
      <c r="P370" s="9" t="s">
        <v>318</v>
      </c>
      <c r="Q370" s="35"/>
    </row>
    <row r="371" spans="1:17" ht="45" x14ac:dyDescent="0.25">
      <c r="A371" s="35" t="s">
        <v>319</v>
      </c>
      <c r="B371" s="35" t="s">
        <v>1280</v>
      </c>
      <c r="C371" s="35"/>
      <c r="D371" s="1">
        <v>231858</v>
      </c>
      <c r="E371" s="6" t="s">
        <v>240</v>
      </c>
      <c r="F371" s="1" t="s">
        <v>1</v>
      </c>
      <c r="G371" s="1">
        <v>10</v>
      </c>
      <c r="H371" s="1">
        <v>7.17</v>
      </c>
      <c r="I371" s="7">
        <f t="shared" si="12"/>
        <v>71.7</v>
      </c>
      <c r="J371" s="71">
        <v>270200</v>
      </c>
      <c r="K371" s="29" t="s">
        <v>15</v>
      </c>
      <c r="L371" s="3" t="str">
        <f t="shared" si="13"/>
        <v>270200 DEPARTAMENTO DE ENGENHARIA</v>
      </c>
      <c r="M371" s="29" t="s">
        <v>15</v>
      </c>
      <c r="N371" s="35" t="s">
        <v>317</v>
      </c>
      <c r="O371" s="17">
        <v>44256</v>
      </c>
      <c r="P371" s="9" t="s">
        <v>318</v>
      </c>
      <c r="Q371" s="35"/>
    </row>
    <row r="372" spans="1:17" ht="45" x14ac:dyDescent="0.25">
      <c r="A372" s="35" t="s">
        <v>319</v>
      </c>
      <c r="B372" s="35" t="s">
        <v>1280</v>
      </c>
      <c r="C372" s="35"/>
      <c r="D372" s="1">
        <v>397729</v>
      </c>
      <c r="E372" s="6" t="s">
        <v>241</v>
      </c>
      <c r="F372" s="1" t="s">
        <v>1</v>
      </c>
      <c r="G372" s="1">
        <v>10</v>
      </c>
      <c r="H372" s="1">
        <v>7.8</v>
      </c>
      <c r="I372" s="7">
        <f t="shared" si="12"/>
        <v>78</v>
      </c>
      <c r="J372" s="71">
        <v>270200</v>
      </c>
      <c r="K372" s="29" t="s">
        <v>15</v>
      </c>
      <c r="L372" s="3" t="str">
        <f t="shared" si="13"/>
        <v>270200 DEPARTAMENTO DE ENGENHARIA</v>
      </c>
      <c r="M372" s="29" t="s">
        <v>15</v>
      </c>
      <c r="N372" s="35" t="s">
        <v>317</v>
      </c>
      <c r="O372" s="17">
        <v>44256</v>
      </c>
      <c r="P372" s="9" t="s">
        <v>318</v>
      </c>
      <c r="Q372" s="35"/>
    </row>
    <row r="373" spans="1:17" ht="45" x14ac:dyDescent="0.25">
      <c r="A373" s="35" t="s">
        <v>319</v>
      </c>
      <c r="B373" s="35" t="s">
        <v>1280</v>
      </c>
      <c r="C373" s="35"/>
      <c r="D373" s="1">
        <v>229043</v>
      </c>
      <c r="E373" s="6" t="s">
        <v>287</v>
      </c>
      <c r="F373" s="1" t="s">
        <v>1</v>
      </c>
      <c r="G373" s="1">
        <v>10</v>
      </c>
      <c r="H373" s="1">
        <v>4.09</v>
      </c>
      <c r="I373" s="7">
        <f t="shared" si="12"/>
        <v>40.9</v>
      </c>
      <c r="J373" s="71">
        <v>270200</v>
      </c>
      <c r="K373" s="29" t="s">
        <v>15</v>
      </c>
      <c r="L373" s="3" t="str">
        <f t="shared" si="13"/>
        <v>270200 DEPARTAMENTO DE ENGENHARIA</v>
      </c>
      <c r="M373" s="29" t="s">
        <v>15</v>
      </c>
      <c r="N373" s="35" t="s">
        <v>317</v>
      </c>
      <c r="O373" s="17">
        <v>44256</v>
      </c>
      <c r="P373" s="9" t="s">
        <v>318</v>
      </c>
      <c r="Q373" s="35"/>
    </row>
    <row r="374" spans="1:17" ht="45" x14ac:dyDescent="0.25">
      <c r="A374" s="35" t="s">
        <v>319</v>
      </c>
      <c r="B374" s="35" t="s">
        <v>1280</v>
      </c>
      <c r="C374" s="35"/>
      <c r="D374" s="1">
        <v>287618</v>
      </c>
      <c r="E374" s="6" t="s">
        <v>288</v>
      </c>
      <c r="F374" s="1" t="s">
        <v>1</v>
      </c>
      <c r="G374" s="1">
        <v>6</v>
      </c>
      <c r="H374" s="1">
        <v>26.5</v>
      </c>
      <c r="I374" s="7">
        <f t="shared" si="12"/>
        <v>159</v>
      </c>
      <c r="J374" s="71">
        <v>270200</v>
      </c>
      <c r="K374" s="29" t="s">
        <v>15</v>
      </c>
      <c r="L374" s="3" t="str">
        <f t="shared" si="13"/>
        <v>270200 DEPARTAMENTO DE ENGENHARIA</v>
      </c>
      <c r="M374" s="29" t="s">
        <v>15</v>
      </c>
      <c r="N374" s="35" t="s">
        <v>317</v>
      </c>
      <c r="O374" s="17">
        <v>44256</v>
      </c>
      <c r="P374" s="9" t="s">
        <v>318</v>
      </c>
      <c r="Q374" s="35"/>
    </row>
    <row r="375" spans="1:17" ht="45" x14ac:dyDescent="0.25">
      <c r="A375" s="35" t="s">
        <v>319</v>
      </c>
      <c r="B375" s="35" t="s">
        <v>1280</v>
      </c>
      <c r="C375" s="35"/>
      <c r="D375" s="1">
        <v>287624</v>
      </c>
      <c r="E375" s="6" t="s">
        <v>289</v>
      </c>
      <c r="F375" s="1" t="s">
        <v>1</v>
      </c>
      <c r="G375" s="1">
        <v>6</v>
      </c>
      <c r="H375" s="1">
        <v>32.81</v>
      </c>
      <c r="I375" s="7">
        <f t="shared" si="12"/>
        <v>196.86</v>
      </c>
      <c r="J375" s="71">
        <v>270200</v>
      </c>
      <c r="K375" s="29" t="s">
        <v>15</v>
      </c>
      <c r="L375" s="3" t="str">
        <f t="shared" si="13"/>
        <v>270200 DEPARTAMENTO DE ENGENHARIA</v>
      </c>
      <c r="M375" s="29" t="s">
        <v>15</v>
      </c>
      <c r="N375" s="35" t="s">
        <v>317</v>
      </c>
      <c r="O375" s="17">
        <v>44256</v>
      </c>
      <c r="P375" s="9" t="s">
        <v>318</v>
      </c>
      <c r="Q375" s="35"/>
    </row>
    <row r="376" spans="1:17" ht="30" x14ac:dyDescent="0.25">
      <c r="A376" s="35" t="s">
        <v>319</v>
      </c>
      <c r="B376" s="35" t="s">
        <v>1280</v>
      </c>
      <c r="C376" s="35"/>
      <c r="D376" s="1">
        <v>246230</v>
      </c>
      <c r="E376" s="6" t="s">
        <v>290</v>
      </c>
      <c r="F376" s="1" t="s">
        <v>1</v>
      </c>
      <c r="G376" s="1">
        <v>8</v>
      </c>
      <c r="H376" s="1">
        <v>59.21</v>
      </c>
      <c r="I376" s="7">
        <f t="shared" si="12"/>
        <v>473.68</v>
      </c>
      <c r="J376" s="71">
        <v>270200</v>
      </c>
      <c r="K376" s="29" t="s">
        <v>15</v>
      </c>
      <c r="L376" s="3" t="str">
        <f t="shared" si="13"/>
        <v>270200 DEPARTAMENTO DE ENGENHARIA</v>
      </c>
      <c r="M376" s="29" t="s">
        <v>15</v>
      </c>
      <c r="N376" s="35" t="s">
        <v>317</v>
      </c>
      <c r="O376" s="17">
        <v>44256</v>
      </c>
      <c r="P376" s="9" t="s">
        <v>318</v>
      </c>
      <c r="Q376" s="35"/>
    </row>
    <row r="377" spans="1:17" ht="45" x14ac:dyDescent="0.25">
      <c r="A377" s="35" t="s">
        <v>319</v>
      </c>
      <c r="B377" s="35" t="s">
        <v>1280</v>
      </c>
      <c r="C377" s="35"/>
      <c r="D377" s="1">
        <v>380223</v>
      </c>
      <c r="E377" s="6" t="s">
        <v>222</v>
      </c>
      <c r="F377" s="1" t="s">
        <v>1</v>
      </c>
      <c r="G377" s="1">
        <v>2</v>
      </c>
      <c r="H377" s="1">
        <v>27.33</v>
      </c>
      <c r="I377" s="7">
        <f t="shared" si="12"/>
        <v>54.66</v>
      </c>
      <c r="J377" s="71">
        <v>270200</v>
      </c>
      <c r="K377" s="29" t="s">
        <v>15</v>
      </c>
      <c r="L377" s="3" t="str">
        <f t="shared" si="13"/>
        <v>270200 DEPARTAMENTO DE ENGENHARIA</v>
      </c>
      <c r="M377" s="29" t="s">
        <v>15</v>
      </c>
      <c r="N377" s="35" t="s">
        <v>317</v>
      </c>
      <c r="O377" s="17">
        <v>44256</v>
      </c>
      <c r="P377" s="9" t="s">
        <v>318</v>
      </c>
      <c r="Q377" s="35"/>
    </row>
    <row r="378" spans="1:17" ht="30" x14ac:dyDescent="0.25">
      <c r="A378" s="35" t="s">
        <v>319</v>
      </c>
      <c r="B378" s="35" t="s">
        <v>1280</v>
      </c>
      <c r="C378" s="35"/>
      <c r="D378" s="1">
        <v>312286</v>
      </c>
      <c r="E378" s="6" t="s">
        <v>223</v>
      </c>
      <c r="F378" s="1" t="s">
        <v>1</v>
      </c>
      <c r="G378" s="1">
        <v>2</v>
      </c>
      <c r="H378" s="1">
        <v>17.170000000000002</v>
      </c>
      <c r="I378" s="7">
        <f t="shared" si="12"/>
        <v>34.340000000000003</v>
      </c>
      <c r="J378" s="71">
        <v>270200</v>
      </c>
      <c r="K378" s="29" t="s">
        <v>15</v>
      </c>
      <c r="L378" s="3" t="str">
        <f t="shared" si="13"/>
        <v>270200 DEPARTAMENTO DE ENGENHARIA</v>
      </c>
      <c r="M378" s="29" t="s">
        <v>15</v>
      </c>
      <c r="N378" s="35" t="s">
        <v>317</v>
      </c>
      <c r="O378" s="17">
        <v>44256</v>
      </c>
      <c r="P378" s="9" t="s">
        <v>318</v>
      </c>
      <c r="Q378" s="35"/>
    </row>
    <row r="379" spans="1:17" ht="30" x14ac:dyDescent="0.25">
      <c r="A379" s="35" t="s">
        <v>319</v>
      </c>
      <c r="B379" s="35" t="s">
        <v>1280</v>
      </c>
      <c r="C379" s="35"/>
      <c r="D379" s="1">
        <v>440436</v>
      </c>
      <c r="E379" s="6" t="s">
        <v>224</v>
      </c>
      <c r="F379" s="1" t="s">
        <v>1</v>
      </c>
      <c r="G379" s="1">
        <v>2</v>
      </c>
      <c r="H379" s="1">
        <v>29.37</v>
      </c>
      <c r="I379" s="7">
        <f t="shared" si="12"/>
        <v>58.74</v>
      </c>
      <c r="J379" s="71">
        <v>270200</v>
      </c>
      <c r="K379" s="29" t="s">
        <v>15</v>
      </c>
      <c r="L379" s="3" t="str">
        <f t="shared" si="13"/>
        <v>270200 DEPARTAMENTO DE ENGENHARIA</v>
      </c>
      <c r="M379" s="29" t="s">
        <v>15</v>
      </c>
      <c r="N379" s="35" t="s">
        <v>317</v>
      </c>
      <c r="O379" s="17">
        <v>44256</v>
      </c>
      <c r="P379" s="9" t="s">
        <v>318</v>
      </c>
      <c r="Q379" s="35"/>
    </row>
    <row r="380" spans="1:17" ht="90" x14ac:dyDescent="0.25">
      <c r="A380" s="35" t="s">
        <v>319</v>
      </c>
      <c r="B380" s="35" t="s">
        <v>1280</v>
      </c>
      <c r="C380" s="35"/>
      <c r="D380" s="1">
        <v>227650</v>
      </c>
      <c r="E380" s="6" t="s">
        <v>242</v>
      </c>
      <c r="F380" s="1" t="s">
        <v>219</v>
      </c>
      <c r="G380" s="1">
        <v>5</v>
      </c>
      <c r="H380" s="1">
        <v>52.34</v>
      </c>
      <c r="I380" s="7">
        <f t="shared" si="12"/>
        <v>261.70000000000005</v>
      </c>
      <c r="J380" s="71">
        <v>270200</v>
      </c>
      <c r="K380" s="29" t="s">
        <v>15</v>
      </c>
      <c r="L380" s="3" t="str">
        <f t="shared" si="13"/>
        <v>270200 DEPARTAMENTO DE ENGENHARIA</v>
      </c>
      <c r="M380" s="29" t="s">
        <v>15</v>
      </c>
      <c r="N380" s="35" t="s">
        <v>317</v>
      </c>
      <c r="O380" s="17">
        <v>44256</v>
      </c>
      <c r="P380" s="9" t="s">
        <v>318</v>
      </c>
      <c r="Q380" s="35"/>
    </row>
    <row r="381" spans="1:17" ht="45" x14ac:dyDescent="0.25">
      <c r="A381" s="35" t="s">
        <v>319</v>
      </c>
      <c r="B381" s="35" t="s">
        <v>1280</v>
      </c>
      <c r="C381" s="35"/>
      <c r="D381" s="1">
        <v>313510</v>
      </c>
      <c r="E381" s="6" t="s">
        <v>244</v>
      </c>
      <c r="F381" s="1" t="s">
        <v>221</v>
      </c>
      <c r="G381" s="1">
        <v>5</v>
      </c>
      <c r="H381" s="1">
        <v>54.87</v>
      </c>
      <c r="I381" s="7">
        <f t="shared" si="12"/>
        <v>274.34999999999997</v>
      </c>
      <c r="J381" s="71">
        <v>270200</v>
      </c>
      <c r="K381" s="29" t="s">
        <v>15</v>
      </c>
      <c r="L381" s="3" t="str">
        <f t="shared" si="13"/>
        <v>270200 DEPARTAMENTO DE ENGENHARIA</v>
      </c>
      <c r="M381" s="29" t="s">
        <v>15</v>
      </c>
      <c r="N381" s="35" t="s">
        <v>317</v>
      </c>
      <c r="O381" s="17">
        <v>44256</v>
      </c>
      <c r="P381" s="9" t="s">
        <v>318</v>
      </c>
      <c r="Q381" s="35"/>
    </row>
    <row r="382" spans="1:17" ht="75" x14ac:dyDescent="0.25">
      <c r="A382" s="35" t="s">
        <v>319</v>
      </c>
      <c r="B382" s="35" t="s">
        <v>1280</v>
      </c>
      <c r="C382" s="35"/>
      <c r="D382" s="1">
        <v>233059</v>
      </c>
      <c r="E382" s="6" t="s">
        <v>294</v>
      </c>
      <c r="F382" s="1" t="s">
        <v>221</v>
      </c>
      <c r="G382" s="1">
        <v>5</v>
      </c>
      <c r="H382" s="1">
        <v>57.53</v>
      </c>
      <c r="I382" s="7">
        <f t="shared" si="12"/>
        <v>287.64999999999998</v>
      </c>
      <c r="J382" s="71">
        <v>270200</v>
      </c>
      <c r="K382" s="29" t="s">
        <v>15</v>
      </c>
      <c r="L382" s="3" t="str">
        <f t="shared" si="13"/>
        <v>270200 DEPARTAMENTO DE ENGENHARIA</v>
      </c>
      <c r="M382" s="29" t="s">
        <v>15</v>
      </c>
      <c r="N382" s="35" t="s">
        <v>317</v>
      </c>
      <c r="O382" s="17">
        <v>44256</v>
      </c>
      <c r="P382" s="9" t="s">
        <v>318</v>
      </c>
      <c r="Q382" s="35"/>
    </row>
    <row r="383" spans="1:17" ht="30" x14ac:dyDescent="0.25">
      <c r="A383" s="35" t="s">
        <v>319</v>
      </c>
      <c r="B383" s="35" t="s">
        <v>1280</v>
      </c>
      <c r="C383" s="35"/>
      <c r="D383" s="1">
        <v>452807</v>
      </c>
      <c r="E383" s="6" t="s">
        <v>295</v>
      </c>
      <c r="F383" s="1" t="s">
        <v>74</v>
      </c>
      <c r="G383" s="1">
        <v>15</v>
      </c>
      <c r="H383" s="1">
        <v>9.9</v>
      </c>
      <c r="I383" s="7">
        <f t="shared" si="12"/>
        <v>148.5</v>
      </c>
      <c r="J383" s="71">
        <v>270200</v>
      </c>
      <c r="K383" s="29" t="s">
        <v>15</v>
      </c>
      <c r="L383" s="3" t="str">
        <f t="shared" si="13"/>
        <v>270200 DEPARTAMENTO DE ENGENHARIA</v>
      </c>
      <c r="M383" s="29" t="s">
        <v>15</v>
      </c>
      <c r="N383" s="35" t="s">
        <v>317</v>
      </c>
      <c r="O383" s="17">
        <v>44256</v>
      </c>
      <c r="P383" s="9" t="s">
        <v>318</v>
      </c>
      <c r="Q383" s="35"/>
    </row>
    <row r="384" spans="1:17" ht="45" x14ac:dyDescent="0.25">
      <c r="A384" s="35" t="s">
        <v>319</v>
      </c>
      <c r="B384" s="35" t="s">
        <v>1280</v>
      </c>
      <c r="C384" s="35"/>
      <c r="D384" s="1">
        <v>452813</v>
      </c>
      <c r="E384" s="6" t="s">
        <v>296</v>
      </c>
      <c r="F384" s="1" t="s">
        <v>272</v>
      </c>
      <c r="G384" s="1">
        <v>10</v>
      </c>
      <c r="H384" s="1">
        <v>219.36</v>
      </c>
      <c r="I384" s="7">
        <f t="shared" si="12"/>
        <v>2193.6000000000004</v>
      </c>
      <c r="J384" s="71">
        <v>270200</v>
      </c>
      <c r="K384" s="29" t="s">
        <v>15</v>
      </c>
      <c r="L384" s="3" t="str">
        <f t="shared" si="13"/>
        <v>270200 DEPARTAMENTO DE ENGENHARIA</v>
      </c>
      <c r="M384" s="29" t="s">
        <v>15</v>
      </c>
      <c r="N384" s="35" t="s">
        <v>317</v>
      </c>
      <c r="O384" s="17">
        <v>44256</v>
      </c>
      <c r="P384" s="9" t="s">
        <v>318</v>
      </c>
      <c r="Q384" s="35"/>
    </row>
    <row r="385" spans="1:17" ht="60" x14ac:dyDescent="0.25">
      <c r="A385" s="35" t="s">
        <v>319</v>
      </c>
      <c r="B385" s="35" t="s">
        <v>1280</v>
      </c>
      <c r="C385" s="35"/>
      <c r="D385" s="1">
        <v>457586</v>
      </c>
      <c r="E385" s="6" t="s">
        <v>299</v>
      </c>
      <c r="F385" s="1" t="s">
        <v>300</v>
      </c>
      <c r="G385" s="1">
        <v>3</v>
      </c>
      <c r="H385" s="1">
        <v>241.19</v>
      </c>
      <c r="I385" s="7">
        <f t="shared" si="12"/>
        <v>723.56999999999994</v>
      </c>
      <c r="J385" s="71">
        <v>270200</v>
      </c>
      <c r="K385" s="29" t="s">
        <v>15</v>
      </c>
      <c r="L385" s="3" t="str">
        <f t="shared" si="13"/>
        <v>270200 DEPARTAMENTO DE ENGENHARIA</v>
      </c>
      <c r="M385" s="29" t="s">
        <v>15</v>
      </c>
      <c r="N385" s="35" t="s">
        <v>317</v>
      </c>
      <c r="O385" s="17">
        <v>44256</v>
      </c>
      <c r="P385" s="9" t="s">
        <v>318</v>
      </c>
      <c r="Q385" s="35"/>
    </row>
    <row r="386" spans="1:17" ht="60" x14ac:dyDescent="0.25">
      <c r="A386" s="35" t="s">
        <v>319</v>
      </c>
      <c r="B386" s="35" t="s">
        <v>1280</v>
      </c>
      <c r="C386" s="35"/>
      <c r="D386" s="1">
        <v>463236</v>
      </c>
      <c r="E386" s="6" t="s">
        <v>301</v>
      </c>
      <c r="F386" s="1" t="s">
        <v>1</v>
      </c>
      <c r="G386" s="1">
        <v>5</v>
      </c>
      <c r="H386" s="1">
        <v>16.12</v>
      </c>
      <c r="I386" s="7">
        <f t="shared" si="12"/>
        <v>80.600000000000009</v>
      </c>
      <c r="J386" s="71">
        <v>270200</v>
      </c>
      <c r="K386" s="29" t="s">
        <v>15</v>
      </c>
      <c r="L386" s="3" t="str">
        <f t="shared" si="13"/>
        <v>270200 DEPARTAMENTO DE ENGENHARIA</v>
      </c>
      <c r="M386" s="29" t="s">
        <v>15</v>
      </c>
      <c r="N386" s="35" t="s">
        <v>317</v>
      </c>
      <c r="O386" s="17">
        <v>44256</v>
      </c>
      <c r="P386" s="9" t="s">
        <v>318</v>
      </c>
      <c r="Q386" s="35"/>
    </row>
    <row r="387" spans="1:17" ht="45" x14ac:dyDescent="0.25">
      <c r="A387" s="35" t="s">
        <v>319</v>
      </c>
      <c r="B387" s="35" t="s">
        <v>1280</v>
      </c>
      <c r="C387" s="35"/>
      <c r="D387" s="1">
        <v>463237</v>
      </c>
      <c r="E387" s="6" t="s">
        <v>303</v>
      </c>
      <c r="F387" s="1" t="s">
        <v>1</v>
      </c>
      <c r="G387" s="1">
        <v>30</v>
      </c>
      <c r="H387" s="1">
        <v>8.82</v>
      </c>
      <c r="I387" s="7">
        <f t="shared" si="12"/>
        <v>264.60000000000002</v>
      </c>
      <c r="J387" s="71">
        <v>270200</v>
      </c>
      <c r="K387" s="29" t="s">
        <v>15</v>
      </c>
      <c r="L387" s="3" t="str">
        <f t="shared" si="13"/>
        <v>270200 DEPARTAMENTO DE ENGENHARIA</v>
      </c>
      <c r="M387" s="29" t="s">
        <v>15</v>
      </c>
      <c r="N387" s="35" t="s">
        <v>317</v>
      </c>
      <c r="O387" s="17">
        <v>44256</v>
      </c>
      <c r="P387" s="9" t="s">
        <v>318</v>
      </c>
      <c r="Q387" s="35"/>
    </row>
    <row r="388" spans="1:17" ht="60" x14ac:dyDescent="0.25">
      <c r="A388" s="35" t="s">
        <v>319</v>
      </c>
      <c r="B388" s="35" t="s">
        <v>1280</v>
      </c>
      <c r="C388" s="35"/>
      <c r="D388" s="1">
        <v>463234</v>
      </c>
      <c r="E388" s="6" t="s">
        <v>304</v>
      </c>
      <c r="F388" s="1" t="s">
        <v>1</v>
      </c>
      <c r="G388" s="1">
        <v>5</v>
      </c>
      <c r="H388" s="1">
        <v>45</v>
      </c>
      <c r="I388" s="7">
        <f t="shared" si="12"/>
        <v>225</v>
      </c>
      <c r="J388" s="71">
        <v>270200</v>
      </c>
      <c r="K388" s="29" t="s">
        <v>15</v>
      </c>
      <c r="L388" s="3" t="str">
        <f t="shared" si="13"/>
        <v>270200 DEPARTAMENTO DE ENGENHARIA</v>
      </c>
      <c r="M388" s="29" t="s">
        <v>15</v>
      </c>
      <c r="N388" s="35" t="s">
        <v>317</v>
      </c>
      <c r="O388" s="17">
        <v>44256</v>
      </c>
      <c r="P388" s="9" t="s">
        <v>318</v>
      </c>
      <c r="Q388" s="35"/>
    </row>
    <row r="389" spans="1:17" ht="75" x14ac:dyDescent="0.25">
      <c r="A389" s="35" t="s">
        <v>319</v>
      </c>
      <c r="B389" s="35" t="s">
        <v>1280</v>
      </c>
      <c r="C389" s="35"/>
      <c r="D389" s="1">
        <v>228706</v>
      </c>
      <c r="E389" s="6" t="s">
        <v>191</v>
      </c>
      <c r="F389" s="1" t="s">
        <v>1</v>
      </c>
      <c r="G389" s="1">
        <v>2</v>
      </c>
      <c r="H389" s="1">
        <v>3.65</v>
      </c>
      <c r="I389" s="7">
        <f t="shared" si="12"/>
        <v>7.3</v>
      </c>
      <c r="J389" s="23">
        <v>100070</v>
      </c>
      <c r="K389" s="29" t="s">
        <v>173</v>
      </c>
      <c r="L389" s="3" t="str">
        <f t="shared" si="13"/>
        <v>100070 POSTO MÉDICO</v>
      </c>
      <c r="M389" s="29" t="s">
        <v>173</v>
      </c>
      <c r="N389" s="35" t="s">
        <v>316</v>
      </c>
      <c r="O389" s="17">
        <v>44207</v>
      </c>
      <c r="P389" s="9" t="s">
        <v>318</v>
      </c>
      <c r="Q389" s="35"/>
    </row>
    <row r="390" spans="1:17" ht="105" x14ac:dyDescent="0.25">
      <c r="A390" s="35" t="s">
        <v>319</v>
      </c>
      <c r="B390" s="35" t="s">
        <v>1280</v>
      </c>
      <c r="C390" s="35"/>
      <c r="D390" s="1">
        <v>356578</v>
      </c>
      <c r="E390" s="6" t="s">
        <v>227</v>
      </c>
      <c r="F390" s="1" t="s">
        <v>221</v>
      </c>
      <c r="G390" s="1">
        <v>1</v>
      </c>
      <c r="H390" s="1">
        <v>46.97</v>
      </c>
      <c r="I390" s="7">
        <f t="shared" si="12"/>
        <v>46.97</v>
      </c>
      <c r="J390" s="23">
        <v>100070</v>
      </c>
      <c r="K390" s="29" t="s">
        <v>173</v>
      </c>
      <c r="L390" s="3" t="str">
        <f t="shared" si="13"/>
        <v>100070 POSTO MÉDICO</v>
      </c>
      <c r="M390" s="29" t="s">
        <v>173</v>
      </c>
      <c r="N390" s="35" t="s">
        <v>316</v>
      </c>
      <c r="O390" s="17">
        <v>44207</v>
      </c>
      <c r="P390" s="9" t="s">
        <v>318</v>
      </c>
      <c r="Q390" s="35"/>
    </row>
    <row r="391" spans="1:17" ht="30" x14ac:dyDescent="0.25">
      <c r="A391" s="35" t="s">
        <v>319</v>
      </c>
      <c r="B391" s="35" t="s">
        <v>1280</v>
      </c>
      <c r="C391" s="35"/>
      <c r="D391" s="1">
        <v>214344</v>
      </c>
      <c r="E391" s="6" t="s">
        <v>204</v>
      </c>
      <c r="F391" s="1" t="s">
        <v>1</v>
      </c>
      <c r="G391" s="1">
        <v>1</v>
      </c>
      <c r="H391" s="1">
        <v>0.18</v>
      </c>
      <c r="I391" s="7">
        <f t="shared" si="12"/>
        <v>0.18</v>
      </c>
      <c r="J391" s="23">
        <v>100070</v>
      </c>
      <c r="K391" s="29" t="s">
        <v>173</v>
      </c>
      <c r="L391" s="3" t="str">
        <f t="shared" si="13"/>
        <v>100070 POSTO MÉDICO</v>
      </c>
      <c r="M391" s="29" t="s">
        <v>173</v>
      </c>
      <c r="N391" s="35" t="s">
        <v>316</v>
      </c>
      <c r="O391" s="17">
        <v>44207</v>
      </c>
      <c r="P391" s="9" t="s">
        <v>318</v>
      </c>
      <c r="Q391" s="35"/>
    </row>
    <row r="392" spans="1:17" ht="30" x14ac:dyDescent="0.25">
      <c r="A392" s="35" t="s">
        <v>319</v>
      </c>
      <c r="B392" s="35" t="s">
        <v>1280</v>
      </c>
      <c r="C392" s="35"/>
      <c r="D392" s="1">
        <v>214348</v>
      </c>
      <c r="E392" s="6" t="s">
        <v>205</v>
      </c>
      <c r="F392" s="1" t="s">
        <v>1</v>
      </c>
      <c r="G392" s="1">
        <v>1</v>
      </c>
      <c r="H392" s="1">
        <v>0.15</v>
      </c>
      <c r="I392" s="7">
        <f t="shared" si="12"/>
        <v>0.15</v>
      </c>
      <c r="J392" s="23">
        <v>100070</v>
      </c>
      <c r="K392" s="29" t="s">
        <v>173</v>
      </c>
      <c r="L392" s="3" t="str">
        <f t="shared" si="13"/>
        <v>100070 POSTO MÉDICO</v>
      </c>
      <c r="M392" s="29" t="s">
        <v>173</v>
      </c>
      <c r="N392" s="35" t="s">
        <v>316</v>
      </c>
      <c r="O392" s="17">
        <v>44207</v>
      </c>
      <c r="P392" s="9" t="s">
        <v>318</v>
      </c>
      <c r="Q392" s="35"/>
    </row>
    <row r="393" spans="1:17" ht="60" x14ac:dyDescent="0.25">
      <c r="A393" s="35" t="s">
        <v>319</v>
      </c>
      <c r="B393" s="35" t="s">
        <v>1280</v>
      </c>
      <c r="C393" s="35"/>
      <c r="D393" s="1">
        <v>340619</v>
      </c>
      <c r="E393" s="6" t="s">
        <v>235</v>
      </c>
      <c r="F393" s="1" t="s">
        <v>236</v>
      </c>
      <c r="G393" s="1">
        <v>1</v>
      </c>
      <c r="H393" s="1">
        <v>2.5099999999999998</v>
      </c>
      <c r="I393" s="7">
        <f t="shared" si="12"/>
        <v>2.5099999999999998</v>
      </c>
      <c r="J393" s="23">
        <v>100070</v>
      </c>
      <c r="K393" s="29" t="s">
        <v>173</v>
      </c>
      <c r="L393" s="3" t="str">
        <f t="shared" si="13"/>
        <v>100070 POSTO MÉDICO</v>
      </c>
      <c r="M393" s="29" t="s">
        <v>173</v>
      </c>
      <c r="N393" s="35" t="s">
        <v>316</v>
      </c>
      <c r="O393" s="17">
        <v>44207</v>
      </c>
      <c r="P393" s="9" t="s">
        <v>318</v>
      </c>
      <c r="Q393" s="35"/>
    </row>
    <row r="394" spans="1:17" ht="45" x14ac:dyDescent="0.25">
      <c r="A394" s="35" t="s">
        <v>319</v>
      </c>
      <c r="B394" s="35" t="s">
        <v>1280</v>
      </c>
      <c r="C394" s="35"/>
      <c r="D394" s="1">
        <v>441629</v>
      </c>
      <c r="E394" s="6" t="s">
        <v>306</v>
      </c>
      <c r="F394" s="1" t="s">
        <v>1</v>
      </c>
      <c r="G394" s="1">
        <v>1</v>
      </c>
      <c r="H394" s="1">
        <v>29.37</v>
      </c>
      <c r="I394" s="7">
        <f t="shared" si="12"/>
        <v>29.37</v>
      </c>
      <c r="J394" s="23">
        <v>100070</v>
      </c>
      <c r="K394" s="29" t="s">
        <v>173</v>
      </c>
      <c r="L394" s="3" t="str">
        <f t="shared" si="13"/>
        <v>100070 POSTO MÉDICO</v>
      </c>
      <c r="M394" s="29" t="s">
        <v>173</v>
      </c>
      <c r="N394" s="35" t="s">
        <v>316</v>
      </c>
      <c r="O394" s="17">
        <v>44207</v>
      </c>
      <c r="P394" s="9" t="s">
        <v>318</v>
      </c>
      <c r="Q394" s="35"/>
    </row>
    <row r="395" spans="1:17" ht="30" x14ac:dyDescent="0.25">
      <c r="A395" s="35" t="s">
        <v>319</v>
      </c>
      <c r="B395" s="35" t="s">
        <v>1280</v>
      </c>
      <c r="C395" s="35"/>
      <c r="D395" s="1">
        <v>265079</v>
      </c>
      <c r="E395" s="6" t="s">
        <v>247</v>
      </c>
      <c r="F395" s="1" t="s">
        <v>74</v>
      </c>
      <c r="G395" s="1">
        <v>2</v>
      </c>
      <c r="H395" s="1">
        <v>13.64</v>
      </c>
      <c r="I395" s="7">
        <f t="shared" si="12"/>
        <v>27.28</v>
      </c>
      <c r="J395" s="23">
        <v>300100</v>
      </c>
      <c r="K395" s="29" t="s">
        <v>1615</v>
      </c>
      <c r="L395" s="3" t="str">
        <f t="shared" si="13"/>
        <v>300100  CAMPUS NOVA IGUAÇU</v>
      </c>
      <c r="M395" s="29" t="s">
        <v>311</v>
      </c>
      <c r="N395" s="35" t="s">
        <v>316</v>
      </c>
      <c r="O395" s="17">
        <v>44230</v>
      </c>
      <c r="P395" s="9" t="s">
        <v>318</v>
      </c>
      <c r="Q395" s="35"/>
    </row>
    <row r="396" spans="1:17" ht="30" x14ac:dyDescent="0.25">
      <c r="A396" s="35" t="s">
        <v>319</v>
      </c>
      <c r="B396" s="35" t="s">
        <v>1280</v>
      </c>
      <c r="C396" s="35"/>
      <c r="D396" s="1">
        <v>216957</v>
      </c>
      <c r="E396" s="6" t="s">
        <v>248</v>
      </c>
      <c r="F396" s="1" t="s">
        <v>249</v>
      </c>
      <c r="G396" s="1">
        <v>1</v>
      </c>
      <c r="H396" s="1">
        <v>67.02</v>
      </c>
      <c r="I396" s="7">
        <f t="shared" si="12"/>
        <v>67.02</v>
      </c>
      <c r="J396" s="23">
        <v>300100</v>
      </c>
      <c r="K396" s="29" t="s">
        <v>1615</v>
      </c>
      <c r="L396" s="3" t="str">
        <f t="shared" si="13"/>
        <v>300100  CAMPUS NOVA IGUAÇU</v>
      </c>
      <c r="M396" s="29" t="s">
        <v>311</v>
      </c>
      <c r="N396" s="35" t="s">
        <v>316</v>
      </c>
      <c r="O396" s="17">
        <v>44230</v>
      </c>
      <c r="P396" s="9" t="s">
        <v>318</v>
      </c>
      <c r="Q396" s="35"/>
    </row>
    <row r="397" spans="1:17" ht="60" x14ac:dyDescent="0.25">
      <c r="A397" s="35" t="s">
        <v>319</v>
      </c>
      <c r="B397" s="35" t="s">
        <v>1280</v>
      </c>
      <c r="C397" s="35"/>
      <c r="D397" s="1">
        <v>300403</v>
      </c>
      <c r="E397" s="6" t="s">
        <v>187</v>
      </c>
      <c r="F397" s="1" t="s">
        <v>1</v>
      </c>
      <c r="G397" s="1">
        <v>22</v>
      </c>
      <c r="H397" s="1">
        <v>95.4</v>
      </c>
      <c r="I397" s="7">
        <f t="shared" si="12"/>
        <v>2098.8000000000002</v>
      </c>
      <c r="J397" s="23">
        <v>300100</v>
      </c>
      <c r="K397" s="29" t="s">
        <v>1615</v>
      </c>
      <c r="L397" s="3" t="str">
        <f t="shared" si="13"/>
        <v>300100  CAMPUS NOVA IGUAÇU</v>
      </c>
      <c r="M397" s="29" t="s">
        <v>311</v>
      </c>
      <c r="N397" s="35" t="s">
        <v>316</v>
      </c>
      <c r="O397" s="17">
        <v>44230</v>
      </c>
      <c r="P397" s="9" t="s">
        <v>318</v>
      </c>
      <c r="Q397" s="35"/>
    </row>
    <row r="398" spans="1:17" ht="30" x14ac:dyDescent="0.25">
      <c r="A398" s="35" t="s">
        <v>319</v>
      </c>
      <c r="B398" s="35" t="s">
        <v>1280</v>
      </c>
      <c r="C398" s="35"/>
      <c r="D398" s="1">
        <v>236531</v>
      </c>
      <c r="E398" s="6" t="s">
        <v>188</v>
      </c>
      <c r="F398" s="1" t="s">
        <v>1</v>
      </c>
      <c r="G398" s="1">
        <v>50</v>
      </c>
      <c r="H398" s="1">
        <v>36.65</v>
      </c>
      <c r="I398" s="7">
        <f t="shared" si="12"/>
        <v>1832.5</v>
      </c>
      <c r="J398" s="23">
        <v>300100</v>
      </c>
      <c r="K398" s="29" t="s">
        <v>1615</v>
      </c>
      <c r="L398" s="3" t="str">
        <f t="shared" si="13"/>
        <v>300100  CAMPUS NOVA IGUAÇU</v>
      </c>
      <c r="M398" s="29" t="s">
        <v>311</v>
      </c>
      <c r="N398" s="35" t="s">
        <v>316</v>
      </c>
      <c r="O398" s="17">
        <v>44230</v>
      </c>
      <c r="P398" s="9" t="s">
        <v>318</v>
      </c>
      <c r="Q398" s="35"/>
    </row>
    <row r="399" spans="1:17" ht="30" x14ac:dyDescent="0.25">
      <c r="A399" s="35" t="s">
        <v>319</v>
      </c>
      <c r="B399" s="35" t="s">
        <v>1280</v>
      </c>
      <c r="C399" s="35"/>
      <c r="D399" s="1">
        <v>332854</v>
      </c>
      <c r="E399" s="6" t="s">
        <v>254</v>
      </c>
      <c r="F399" s="1" t="s">
        <v>74</v>
      </c>
      <c r="G399" s="1">
        <v>5</v>
      </c>
      <c r="H399" s="1">
        <v>10.25</v>
      </c>
      <c r="I399" s="7">
        <f t="shared" si="12"/>
        <v>51.25</v>
      </c>
      <c r="J399" s="23">
        <v>300100</v>
      </c>
      <c r="K399" s="29" t="s">
        <v>1615</v>
      </c>
      <c r="L399" s="3" t="str">
        <f t="shared" si="13"/>
        <v>300100  CAMPUS NOVA IGUAÇU</v>
      </c>
      <c r="M399" s="29" t="s">
        <v>311</v>
      </c>
      <c r="N399" s="35" t="s">
        <v>316</v>
      </c>
      <c r="O399" s="17">
        <v>44230</v>
      </c>
      <c r="P399" s="9" t="s">
        <v>318</v>
      </c>
      <c r="Q399" s="35"/>
    </row>
    <row r="400" spans="1:17" ht="75" x14ac:dyDescent="0.25">
      <c r="A400" s="35" t="s">
        <v>319</v>
      </c>
      <c r="B400" s="35" t="s">
        <v>1280</v>
      </c>
      <c r="C400" s="35"/>
      <c r="D400" s="1">
        <v>223505</v>
      </c>
      <c r="E400" s="6" t="s">
        <v>189</v>
      </c>
      <c r="F400" s="1" t="s">
        <v>190</v>
      </c>
      <c r="G400" s="1">
        <v>6</v>
      </c>
      <c r="H400" s="1">
        <v>48</v>
      </c>
      <c r="I400" s="7">
        <f t="shared" si="12"/>
        <v>288</v>
      </c>
      <c r="J400" s="23">
        <v>300100</v>
      </c>
      <c r="K400" s="29" t="s">
        <v>1615</v>
      </c>
      <c r="L400" s="3" t="str">
        <f t="shared" si="13"/>
        <v>300100  CAMPUS NOVA IGUAÇU</v>
      </c>
      <c r="M400" s="29" t="s">
        <v>311</v>
      </c>
      <c r="N400" s="35" t="s">
        <v>316</v>
      </c>
      <c r="O400" s="17">
        <v>44230</v>
      </c>
      <c r="P400" s="9" t="s">
        <v>318</v>
      </c>
      <c r="Q400" s="35"/>
    </row>
    <row r="401" spans="1:17" ht="75" x14ac:dyDescent="0.25">
      <c r="A401" s="35" t="s">
        <v>319</v>
      </c>
      <c r="B401" s="35" t="s">
        <v>1280</v>
      </c>
      <c r="C401" s="35"/>
      <c r="D401" s="1">
        <v>228706</v>
      </c>
      <c r="E401" s="6" t="s">
        <v>191</v>
      </c>
      <c r="F401" s="1" t="s">
        <v>1</v>
      </c>
      <c r="G401" s="1">
        <v>14</v>
      </c>
      <c r="H401" s="1">
        <v>3.65</v>
      </c>
      <c r="I401" s="7">
        <f t="shared" si="12"/>
        <v>51.1</v>
      </c>
      <c r="J401" s="23">
        <v>300100</v>
      </c>
      <c r="K401" s="29" t="s">
        <v>1615</v>
      </c>
      <c r="L401" s="3" t="str">
        <f t="shared" si="13"/>
        <v>300100  CAMPUS NOVA IGUAÇU</v>
      </c>
      <c r="M401" s="29" t="s">
        <v>311</v>
      </c>
      <c r="N401" s="35" t="s">
        <v>316</v>
      </c>
      <c r="O401" s="17">
        <v>44230</v>
      </c>
      <c r="P401" s="9" t="s">
        <v>318</v>
      </c>
      <c r="Q401" s="35"/>
    </row>
    <row r="402" spans="1:17" ht="75" x14ac:dyDescent="0.25">
      <c r="A402" s="35" t="s">
        <v>319</v>
      </c>
      <c r="B402" s="35" t="s">
        <v>1280</v>
      </c>
      <c r="C402" s="35"/>
      <c r="D402" s="1">
        <v>228217</v>
      </c>
      <c r="E402" s="6" t="s">
        <v>192</v>
      </c>
      <c r="F402" s="1" t="s">
        <v>1</v>
      </c>
      <c r="G402" s="1">
        <v>6</v>
      </c>
      <c r="H402" s="1">
        <v>4.4400000000000004</v>
      </c>
      <c r="I402" s="7">
        <f t="shared" si="12"/>
        <v>26.64</v>
      </c>
      <c r="J402" s="23">
        <v>300100</v>
      </c>
      <c r="K402" s="29" t="s">
        <v>1615</v>
      </c>
      <c r="L402" s="3" t="str">
        <f t="shared" si="13"/>
        <v>300100  CAMPUS NOVA IGUAÇU</v>
      </c>
      <c r="M402" s="29" t="s">
        <v>311</v>
      </c>
      <c r="N402" s="35" t="s">
        <v>316</v>
      </c>
      <c r="O402" s="17">
        <v>44230</v>
      </c>
      <c r="P402" s="9" t="s">
        <v>318</v>
      </c>
      <c r="Q402" s="35"/>
    </row>
    <row r="403" spans="1:17" ht="75" x14ac:dyDescent="0.25">
      <c r="A403" s="35" t="s">
        <v>319</v>
      </c>
      <c r="B403" s="35" t="s">
        <v>1280</v>
      </c>
      <c r="C403" s="35"/>
      <c r="D403" s="1">
        <v>228707</v>
      </c>
      <c r="E403" s="6" t="s">
        <v>193</v>
      </c>
      <c r="F403" s="1" t="s">
        <v>1</v>
      </c>
      <c r="G403" s="1">
        <v>6</v>
      </c>
      <c r="H403" s="1">
        <v>4.8099999999999996</v>
      </c>
      <c r="I403" s="7">
        <f t="shared" si="12"/>
        <v>28.86</v>
      </c>
      <c r="J403" s="23">
        <v>300100</v>
      </c>
      <c r="K403" s="29" t="s">
        <v>1615</v>
      </c>
      <c r="L403" s="3" t="str">
        <f t="shared" si="13"/>
        <v>300100  CAMPUS NOVA IGUAÇU</v>
      </c>
      <c r="M403" s="29" t="s">
        <v>311</v>
      </c>
      <c r="N403" s="35" t="s">
        <v>316</v>
      </c>
      <c r="O403" s="17">
        <v>44230</v>
      </c>
      <c r="P403" s="9" t="s">
        <v>318</v>
      </c>
      <c r="Q403" s="35"/>
    </row>
    <row r="404" spans="1:17" ht="75" x14ac:dyDescent="0.25">
      <c r="A404" s="35" t="s">
        <v>319</v>
      </c>
      <c r="B404" s="35" t="s">
        <v>1280</v>
      </c>
      <c r="C404" s="35"/>
      <c r="D404" s="1">
        <v>238233</v>
      </c>
      <c r="E404" s="6" t="s">
        <v>226</v>
      </c>
      <c r="F404" s="1" t="s">
        <v>1</v>
      </c>
      <c r="G404" s="1">
        <v>6</v>
      </c>
      <c r="H404" s="1">
        <v>6.95</v>
      </c>
      <c r="I404" s="7">
        <f t="shared" si="12"/>
        <v>41.7</v>
      </c>
      <c r="J404" s="23">
        <v>300100</v>
      </c>
      <c r="K404" s="29" t="s">
        <v>1615</v>
      </c>
      <c r="L404" s="3" t="str">
        <f t="shared" si="13"/>
        <v>300100  CAMPUS NOVA IGUAÇU</v>
      </c>
      <c r="M404" s="29" t="s">
        <v>311</v>
      </c>
      <c r="N404" s="35" t="s">
        <v>316</v>
      </c>
      <c r="O404" s="17">
        <v>44230</v>
      </c>
      <c r="P404" s="9" t="s">
        <v>318</v>
      </c>
      <c r="Q404" s="35"/>
    </row>
    <row r="405" spans="1:17" ht="60" x14ac:dyDescent="0.25">
      <c r="A405" s="35" t="s">
        <v>319</v>
      </c>
      <c r="B405" s="35" t="s">
        <v>1280</v>
      </c>
      <c r="C405" s="35"/>
      <c r="D405" s="1">
        <v>390084</v>
      </c>
      <c r="E405" s="6" t="s">
        <v>194</v>
      </c>
      <c r="F405" s="1" t="s">
        <v>195</v>
      </c>
      <c r="G405" s="1">
        <v>2</v>
      </c>
      <c r="H405" s="1">
        <v>9</v>
      </c>
      <c r="I405" s="7">
        <f t="shared" si="12"/>
        <v>18</v>
      </c>
      <c r="J405" s="23">
        <v>300100</v>
      </c>
      <c r="K405" s="29" t="s">
        <v>1615</v>
      </c>
      <c r="L405" s="3" t="str">
        <f t="shared" si="13"/>
        <v>300100  CAMPUS NOVA IGUAÇU</v>
      </c>
      <c r="M405" s="29" t="s">
        <v>311</v>
      </c>
      <c r="N405" s="35" t="s">
        <v>316</v>
      </c>
      <c r="O405" s="17">
        <v>44230</v>
      </c>
      <c r="P405" s="9" t="s">
        <v>318</v>
      </c>
      <c r="Q405" s="35"/>
    </row>
    <row r="406" spans="1:17" ht="30" x14ac:dyDescent="0.25">
      <c r="A406" s="35" t="s">
        <v>319</v>
      </c>
      <c r="B406" s="35" t="s">
        <v>1280</v>
      </c>
      <c r="C406" s="35"/>
      <c r="D406" s="1">
        <v>373307</v>
      </c>
      <c r="E406" s="6" t="s">
        <v>258</v>
      </c>
      <c r="F406" s="1" t="s">
        <v>195</v>
      </c>
      <c r="G406" s="1">
        <v>2</v>
      </c>
      <c r="H406" s="1">
        <v>14.09</v>
      </c>
      <c r="I406" s="7">
        <f t="shared" si="12"/>
        <v>28.18</v>
      </c>
      <c r="J406" s="23">
        <v>300100</v>
      </c>
      <c r="K406" s="29" t="s">
        <v>1615</v>
      </c>
      <c r="L406" s="3" t="str">
        <f t="shared" si="13"/>
        <v>300100  CAMPUS NOVA IGUAÇU</v>
      </c>
      <c r="M406" s="29" t="s">
        <v>311</v>
      </c>
      <c r="N406" s="35" t="s">
        <v>316</v>
      </c>
      <c r="O406" s="17">
        <v>44230</v>
      </c>
      <c r="P406" s="9" t="s">
        <v>318</v>
      </c>
      <c r="Q406" s="35"/>
    </row>
    <row r="407" spans="1:17" ht="45" x14ac:dyDescent="0.25">
      <c r="A407" s="35" t="s">
        <v>319</v>
      </c>
      <c r="B407" s="35" t="s">
        <v>1280</v>
      </c>
      <c r="C407" s="35"/>
      <c r="D407" s="1">
        <v>373306</v>
      </c>
      <c r="E407" s="6" t="s">
        <v>259</v>
      </c>
      <c r="F407" s="1" t="s">
        <v>195</v>
      </c>
      <c r="G407" s="1">
        <v>2</v>
      </c>
      <c r="H407" s="1">
        <v>11.68</v>
      </c>
      <c r="I407" s="7">
        <f t="shared" si="12"/>
        <v>23.36</v>
      </c>
      <c r="J407" s="23">
        <v>300100</v>
      </c>
      <c r="K407" s="29" t="s">
        <v>1615</v>
      </c>
      <c r="L407" s="3" t="str">
        <f t="shared" si="13"/>
        <v>300100  CAMPUS NOVA IGUAÇU</v>
      </c>
      <c r="M407" s="29" t="s">
        <v>311</v>
      </c>
      <c r="N407" s="35" t="s">
        <v>316</v>
      </c>
      <c r="O407" s="17">
        <v>44230</v>
      </c>
      <c r="P407" s="9" t="s">
        <v>318</v>
      </c>
      <c r="Q407" s="35"/>
    </row>
    <row r="408" spans="1:17" ht="30" x14ac:dyDescent="0.25">
      <c r="A408" s="35" t="s">
        <v>319</v>
      </c>
      <c r="B408" s="35" t="s">
        <v>1280</v>
      </c>
      <c r="C408" s="35"/>
      <c r="D408" s="1">
        <v>333251</v>
      </c>
      <c r="E408" s="6" t="s">
        <v>196</v>
      </c>
      <c r="F408" s="1" t="s">
        <v>195</v>
      </c>
      <c r="G408" s="1">
        <v>2</v>
      </c>
      <c r="H408" s="1">
        <v>9.74</v>
      </c>
      <c r="I408" s="7">
        <f t="shared" si="12"/>
        <v>19.48</v>
      </c>
      <c r="J408" s="23">
        <v>300100</v>
      </c>
      <c r="K408" s="29" t="s">
        <v>1615</v>
      </c>
      <c r="L408" s="3" t="str">
        <f t="shared" si="13"/>
        <v>300100  CAMPUS NOVA IGUAÇU</v>
      </c>
      <c r="M408" s="29" t="s">
        <v>311</v>
      </c>
      <c r="N408" s="35" t="s">
        <v>316</v>
      </c>
      <c r="O408" s="17">
        <v>44230</v>
      </c>
      <c r="P408" s="9" t="s">
        <v>318</v>
      </c>
      <c r="Q408" s="35"/>
    </row>
    <row r="409" spans="1:17" ht="30" x14ac:dyDescent="0.25">
      <c r="A409" s="35" t="s">
        <v>319</v>
      </c>
      <c r="B409" s="35" t="s">
        <v>1280</v>
      </c>
      <c r="C409" s="35"/>
      <c r="D409" s="1">
        <v>333252</v>
      </c>
      <c r="E409" s="6" t="s">
        <v>260</v>
      </c>
      <c r="F409" s="1" t="s">
        <v>195</v>
      </c>
      <c r="G409" s="1">
        <v>2</v>
      </c>
      <c r="H409" s="1">
        <v>10.31</v>
      </c>
      <c r="I409" s="7">
        <f t="shared" si="12"/>
        <v>20.62</v>
      </c>
      <c r="J409" s="23">
        <v>300100</v>
      </c>
      <c r="K409" s="29" t="s">
        <v>1615</v>
      </c>
      <c r="L409" s="3" t="str">
        <f t="shared" si="13"/>
        <v>300100  CAMPUS NOVA IGUAÇU</v>
      </c>
      <c r="M409" s="29" t="s">
        <v>311</v>
      </c>
      <c r="N409" s="35" t="s">
        <v>316</v>
      </c>
      <c r="O409" s="17">
        <v>44230</v>
      </c>
      <c r="P409" s="9" t="s">
        <v>318</v>
      </c>
      <c r="Q409" s="35"/>
    </row>
    <row r="410" spans="1:17" ht="30" x14ac:dyDescent="0.25">
      <c r="A410" s="35" t="s">
        <v>319</v>
      </c>
      <c r="B410" s="35" t="s">
        <v>1280</v>
      </c>
      <c r="C410" s="35"/>
      <c r="D410" s="1">
        <v>333250</v>
      </c>
      <c r="E410" s="6" t="s">
        <v>197</v>
      </c>
      <c r="F410" s="1" t="s">
        <v>195</v>
      </c>
      <c r="G410" s="1">
        <v>2</v>
      </c>
      <c r="H410" s="1">
        <v>9.91</v>
      </c>
      <c r="I410" s="7">
        <f t="shared" si="12"/>
        <v>19.82</v>
      </c>
      <c r="J410" s="23">
        <v>300100</v>
      </c>
      <c r="K410" s="29" t="s">
        <v>1615</v>
      </c>
      <c r="L410" s="3" t="str">
        <f t="shared" si="13"/>
        <v>300100  CAMPUS NOVA IGUAÇU</v>
      </c>
      <c r="M410" s="29" t="s">
        <v>311</v>
      </c>
      <c r="N410" s="35" t="s">
        <v>316</v>
      </c>
      <c r="O410" s="17">
        <v>44230</v>
      </c>
      <c r="P410" s="9" t="s">
        <v>318</v>
      </c>
      <c r="Q410" s="35"/>
    </row>
    <row r="411" spans="1:17" ht="60" x14ac:dyDescent="0.25">
      <c r="A411" s="35" t="s">
        <v>319</v>
      </c>
      <c r="B411" s="35" t="s">
        <v>1280</v>
      </c>
      <c r="C411" s="35"/>
      <c r="D411" s="1">
        <v>431077</v>
      </c>
      <c r="E411" s="6" t="s">
        <v>264</v>
      </c>
      <c r="F411" s="1" t="s">
        <v>207</v>
      </c>
      <c r="G411" s="1">
        <v>4</v>
      </c>
      <c r="H411" s="1">
        <v>8.93</v>
      </c>
      <c r="I411" s="7">
        <f t="shared" si="12"/>
        <v>35.72</v>
      </c>
      <c r="J411" s="23">
        <v>300100</v>
      </c>
      <c r="K411" s="29" t="s">
        <v>1615</v>
      </c>
      <c r="L411" s="3" t="str">
        <f t="shared" si="13"/>
        <v>300100  CAMPUS NOVA IGUAÇU</v>
      </c>
      <c r="M411" s="29" t="s">
        <v>311</v>
      </c>
      <c r="N411" s="35" t="s">
        <v>316</v>
      </c>
      <c r="O411" s="17">
        <v>44230</v>
      </c>
      <c r="P411" s="9" t="s">
        <v>318</v>
      </c>
      <c r="Q411" s="35"/>
    </row>
    <row r="412" spans="1:17" ht="75" x14ac:dyDescent="0.25">
      <c r="A412" s="35" t="s">
        <v>319</v>
      </c>
      <c r="B412" s="35" t="s">
        <v>1280</v>
      </c>
      <c r="C412" s="35"/>
      <c r="D412" s="1">
        <v>411787</v>
      </c>
      <c r="E412" s="6" t="s">
        <v>201</v>
      </c>
      <c r="F412" s="1" t="s">
        <v>202</v>
      </c>
      <c r="G412" s="1">
        <v>2</v>
      </c>
      <c r="H412" s="1">
        <v>52.37</v>
      </c>
      <c r="I412" s="7">
        <f t="shared" si="12"/>
        <v>104.74</v>
      </c>
      <c r="J412" s="23">
        <v>300100</v>
      </c>
      <c r="K412" s="29" t="s">
        <v>1615</v>
      </c>
      <c r="L412" s="3" t="str">
        <f t="shared" si="13"/>
        <v>300100  CAMPUS NOVA IGUAÇU</v>
      </c>
      <c r="M412" s="29" t="s">
        <v>311</v>
      </c>
      <c r="N412" s="35" t="s">
        <v>316</v>
      </c>
      <c r="O412" s="17">
        <v>44230</v>
      </c>
      <c r="P412" s="9" t="s">
        <v>318</v>
      </c>
      <c r="Q412" s="35"/>
    </row>
    <row r="413" spans="1:17" ht="45" x14ac:dyDescent="0.25">
      <c r="A413" s="35" t="s">
        <v>319</v>
      </c>
      <c r="B413" s="35" t="s">
        <v>1280</v>
      </c>
      <c r="C413" s="35"/>
      <c r="D413" s="1">
        <v>266502</v>
      </c>
      <c r="E413" s="6" t="s">
        <v>265</v>
      </c>
      <c r="F413" s="1" t="s">
        <v>266</v>
      </c>
      <c r="G413" s="1">
        <v>2</v>
      </c>
      <c r="H413" s="1">
        <v>9.16</v>
      </c>
      <c r="I413" s="7">
        <f t="shared" si="12"/>
        <v>18.32</v>
      </c>
      <c r="J413" s="23">
        <v>300100</v>
      </c>
      <c r="K413" s="29" t="s">
        <v>1615</v>
      </c>
      <c r="L413" s="3" t="str">
        <f t="shared" si="13"/>
        <v>300100  CAMPUS NOVA IGUAÇU</v>
      </c>
      <c r="M413" s="29" t="s">
        <v>311</v>
      </c>
      <c r="N413" s="35" t="s">
        <v>316</v>
      </c>
      <c r="O413" s="17">
        <v>44230</v>
      </c>
      <c r="P413" s="9" t="s">
        <v>318</v>
      </c>
      <c r="Q413" s="35"/>
    </row>
    <row r="414" spans="1:17" ht="30" x14ac:dyDescent="0.25">
      <c r="A414" s="35" t="s">
        <v>319</v>
      </c>
      <c r="B414" s="35" t="s">
        <v>1280</v>
      </c>
      <c r="C414" s="35"/>
      <c r="D414" s="1">
        <v>291126</v>
      </c>
      <c r="E414" s="6" t="s">
        <v>267</v>
      </c>
      <c r="F414" s="1" t="s">
        <v>246</v>
      </c>
      <c r="G414" s="1">
        <v>2</v>
      </c>
      <c r="H414" s="1">
        <v>9.98</v>
      </c>
      <c r="I414" s="7">
        <f t="shared" si="12"/>
        <v>19.96</v>
      </c>
      <c r="J414" s="23">
        <v>300100</v>
      </c>
      <c r="K414" s="29" t="s">
        <v>1615</v>
      </c>
      <c r="L414" s="3" t="str">
        <f t="shared" si="13"/>
        <v>300100  CAMPUS NOVA IGUAÇU</v>
      </c>
      <c r="M414" s="29" t="s">
        <v>311</v>
      </c>
      <c r="N414" s="35" t="s">
        <v>316</v>
      </c>
      <c r="O414" s="17">
        <v>44230</v>
      </c>
      <c r="P414" s="9" t="s">
        <v>318</v>
      </c>
      <c r="Q414" s="35"/>
    </row>
    <row r="415" spans="1:17" ht="30" x14ac:dyDescent="0.25">
      <c r="A415" s="35" t="s">
        <v>319</v>
      </c>
      <c r="B415" s="35" t="s">
        <v>1280</v>
      </c>
      <c r="C415" s="35"/>
      <c r="D415" s="1">
        <v>265078</v>
      </c>
      <c r="E415" s="6" t="s">
        <v>268</v>
      </c>
      <c r="F415" s="1" t="s">
        <v>74</v>
      </c>
      <c r="G415" s="1">
        <v>2</v>
      </c>
      <c r="H415" s="1">
        <v>9.27</v>
      </c>
      <c r="I415" s="7">
        <f t="shared" si="12"/>
        <v>18.54</v>
      </c>
      <c r="J415" s="23">
        <v>300100</v>
      </c>
      <c r="K415" s="29" t="s">
        <v>1615</v>
      </c>
      <c r="L415" s="3" t="str">
        <f t="shared" si="13"/>
        <v>300100  CAMPUS NOVA IGUAÇU</v>
      </c>
      <c r="M415" s="29" t="s">
        <v>311</v>
      </c>
      <c r="N415" s="35" t="s">
        <v>316</v>
      </c>
      <c r="O415" s="17">
        <v>44230</v>
      </c>
      <c r="P415" s="9" t="s">
        <v>318</v>
      </c>
      <c r="Q415" s="35"/>
    </row>
    <row r="416" spans="1:17" ht="30" x14ac:dyDescent="0.25">
      <c r="A416" s="35" t="s">
        <v>319</v>
      </c>
      <c r="B416" s="35" t="s">
        <v>1280</v>
      </c>
      <c r="C416" s="35"/>
      <c r="D416" s="1">
        <v>216954</v>
      </c>
      <c r="E416" s="6" t="s">
        <v>269</v>
      </c>
      <c r="F416" s="1" t="s">
        <v>186</v>
      </c>
      <c r="G416" s="1">
        <v>30</v>
      </c>
      <c r="H416" s="1">
        <v>3.96</v>
      </c>
      <c r="I416" s="7">
        <f t="shared" si="12"/>
        <v>118.8</v>
      </c>
      <c r="J416" s="23">
        <v>300100</v>
      </c>
      <c r="K416" s="29" t="s">
        <v>1615</v>
      </c>
      <c r="L416" s="3" t="str">
        <f t="shared" si="13"/>
        <v>300100  CAMPUS NOVA IGUAÇU</v>
      </c>
      <c r="M416" s="29" t="s">
        <v>311</v>
      </c>
      <c r="N416" s="35" t="s">
        <v>316</v>
      </c>
      <c r="O416" s="17">
        <v>44230</v>
      </c>
      <c r="P416" s="9" t="s">
        <v>318</v>
      </c>
      <c r="Q416" s="35"/>
    </row>
    <row r="417" spans="1:17" ht="60" x14ac:dyDescent="0.25">
      <c r="A417" s="35" t="s">
        <v>319</v>
      </c>
      <c r="B417" s="35" t="s">
        <v>1280</v>
      </c>
      <c r="C417" s="35"/>
      <c r="D417" s="1">
        <v>354460</v>
      </c>
      <c r="E417" s="6" t="s">
        <v>228</v>
      </c>
      <c r="F417" s="1" t="s">
        <v>186</v>
      </c>
      <c r="G417" s="1">
        <v>10</v>
      </c>
      <c r="H417" s="1">
        <v>3.36</v>
      </c>
      <c r="I417" s="7">
        <f t="shared" si="12"/>
        <v>33.6</v>
      </c>
      <c r="J417" s="23">
        <v>300100</v>
      </c>
      <c r="K417" s="29" t="s">
        <v>1615</v>
      </c>
      <c r="L417" s="3" t="str">
        <f t="shared" si="13"/>
        <v>300100  CAMPUS NOVA IGUAÇU</v>
      </c>
      <c r="M417" s="29" t="s">
        <v>311</v>
      </c>
      <c r="N417" s="35" t="s">
        <v>316</v>
      </c>
      <c r="O417" s="17">
        <v>44230</v>
      </c>
      <c r="P417" s="9" t="s">
        <v>318</v>
      </c>
      <c r="Q417" s="35"/>
    </row>
    <row r="418" spans="1:17" ht="30" x14ac:dyDescent="0.25">
      <c r="A418" s="35" t="s">
        <v>319</v>
      </c>
      <c r="B418" s="35" t="s">
        <v>1280</v>
      </c>
      <c r="C418" s="35"/>
      <c r="D418" s="1">
        <v>347598</v>
      </c>
      <c r="E418" s="6" t="s">
        <v>270</v>
      </c>
      <c r="F418" s="1" t="s">
        <v>230</v>
      </c>
      <c r="G418" s="1">
        <v>10</v>
      </c>
      <c r="H418" s="1">
        <v>5.76</v>
      </c>
      <c r="I418" s="7">
        <f t="shared" si="12"/>
        <v>57.599999999999994</v>
      </c>
      <c r="J418" s="23">
        <v>300100</v>
      </c>
      <c r="K418" s="29" t="s">
        <v>1615</v>
      </c>
      <c r="L418" s="3" t="str">
        <f t="shared" si="13"/>
        <v>300100  CAMPUS NOVA IGUAÇU</v>
      </c>
      <c r="M418" s="29" t="s">
        <v>311</v>
      </c>
      <c r="N418" s="35" t="s">
        <v>316</v>
      </c>
      <c r="O418" s="17">
        <v>44230</v>
      </c>
      <c r="P418" s="9" t="s">
        <v>318</v>
      </c>
      <c r="Q418" s="35"/>
    </row>
    <row r="419" spans="1:17" ht="75" x14ac:dyDescent="0.25">
      <c r="A419" s="35" t="s">
        <v>319</v>
      </c>
      <c r="B419" s="35" t="s">
        <v>1280</v>
      </c>
      <c r="C419" s="35"/>
      <c r="D419" s="1">
        <v>347374</v>
      </c>
      <c r="E419" s="6" t="s">
        <v>229</v>
      </c>
      <c r="F419" s="1" t="s">
        <v>230</v>
      </c>
      <c r="G419" s="1">
        <v>10</v>
      </c>
      <c r="H419" s="1">
        <v>10.46</v>
      </c>
      <c r="I419" s="7">
        <f t="shared" si="12"/>
        <v>104.60000000000001</v>
      </c>
      <c r="J419" s="23">
        <v>300100</v>
      </c>
      <c r="K419" s="29" t="s">
        <v>1615</v>
      </c>
      <c r="L419" s="3" t="str">
        <f t="shared" si="13"/>
        <v>300100  CAMPUS NOVA IGUAÇU</v>
      </c>
      <c r="M419" s="29" t="s">
        <v>311</v>
      </c>
      <c r="N419" s="35" t="s">
        <v>316</v>
      </c>
      <c r="O419" s="17">
        <v>44230</v>
      </c>
      <c r="P419" s="9" t="s">
        <v>318</v>
      </c>
      <c r="Q419" s="35"/>
    </row>
    <row r="420" spans="1:17" ht="90" x14ac:dyDescent="0.25">
      <c r="A420" s="35" t="s">
        <v>319</v>
      </c>
      <c r="B420" s="35" t="s">
        <v>1280</v>
      </c>
      <c r="C420" s="35"/>
      <c r="D420" s="1">
        <v>315169</v>
      </c>
      <c r="E420" s="6" t="s">
        <v>231</v>
      </c>
      <c r="F420" s="1" t="s">
        <v>186</v>
      </c>
      <c r="G420" s="1">
        <v>10</v>
      </c>
      <c r="H420" s="1">
        <v>7.04</v>
      </c>
      <c r="I420" s="7">
        <f t="shared" si="12"/>
        <v>70.400000000000006</v>
      </c>
      <c r="J420" s="23">
        <v>300100</v>
      </c>
      <c r="K420" s="29" t="s">
        <v>1615</v>
      </c>
      <c r="L420" s="3" t="str">
        <f t="shared" si="13"/>
        <v>300100  CAMPUS NOVA IGUAÇU</v>
      </c>
      <c r="M420" s="29" t="s">
        <v>311</v>
      </c>
      <c r="N420" s="35" t="s">
        <v>316</v>
      </c>
      <c r="O420" s="17">
        <v>44230</v>
      </c>
      <c r="P420" s="9" t="s">
        <v>318</v>
      </c>
      <c r="Q420" s="35"/>
    </row>
    <row r="421" spans="1:17" ht="45" x14ac:dyDescent="0.25">
      <c r="A421" s="35" t="s">
        <v>319</v>
      </c>
      <c r="B421" s="35" t="s">
        <v>1280</v>
      </c>
      <c r="C421" s="35"/>
      <c r="D421" s="1">
        <v>358830</v>
      </c>
      <c r="E421" s="6" t="s">
        <v>203</v>
      </c>
      <c r="F421" s="1" t="s">
        <v>1</v>
      </c>
      <c r="G421" s="5">
        <v>8</v>
      </c>
      <c r="H421" s="1">
        <v>7.27</v>
      </c>
      <c r="I421" s="7">
        <f t="shared" si="12"/>
        <v>58.16</v>
      </c>
      <c r="J421" s="23">
        <v>300100</v>
      </c>
      <c r="K421" s="29" t="s">
        <v>1615</v>
      </c>
      <c r="L421" s="3" t="str">
        <f t="shared" si="13"/>
        <v>300100  CAMPUS NOVA IGUAÇU</v>
      </c>
      <c r="M421" s="29" t="s">
        <v>311</v>
      </c>
      <c r="N421" s="35" t="s">
        <v>316</v>
      </c>
      <c r="O421" s="17">
        <v>44230</v>
      </c>
      <c r="P421" s="9" t="s">
        <v>318</v>
      </c>
      <c r="Q421" s="35"/>
    </row>
    <row r="422" spans="1:17" ht="30" x14ac:dyDescent="0.25">
      <c r="A422" s="35" t="s">
        <v>319</v>
      </c>
      <c r="B422" s="35" t="s">
        <v>1280</v>
      </c>
      <c r="C422" s="35"/>
      <c r="D422" s="1">
        <v>214344</v>
      </c>
      <c r="E422" s="6" t="s">
        <v>204</v>
      </c>
      <c r="F422" s="1" t="s">
        <v>1</v>
      </c>
      <c r="G422" s="1">
        <v>400</v>
      </c>
      <c r="H422" s="1">
        <v>0.18</v>
      </c>
      <c r="I422" s="7">
        <f t="shared" si="12"/>
        <v>72</v>
      </c>
      <c r="J422" s="23">
        <v>300100</v>
      </c>
      <c r="K422" s="29" t="s">
        <v>1615</v>
      </c>
      <c r="L422" s="3" t="str">
        <f t="shared" si="13"/>
        <v>300100  CAMPUS NOVA IGUAÇU</v>
      </c>
      <c r="M422" s="29" t="s">
        <v>311</v>
      </c>
      <c r="N422" s="35" t="s">
        <v>316</v>
      </c>
      <c r="O422" s="17">
        <v>44230</v>
      </c>
      <c r="P422" s="9" t="s">
        <v>318</v>
      </c>
      <c r="Q422" s="35"/>
    </row>
    <row r="423" spans="1:17" ht="30" x14ac:dyDescent="0.25">
      <c r="A423" s="35" t="s">
        <v>319</v>
      </c>
      <c r="B423" s="35" t="s">
        <v>1280</v>
      </c>
      <c r="C423" s="35"/>
      <c r="D423" s="1">
        <v>214348</v>
      </c>
      <c r="E423" s="6" t="s">
        <v>205</v>
      </c>
      <c r="F423" s="1" t="s">
        <v>1</v>
      </c>
      <c r="G423" s="1">
        <v>500</v>
      </c>
      <c r="H423" s="1">
        <v>0.15</v>
      </c>
      <c r="I423" s="7">
        <f t="shared" si="12"/>
        <v>75</v>
      </c>
      <c r="J423" s="23">
        <v>300100</v>
      </c>
      <c r="K423" s="29" t="s">
        <v>1615</v>
      </c>
      <c r="L423" s="3" t="str">
        <f t="shared" si="13"/>
        <v>300100  CAMPUS NOVA IGUAÇU</v>
      </c>
      <c r="M423" s="29" t="s">
        <v>311</v>
      </c>
      <c r="N423" s="35" t="s">
        <v>316</v>
      </c>
      <c r="O423" s="17">
        <v>44230</v>
      </c>
      <c r="P423" s="9" t="s">
        <v>318</v>
      </c>
      <c r="Q423" s="35"/>
    </row>
    <row r="424" spans="1:17" ht="60" x14ac:dyDescent="0.25">
      <c r="A424" s="35" t="s">
        <v>319</v>
      </c>
      <c r="B424" s="35" t="s">
        <v>1280</v>
      </c>
      <c r="C424" s="35"/>
      <c r="D424" s="1">
        <v>214349</v>
      </c>
      <c r="E424" s="6" t="s">
        <v>206</v>
      </c>
      <c r="F424" s="1" t="s">
        <v>207</v>
      </c>
      <c r="G424" s="1">
        <v>300</v>
      </c>
      <c r="H424" s="1">
        <v>0.17</v>
      </c>
      <c r="I424" s="7">
        <f t="shared" si="12"/>
        <v>51.000000000000007</v>
      </c>
      <c r="J424" s="23">
        <v>300100</v>
      </c>
      <c r="K424" s="29" t="s">
        <v>1615</v>
      </c>
      <c r="L424" s="3" t="str">
        <f t="shared" si="13"/>
        <v>300100  CAMPUS NOVA IGUAÇU</v>
      </c>
      <c r="M424" s="29" t="s">
        <v>311</v>
      </c>
      <c r="N424" s="35" t="s">
        <v>316</v>
      </c>
      <c r="O424" s="17">
        <v>44230</v>
      </c>
      <c r="P424" s="9" t="s">
        <v>318</v>
      </c>
      <c r="Q424" s="35"/>
    </row>
    <row r="425" spans="1:17" ht="45" x14ac:dyDescent="0.25">
      <c r="A425" s="35" t="s">
        <v>319</v>
      </c>
      <c r="B425" s="35" t="s">
        <v>1280</v>
      </c>
      <c r="C425" s="35"/>
      <c r="D425" s="1">
        <v>266338</v>
      </c>
      <c r="E425" s="6" t="s">
        <v>271</v>
      </c>
      <c r="F425" s="1" t="s">
        <v>272</v>
      </c>
      <c r="G425" s="1">
        <v>2</v>
      </c>
      <c r="H425" s="1">
        <v>25.57</v>
      </c>
      <c r="I425" s="7">
        <f t="shared" si="12"/>
        <v>51.14</v>
      </c>
      <c r="J425" s="23">
        <v>300100</v>
      </c>
      <c r="K425" s="29" t="s">
        <v>1615</v>
      </c>
      <c r="L425" s="3" t="str">
        <f t="shared" si="13"/>
        <v>300100  CAMPUS NOVA IGUAÇU</v>
      </c>
      <c r="M425" s="29" t="s">
        <v>311</v>
      </c>
      <c r="N425" s="35" t="s">
        <v>316</v>
      </c>
      <c r="O425" s="17">
        <v>44230</v>
      </c>
      <c r="P425" s="9" t="s">
        <v>318</v>
      </c>
      <c r="Q425" s="35"/>
    </row>
    <row r="426" spans="1:17" ht="30" x14ac:dyDescent="0.25">
      <c r="A426" s="35" t="s">
        <v>319</v>
      </c>
      <c r="B426" s="35" t="s">
        <v>1280</v>
      </c>
      <c r="C426" s="35"/>
      <c r="D426" s="1">
        <v>327367</v>
      </c>
      <c r="E426" s="6" t="s">
        <v>273</v>
      </c>
      <c r="F426" s="1" t="s">
        <v>233</v>
      </c>
      <c r="G426" s="1">
        <v>4</v>
      </c>
      <c r="H426" s="1">
        <v>20.9</v>
      </c>
      <c r="I426" s="7">
        <f t="shared" si="12"/>
        <v>83.6</v>
      </c>
      <c r="J426" s="23">
        <v>300100</v>
      </c>
      <c r="K426" s="29" t="s">
        <v>1615</v>
      </c>
      <c r="L426" s="3" t="str">
        <f t="shared" si="13"/>
        <v>300100  CAMPUS NOVA IGUAÇU</v>
      </c>
      <c r="M426" s="29" t="s">
        <v>311</v>
      </c>
      <c r="N426" s="35" t="s">
        <v>316</v>
      </c>
      <c r="O426" s="17">
        <v>44230</v>
      </c>
      <c r="P426" s="9" t="s">
        <v>318</v>
      </c>
      <c r="Q426" s="35"/>
    </row>
    <row r="427" spans="1:17" ht="30" x14ac:dyDescent="0.25">
      <c r="A427" s="35" t="s">
        <v>319</v>
      </c>
      <c r="B427" s="35" t="s">
        <v>1280</v>
      </c>
      <c r="C427" s="35"/>
      <c r="D427" s="1">
        <v>238764</v>
      </c>
      <c r="E427" s="6" t="s">
        <v>232</v>
      </c>
      <c r="F427" s="1" t="s">
        <v>233</v>
      </c>
      <c r="G427" s="1">
        <v>4</v>
      </c>
      <c r="H427" s="1">
        <v>26.13</v>
      </c>
      <c r="I427" s="7">
        <f t="shared" si="12"/>
        <v>104.52</v>
      </c>
      <c r="J427" s="23">
        <v>300100</v>
      </c>
      <c r="K427" s="29" t="s">
        <v>1615</v>
      </c>
      <c r="L427" s="3" t="str">
        <f t="shared" si="13"/>
        <v>300100  CAMPUS NOVA IGUAÇU</v>
      </c>
      <c r="M427" s="29" t="s">
        <v>311</v>
      </c>
      <c r="N427" s="35" t="s">
        <v>316</v>
      </c>
      <c r="O427" s="17">
        <v>44230</v>
      </c>
      <c r="P427" s="9" t="s">
        <v>318</v>
      </c>
      <c r="Q427" s="35"/>
    </row>
    <row r="428" spans="1:17" ht="30" x14ac:dyDescent="0.25">
      <c r="A428" s="35" t="s">
        <v>319</v>
      </c>
      <c r="B428" s="35" t="s">
        <v>1280</v>
      </c>
      <c r="C428" s="35"/>
      <c r="D428" s="1">
        <v>233636</v>
      </c>
      <c r="E428" s="6" t="s">
        <v>274</v>
      </c>
      <c r="F428" s="1" t="s">
        <v>233</v>
      </c>
      <c r="G428" s="1">
        <v>4</v>
      </c>
      <c r="H428" s="1">
        <v>25.96</v>
      </c>
      <c r="I428" s="7">
        <f t="shared" si="12"/>
        <v>103.84</v>
      </c>
      <c r="J428" s="23">
        <v>300100</v>
      </c>
      <c r="K428" s="29" t="s">
        <v>1615</v>
      </c>
      <c r="L428" s="3" t="str">
        <f t="shared" si="13"/>
        <v>300100  CAMPUS NOVA IGUAÇU</v>
      </c>
      <c r="M428" s="29" t="s">
        <v>311</v>
      </c>
      <c r="N428" s="35" t="s">
        <v>316</v>
      </c>
      <c r="O428" s="17">
        <v>44230</v>
      </c>
      <c r="P428" s="9" t="s">
        <v>318</v>
      </c>
      <c r="Q428" s="35"/>
    </row>
    <row r="429" spans="1:17" ht="45" x14ac:dyDescent="0.25">
      <c r="A429" s="35" t="s">
        <v>319</v>
      </c>
      <c r="B429" s="35" t="s">
        <v>1280</v>
      </c>
      <c r="C429" s="35"/>
      <c r="D429" s="1">
        <v>315126</v>
      </c>
      <c r="E429" s="6" t="s">
        <v>275</v>
      </c>
      <c r="F429" s="1" t="s">
        <v>276</v>
      </c>
      <c r="G429" s="1">
        <v>15</v>
      </c>
      <c r="H429" s="1">
        <v>79.3</v>
      </c>
      <c r="I429" s="7">
        <f t="shared" si="12"/>
        <v>1189.5</v>
      </c>
      <c r="J429" s="23">
        <v>300100</v>
      </c>
      <c r="K429" s="29" t="s">
        <v>1615</v>
      </c>
      <c r="L429" s="3" t="str">
        <f t="shared" si="13"/>
        <v>300100  CAMPUS NOVA IGUAÇU</v>
      </c>
      <c r="M429" s="29" t="s">
        <v>311</v>
      </c>
      <c r="N429" s="35" t="s">
        <v>316</v>
      </c>
      <c r="O429" s="17">
        <v>44230</v>
      </c>
      <c r="P429" s="9" t="s">
        <v>318</v>
      </c>
      <c r="Q429" s="35"/>
    </row>
    <row r="430" spans="1:17" ht="45" x14ac:dyDescent="0.25">
      <c r="A430" s="35" t="s">
        <v>319</v>
      </c>
      <c r="B430" s="35" t="s">
        <v>1280</v>
      </c>
      <c r="C430" s="35"/>
      <c r="D430" s="1">
        <v>436300</v>
      </c>
      <c r="E430" s="6" t="s">
        <v>208</v>
      </c>
      <c r="F430" s="1" t="s">
        <v>209</v>
      </c>
      <c r="G430" s="5">
        <v>4</v>
      </c>
      <c r="H430" s="1">
        <v>13.88</v>
      </c>
      <c r="I430" s="7">
        <f t="shared" si="12"/>
        <v>55.52</v>
      </c>
      <c r="J430" s="23">
        <v>300100</v>
      </c>
      <c r="K430" s="29" t="s">
        <v>1615</v>
      </c>
      <c r="L430" s="3" t="str">
        <f t="shared" si="13"/>
        <v>300100  CAMPUS NOVA IGUAÇU</v>
      </c>
      <c r="M430" s="29" t="s">
        <v>311</v>
      </c>
      <c r="N430" s="35" t="s">
        <v>316</v>
      </c>
      <c r="O430" s="17">
        <v>44230</v>
      </c>
      <c r="P430" s="9" t="s">
        <v>318</v>
      </c>
      <c r="Q430" s="35"/>
    </row>
    <row r="431" spans="1:17" ht="30" x14ac:dyDescent="0.25">
      <c r="A431" s="35" t="s">
        <v>319</v>
      </c>
      <c r="B431" s="35" t="s">
        <v>1280</v>
      </c>
      <c r="C431" s="35"/>
      <c r="D431" s="1">
        <v>347974</v>
      </c>
      <c r="E431" s="6" t="s">
        <v>277</v>
      </c>
      <c r="F431" s="1" t="s">
        <v>278</v>
      </c>
      <c r="G431" s="1">
        <v>4</v>
      </c>
      <c r="H431" s="1">
        <v>17.260000000000002</v>
      </c>
      <c r="I431" s="7">
        <f t="shared" si="12"/>
        <v>69.040000000000006</v>
      </c>
      <c r="J431" s="23">
        <v>300100</v>
      </c>
      <c r="K431" s="29" t="s">
        <v>1615</v>
      </c>
      <c r="L431" s="3" t="str">
        <f t="shared" si="13"/>
        <v>300100  CAMPUS NOVA IGUAÇU</v>
      </c>
      <c r="M431" s="29" t="s">
        <v>311</v>
      </c>
      <c r="N431" s="35" t="s">
        <v>316</v>
      </c>
      <c r="O431" s="17">
        <v>44230</v>
      </c>
      <c r="P431" s="9" t="s">
        <v>318</v>
      </c>
      <c r="Q431" s="35"/>
    </row>
    <row r="432" spans="1:17" ht="60" x14ac:dyDescent="0.25">
      <c r="A432" s="35" t="s">
        <v>319</v>
      </c>
      <c r="B432" s="35" t="s">
        <v>1280</v>
      </c>
      <c r="C432" s="35"/>
      <c r="D432" s="1">
        <v>283124</v>
      </c>
      <c r="E432" s="6" t="s">
        <v>279</v>
      </c>
      <c r="F432" s="1" t="s">
        <v>1</v>
      </c>
      <c r="G432" s="1">
        <v>4</v>
      </c>
      <c r="H432" s="1">
        <v>23.08</v>
      </c>
      <c r="I432" s="7">
        <f t="shared" si="12"/>
        <v>92.32</v>
      </c>
      <c r="J432" s="23">
        <v>300100</v>
      </c>
      <c r="K432" s="29" t="s">
        <v>1615</v>
      </c>
      <c r="L432" s="3" t="str">
        <f t="shared" si="13"/>
        <v>300100  CAMPUS NOVA IGUAÇU</v>
      </c>
      <c r="M432" s="29" t="s">
        <v>311</v>
      </c>
      <c r="N432" s="35" t="s">
        <v>316</v>
      </c>
      <c r="O432" s="17">
        <v>44230</v>
      </c>
      <c r="P432" s="9" t="s">
        <v>318</v>
      </c>
      <c r="Q432" s="35"/>
    </row>
    <row r="433" spans="1:17" ht="75" x14ac:dyDescent="0.25">
      <c r="A433" s="35" t="s">
        <v>319</v>
      </c>
      <c r="B433" s="35" t="s">
        <v>1280</v>
      </c>
      <c r="C433" s="35"/>
      <c r="D433" s="1">
        <v>251911</v>
      </c>
      <c r="E433" s="6" t="s">
        <v>280</v>
      </c>
      <c r="F433" s="1" t="s">
        <v>1</v>
      </c>
      <c r="G433" s="1">
        <v>2</v>
      </c>
      <c r="H433" s="1">
        <v>5.99</v>
      </c>
      <c r="I433" s="7">
        <f t="shared" ref="I433:I496" si="14">G433*H433</f>
        <v>11.98</v>
      </c>
      <c r="J433" s="23">
        <v>300100</v>
      </c>
      <c r="K433" s="29" t="s">
        <v>1615</v>
      </c>
      <c r="L433" s="3" t="str">
        <f t="shared" ref="L433:L496" si="15">J433&amp;" "&amp;K433</f>
        <v>300100  CAMPUS NOVA IGUAÇU</v>
      </c>
      <c r="M433" s="29" t="s">
        <v>311</v>
      </c>
      <c r="N433" s="35" t="s">
        <v>316</v>
      </c>
      <c r="O433" s="17">
        <v>44230</v>
      </c>
      <c r="P433" s="9" t="s">
        <v>318</v>
      </c>
      <c r="Q433" s="35"/>
    </row>
    <row r="434" spans="1:17" ht="75" x14ac:dyDescent="0.25">
      <c r="A434" s="35" t="s">
        <v>319</v>
      </c>
      <c r="B434" s="35" t="s">
        <v>1280</v>
      </c>
      <c r="C434" s="35"/>
      <c r="D434" s="1">
        <v>327515</v>
      </c>
      <c r="E434" s="6" t="s">
        <v>211</v>
      </c>
      <c r="F434" s="1" t="s">
        <v>212</v>
      </c>
      <c r="G434" s="1">
        <v>4</v>
      </c>
      <c r="H434" s="1">
        <v>17.170000000000002</v>
      </c>
      <c r="I434" s="7">
        <f t="shared" si="14"/>
        <v>68.680000000000007</v>
      </c>
      <c r="J434" s="23">
        <v>300100</v>
      </c>
      <c r="K434" s="29" t="s">
        <v>1615</v>
      </c>
      <c r="L434" s="3" t="str">
        <f t="shared" si="15"/>
        <v>300100  CAMPUS NOVA IGUAÇU</v>
      </c>
      <c r="M434" s="29" t="s">
        <v>311</v>
      </c>
      <c r="N434" s="35" t="s">
        <v>316</v>
      </c>
      <c r="O434" s="17">
        <v>44230</v>
      </c>
      <c r="P434" s="9" t="s">
        <v>318</v>
      </c>
      <c r="Q434" s="35"/>
    </row>
    <row r="435" spans="1:17" ht="45" x14ac:dyDescent="0.25">
      <c r="A435" s="35" t="s">
        <v>319</v>
      </c>
      <c r="B435" s="35" t="s">
        <v>1280</v>
      </c>
      <c r="C435" s="35"/>
      <c r="D435" s="1">
        <v>392495</v>
      </c>
      <c r="E435" s="6" t="s">
        <v>213</v>
      </c>
      <c r="F435" s="1" t="s">
        <v>212</v>
      </c>
      <c r="G435" s="1">
        <v>10</v>
      </c>
      <c r="H435" s="1">
        <v>11.26</v>
      </c>
      <c r="I435" s="7">
        <f t="shared" si="14"/>
        <v>112.6</v>
      </c>
      <c r="J435" s="23">
        <v>300100</v>
      </c>
      <c r="K435" s="29" t="s">
        <v>1615</v>
      </c>
      <c r="L435" s="3" t="str">
        <f t="shared" si="15"/>
        <v>300100  CAMPUS NOVA IGUAÇU</v>
      </c>
      <c r="M435" s="29" t="s">
        <v>311</v>
      </c>
      <c r="N435" s="35" t="s">
        <v>316</v>
      </c>
      <c r="O435" s="17">
        <v>44230</v>
      </c>
      <c r="P435" s="9" t="s">
        <v>318</v>
      </c>
      <c r="Q435" s="35"/>
    </row>
    <row r="436" spans="1:17" ht="45" x14ac:dyDescent="0.25">
      <c r="A436" s="35" t="s">
        <v>319</v>
      </c>
      <c r="B436" s="35" t="s">
        <v>1280</v>
      </c>
      <c r="C436" s="35"/>
      <c r="D436" s="5">
        <v>419722</v>
      </c>
      <c r="E436" s="40" t="s">
        <v>281</v>
      </c>
      <c r="F436" s="5" t="s">
        <v>212</v>
      </c>
      <c r="G436" s="5">
        <v>10</v>
      </c>
      <c r="H436" s="5">
        <v>17.23</v>
      </c>
      <c r="I436" s="7">
        <f t="shared" si="14"/>
        <v>172.3</v>
      </c>
      <c r="J436" s="23">
        <v>300100</v>
      </c>
      <c r="K436" s="29" t="s">
        <v>1615</v>
      </c>
      <c r="L436" s="3" t="str">
        <f t="shared" si="15"/>
        <v>300100  CAMPUS NOVA IGUAÇU</v>
      </c>
      <c r="M436" s="29" t="s">
        <v>311</v>
      </c>
      <c r="N436" s="35" t="s">
        <v>316</v>
      </c>
      <c r="O436" s="17">
        <v>44230</v>
      </c>
      <c r="P436" s="9" t="s">
        <v>318</v>
      </c>
      <c r="Q436" s="35"/>
    </row>
    <row r="437" spans="1:17" ht="60" x14ac:dyDescent="0.25">
      <c r="A437" s="35" t="s">
        <v>319</v>
      </c>
      <c r="B437" s="35" t="s">
        <v>1280</v>
      </c>
      <c r="C437" s="35"/>
      <c r="D437" s="1">
        <v>340619</v>
      </c>
      <c r="E437" s="6" t="s">
        <v>235</v>
      </c>
      <c r="F437" s="1" t="s">
        <v>236</v>
      </c>
      <c r="G437" s="1">
        <v>6</v>
      </c>
      <c r="H437" s="1">
        <v>2.5099999999999998</v>
      </c>
      <c r="I437" s="7">
        <f t="shared" si="14"/>
        <v>15.059999999999999</v>
      </c>
      <c r="J437" s="23">
        <v>300100</v>
      </c>
      <c r="K437" s="29" t="s">
        <v>1615</v>
      </c>
      <c r="L437" s="3" t="str">
        <f t="shared" si="15"/>
        <v>300100  CAMPUS NOVA IGUAÇU</v>
      </c>
      <c r="M437" s="29" t="s">
        <v>311</v>
      </c>
      <c r="N437" s="35" t="s">
        <v>316</v>
      </c>
      <c r="O437" s="17">
        <v>44230</v>
      </c>
      <c r="P437" s="9" t="s">
        <v>318</v>
      </c>
      <c r="Q437" s="35"/>
    </row>
    <row r="438" spans="1:17" ht="60" x14ac:dyDescent="0.25">
      <c r="A438" s="35" t="s">
        <v>319</v>
      </c>
      <c r="B438" s="35" t="s">
        <v>1280</v>
      </c>
      <c r="C438" s="35"/>
      <c r="D438" s="1">
        <v>277854</v>
      </c>
      <c r="E438" s="6" t="s">
        <v>237</v>
      </c>
      <c r="F438" s="1" t="s">
        <v>219</v>
      </c>
      <c r="G438" s="1">
        <v>10</v>
      </c>
      <c r="H438" s="1">
        <v>44.52</v>
      </c>
      <c r="I438" s="7">
        <f t="shared" si="14"/>
        <v>445.20000000000005</v>
      </c>
      <c r="J438" s="23">
        <v>300100</v>
      </c>
      <c r="K438" s="29" t="s">
        <v>1615</v>
      </c>
      <c r="L438" s="3" t="str">
        <f t="shared" si="15"/>
        <v>300100  CAMPUS NOVA IGUAÇU</v>
      </c>
      <c r="M438" s="29" t="s">
        <v>311</v>
      </c>
      <c r="N438" s="35" t="s">
        <v>316</v>
      </c>
      <c r="O438" s="17">
        <v>44230</v>
      </c>
      <c r="P438" s="9" t="s">
        <v>318</v>
      </c>
      <c r="Q438" s="35"/>
    </row>
    <row r="439" spans="1:17" ht="45" x14ac:dyDescent="0.25">
      <c r="A439" s="35" t="s">
        <v>319</v>
      </c>
      <c r="B439" s="35" t="s">
        <v>1280</v>
      </c>
      <c r="C439" s="35"/>
      <c r="D439" s="1">
        <v>361961</v>
      </c>
      <c r="E439" s="6" t="s">
        <v>214</v>
      </c>
      <c r="F439" s="1" t="s">
        <v>1</v>
      </c>
      <c r="G439" s="1">
        <v>2</v>
      </c>
      <c r="H439" s="1">
        <v>4.97</v>
      </c>
      <c r="I439" s="7">
        <f t="shared" si="14"/>
        <v>9.94</v>
      </c>
      <c r="J439" s="23">
        <v>300100</v>
      </c>
      <c r="K439" s="29" t="s">
        <v>1615</v>
      </c>
      <c r="L439" s="3" t="str">
        <f t="shared" si="15"/>
        <v>300100  CAMPUS NOVA IGUAÇU</v>
      </c>
      <c r="M439" s="29" t="s">
        <v>311</v>
      </c>
      <c r="N439" s="35" t="s">
        <v>316</v>
      </c>
      <c r="O439" s="17">
        <v>44230</v>
      </c>
      <c r="P439" s="9" t="s">
        <v>318</v>
      </c>
      <c r="Q439" s="35"/>
    </row>
    <row r="440" spans="1:17" ht="45" x14ac:dyDescent="0.25">
      <c r="A440" s="35" t="s">
        <v>319</v>
      </c>
      <c r="B440" s="35" t="s">
        <v>1280</v>
      </c>
      <c r="C440" s="35"/>
      <c r="D440" s="1">
        <v>361962</v>
      </c>
      <c r="E440" s="6" t="s">
        <v>215</v>
      </c>
      <c r="F440" s="1" t="s">
        <v>1</v>
      </c>
      <c r="G440" s="1">
        <v>100</v>
      </c>
      <c r="H440" s="1">
        <v>9.3000000000000007</v>
      </c>
      <c r="I440" s="7">
        <f t="shared" si="14"/>
        <v>930.00000000000011</v>
      </c>
      <c r="J440" s="23">
        <v>300100</v>
      </c>
      <c r="K440" s="29" t="s">
        <v>1615</v>
      </c>
      <c r="L440" s="3" t="str">
        <f t="shared" si="15"/>
        <v>300100  CAMPUS NOVA IGUAÇU</v>
      </c>
      <c r="M440" s="29" t="s">
        <v>311</v>
      </c>
      <c r="N440" s="35" t="s">
        <v>316</v>
      </c>
      <c r="O440" s="17">
        <v>44230</v>
      </c>
      <c r="P440" s="9" t="s">
        <v>318</v>
      </c>
      <c r="Q440" s="35"/>
    </row>
    <row r="441" spans="1:17" ht="45" x14ac:dyDescent="0.25">
      <c r="A441" s="35" t="s">
        <v>319</v>
      </c>
      <c r="B441" s="35" t="s">
        <v>1280</v>
      </c>
      <c r="C441" s="35"/>
      <c r="D441" s="1">
        <v>440751</v>
      </c>
      <c r="E441" s="6" t="s">
        <v>216</v>
      </c>
      <c r="F441" s="1" t="s">
        <v>1</v>
      </c>
      <c r="G441" s="1">
        <v>100</v>
      </c>
      <c r="H441" s="1">
        <v>28.56</v>
      </c>
      <c r="I441" s="7">
        <f t="shared" si="14"/>
        <v>2856</v>
      </c>
      <c r="J441" s="23">
        <v>300100</v>
      </c>
      <c r="K441" s="29" t="s">
        <v>1615</v>
      </c>
      <c r="L441" s="3" t="str">
        <f t="shared" si="15"/>
        <v>300100  CAMPUS NOVA IGUAÇU</v>
      </c>
      <c r="M441" s="29" t="s">
        <v>311</v>
      </c>
      <c r="N441" s="35" t="s">
        <v>316</v>
      </c>
      <c r="O441" s="17">
        <v>44230</v>
      </c>
      <c r="P441" s="9" t="s">
        <v>318</v>
      </c>
      <c r="Q441" s="35"/>
    </row>
    <row r="442" spans="1:17" ht="60" x14ac:dyDescent="0.25">
      <c r="A442" s="35" t="s">
        <v>319</v>
      </c>
      <c r="B442" s="35" t="s">
        <v>1280</v>
      </c>
      <c r="C442" s="35"/>
      <c r="D442" s="1">
        <v>440429</v>
      </c>
      <c r="E442" s="6" t="s">
        <v>217</v>
      </c>
      <c r="F442" s="1" t="s">
        <v>1</v>
      </c>
      <c r="G442" s="1">
        <v>100</v>
      </c>
      <c r="H442" s="1">
        <v>9.09</v>
      </c>
      <c r="I442" s="7">
        <f t="shared" si="14"/>
        <v>909</v>
      </c>
      <c r="J442" s="23">
        <v>300100</v>
      </c>
      <c r="K442" s="29" t="s">
        <v>1615</v>
      </c>
      <c r="L442" s="3" t="str">
        <f t="shared" si="15"/>
        <v>300100  CAMPUS NOVA IGUAÇU</v>
      </c>
      <c r="M442" s="29" t="s">
        <v>311</v>
      </c>
      <c r="N442" s="35" t="s">
        <v>316</v>
      </c>
      <c r="O442" s="17">
        <v>44230</v>
      </c>
      <c r="P442" s="9" t="s">
        <v>318</v>
      </c>
      <c r="Q442" s="35"/>
    </row>
    <row r="443" spans="1:17" ht="45" x14ac:dyDescent="0.25">
      <c r="A443" s="35" t="s">
        <v>319</v>
      </c>
      <c r="B443" s="35" t="s">
        <v>1280</v>
      </c>
      <c r="C443" s="35"/>
      <c r="D443" s="1">
        <v>247982</v>
      </c>
      <c r="E443" s="6" t="s">
        <v>282</v>
      </c>
      <c r="F443" s="1" t="s">
        <v>1</v>
      </c>
      <c r="G443" s="1">
        <v>50</v>
      </c>
      <c r="H443" s="1">
        <v>0.47</v>
      </c>
      <c r="I443" s="7">
        <f t="shared" si="14"/>
        <v>23.5</v>
      </c>
      <c r="J443" s="23">
        <v>300100</v>
      </c>
      <c r="K443" s="29" t="s">
        <v>1615</v>
      </c>
      <c r="L443" s="3" t="str">
        <f t="shared" si="15"/>
        <v>300100  CAMPUS NOVA IGUAÇU</v>
      </c>
      <c r="M443" s="29" t="s">
        <v>311</v>
      </c>
      <c r="N443" s="35" t="s">
        <v>316</v>
      </c>
      <c r="O443" s="17">
        <v>44230</v>
      </c>
      <c r="P443" s="9" t="s">
        <v>318</v>
      </c>
      <c r="Q443" s="35"/>
    </row>
    <row r="444" spans="1:17" ht="60" x14ac:dyDescent="0.25">
      <c r="A444" s="35" t="s">
        <v>319</v>
      </c>
      <c r="B444" s="35" t="s">
        <v>1280</v>
      </c>
      <c r="C444" s="35"/>
      <c r="D444" s="1">
        <v>235377</v>
      </c>
      <c r="E444" s="6" t="s">
        <v>283</v>
      </c>
      <c r="F444" s="1" t="s">
        <v>1</v>
      </c>
      <c r="G444" s="1">
        <v>10</v>
      </c>
      <c r="H444" s="1">
        <v>28.89</v>
      </c>
      <c r="I444" s="7">
        <f t="shared" si="14"/>
        <v>288.89999999999998</v>
      </c>
      <c r="J444" s="23">
        <v>300100</v>
      </c>
      <c r="K444" s="29" t="s">
        <v>1615</v>
      </c>
      <c r="L444" s="3" t="str">
        <f t="shared" si="15"/>
        <v>300100  CAMPUS NOVA IGUAÇU</v>
      </c>
      <c r="M444" s="29" t="s">
        <v>311</v>
      </c>
      <c r="N444" s="35" t="s">
        <v>316</v>
      </c>
      <c r="O444" s="17">
        <v>44230</v>
      </c>
      <c r="P444" s="9" t="s">
        <v>318</v>
      </c>
      <c r="Q444" s="35"/>
    </row>
    <row r="445" spans="1:17" ht="60" x14ac:dyDescent="0.25">
      <c r="A445" s="35" t="s">
        <v>319</v>
      </c>
      <c r="B445" s="35" t="s">
        <v>1280</v>
      </c>
      <c r="C445" s="35"/>
      <c r="D445" s="1">
        <v>248860</v>
      </c>
      <c r="E445" s="6" t="s">
        <v>284</v>
      </c>
      <c r="F445" s="1" t="s">
        <v>1</v>
      </c>
      <c r="G445" s="1">
        <v>10</v>
      </c>
      <c r="H445" s="1">
        <v>15.84</v>
      </c>
      <c r="I445" s="7">
        <f t="shared" si="14"/>
        <v>158.4</v>
      </c>
      <c r="J445" s="23">
        <v>300100</v>
      </c>
      <c r="K445" s="29" t="s">
        <v>1615</v>
      </c>
      <c r="L445" s="3" t="str">
        <f t="shared" si="15"/>
        <v>300100  CAMPUS NOVA IGUAÇU</v>
      </c>
      <c r="M445" s="29" t="s">
        <v>311</v>
      </c>
      <c r="N445" s="35" t="s">
        <v>316</v>
      </c>
      <c r="O445" s="17">
        <v>44230</v>
      </c>
      <c r="P445" s="9" t="s">
        <v>318</v>
      </c>
      <c r="Q445" s="35"/>
    </row>
    <row r="446" spans="1:17" ht="60" x14ac:dyDescent="0.25">
      <c r="A446" s="35" t="s">
        <v>319</v>
      </c>
      <c r="B446" s="35" t="s">
        <v>1280</v>
      </c>
      <c r="C446" s="35"/>
      <c r="D446" s="1">
        <v>272085</v>
      </c>
      <c r="E446" s="6" t="s">
        <v>238</v>
      </c>
      <c r="F446" s="1" t="s">
        <v>1</v>
      </c>
      <c r="G446" s="1">
        <v>10</v>
      </c>
      <c r="H446" s="1">
        <v>22.25</v>
      </c>
      <c r="I446" s="7">
        <f t="shared" si="14"/>
        <v>222.5</v>
      </c>
      <c r="J446" s="23">
        <v>300100</v>
      </c>
      <c r="K446" s="29" t="s">
        <v>1615</v>
      </c>
      <c r="L446" s="3" t="str">
        <f t="shared" si="15"/>
        <v>300100  CAMPUS NOVA IGUAÇU</v>
      </c>
      <c r="M446" s="29" t="s">
        <v>311</v>
      </c>
      <c r="N446" s="35" t="s">
        <v>316</v>
      </c>
      <c r="O446" s="17">
        <v>44230</v>
      </c>
      <c r="P446" s="9" t="s">
        <v>318</v>
      </c>
      <c r="Q446" s="35"/>
    </row>
    <row r="447" spans="1:17" ht="45" x14ac:dyDescent="0.25">
      <c r="A447" s="35" t="s">
        <v>319</v>
      </c>
      <c r="B447" s="35" t="s">
        <v>1280</v>
      </c>
      <c r="C447" s="35"/>
      <c r="D447" s="1">
        <v>233914</v>
      </c>
      <c r="E447" s="6" t="s">
        <v>285</v>
      </c>
      <c r="F447" s="1" t="s">
        <v>1</v>
      </c>
      <c r="G447" s="5">
        <v>2</v>
      </c>
      <c r="H447" s="1">
        <v>3.44</v>
      </c>
      <c r="I447" s="7">
        <f t="shared" si="14"/>
        <v>6.88</v>
      </c>
      <c r="J447" s="23">
        <v>300100</v>
      </c>
      <c r="K447" s="29" t="s">
        <v>1615</v>
      </c>
      <c r="L447" s="3" t="str">
        <f t="shared" si="15"/>
        <v>300100  CAMPUS NOVA IGUAÇU</v>
      </c>
      <c r="M447" s="29" t="s">
        <v>311</v>
      </c>
      <c r="N447" s="35" t="s">
        <v>316</v>
      </c>
      <c r="O447" s="17">
        <v>44230</v>
      </c>
      <c r="P447" s="9" t="s">
        <v>318</v>
      </c>
      <c r="Q447" s="35"/>
    </row>
    <row r="448" spans="1:17" ht="45" x14ac:dyDescent="0.25">
      <c r="A448" s="35" t="s">
        <v>319</v>
      </c>
      <c r="B448" s="35" t="s">
        <v>1280</v>
      </c>
      <c r="C448" s="35"/>
      <c r="D448" s="1">
        <v>233915</v>
      </c>
      <c r="E448" s="6" t="s">
        <v>286</v>
      </c>
      <c r="F448" s="1" t="s">
        <v>1</v>
      </c>
      <c r="G448" s="1">
        <v>2</v>
      </c>
      <c r="H448" s="1">
        <v>5.55</v>
      </c>
      <c r="I448" s="7">
        <f t="shared" si="14"/>
        <v>11.1</v>
      </c>
      <c r="J448" s="23">
        <v>300100</v>
      </c>
      <c r="K448" s="29" t="s">
        <v>1615</v>
      </c>
      <c r="L448" s="3" t="str">
        <f t="shared" si="15"/>
        <v>300100  CAMPUS NOVA IGUAÇU</v>
      </c>
      <c r="M448" s="29" t="s">
        <v>311</v>
      </c>
      <c r="N448" s="35" t="s">
        <v>316</v>
      </c>
      <c r="O448" s="17">
        <v>44230</v>
      </c>
      <c r="P448" s="9" t="s">
        <v>318</v>
      </c>
      <c r="Q448" s="35"/>
    </row>
    <row r="449" spans="1:17" ht="45" x14ac:dyDescent="0.25">
      <c r="A449" s="35" t="s">
        <v>319</v>
      </c>
      <c r="B449" s="35" t="s">
        <v>1280</v>
      </c>
      <c r="C449" s="35"/>
      <c r="D449" s="1">
        <v>312712</v>
      </c>
      <c r="E449" s="6" t="s">
        <v>239</v>
      </c>
      <c r="F449" s="1" t="s">
        <v>1</v>
      </c>
      <c r="G449" s="1">
        <v>4</v>
      </c>
      <c r="H449" s="1">
        <v>132</v>
      </c>
      <c r="I449" s="7">
        <f t="shared" si="14"/>
        <v>528</v>
      </c>
      <c r="J449" s="23">
        <v>300100</v>
      </c>
      <c r="K449" s="29" t="s">
        <v>1615</v>
      </c>
      <c r="L449" s="3" t="str">
        <f t="shared" si="15"/>
        <v>300100  CAMPUS NOVA IGUAÇU</v>
      </c>
      <c r="M449" s="29" t="s">
        <v>311</v>
      </c>
      <c r="N449" s="35" t="s">
        <v>316</v>
      </c>
      <c r="O449" s="17">
        <v>44230</v>
      </c>
      <c r="P449" s="9" t="s">
        <v>318</v>
      </c>
      <c r="Q449" s="35"/>
    </row>
    <row r="450" spans="1:17" ht="60" x14ac:dyDescent="0.25">
      <c r="A450" s="35" t="s">
        <v>319</v>
      </c>
      <c r="B450" s="35" t="s">
        <v>1280</v>
      </c>
      <c r="C450" s="35"/>
      <c r="D450" s="1">
        <v>224316</v>
      </c>
      <c r="E450" s="6" t="s">
        <v>218</v>
      </c>
      <c r="F450" s="1" t="s">
        <v>219</v>
      </c>
      <c r="G450" s="1">
        <v>4</v>
      </c>
      <c r="H450" s="1">
        <v>34.67</v>
      </c>
      <c r="I450" s="7">
        <f t="shared" si="14"/>
        <v>138.68</v>
      </c>
      <c r="J450" s="23">
        <v>300100</v>
      </c>
      <c r="K450" s="29" t="s">
        <v>1615</v>
      </c>
      <c r="L450" s="3" t="str">
        <f t="shared" si="15"/>
        <v>300100  CAMPUS NOVA IGUAÇU</v>
      </c>
      <c r="M450" s="29" t="s">
        <v>311</v>
      </c>
      <c r="N450" s="35" t="s">
        <v>316</v>
      </c>
      <c r="O450" s="17">
        <v>44230</v>
      </c>
      <c r="P450" s="9" t="s">
        <v>318</v>
      </c>
      <c r="Q450" s="35"/>
    </row>
    <row r="451" spans="1:17" ht="45" x14ac:dyDescent="0.25">
      <c r="A451" s="35" t="s">
        <v>319</v>
      </c>
      <c r="B451" s="35" t="s">
        <v>1280</v>
      </c>
      <c r="C451" s="35"/>
      <c r="D451" s="1">
        <v>231858</v>
      </c>
      <c r="E451" s="6" t="s">
        <v>240</v>
      </c>
      <c r="F451" s="1" t="s">
        <v>1</v>
      </c>
      <c r="G451" s="1">
        <v>8</v>
      </c>
      <c r="H451" s="1">
        <v>7.17</v>
      </c>
      <c r="I451" s="7">
        <f t="shared" si="14"/>
        <v>57.36</v>
      </c>
      <c r="J451" s="23">
        <v>300100</v>
      </c>
      <c r="K451" s="29" t="s">
        <v>1615</v>
      </c>
      <c r="L451" s="3" t="str">
        <f t="shared" si="15"/>
        <v>300100  CAMPUS NOVA IGUAÇU</v>
      </c>
      <c r="M451" s="29" t="s">
        <v>311</v>
      </c>
      <c r="N451" s="35" t="s">
        <v>316</v>
      </c>
      <c r="O451" s="17">
        <v>44230</v>
      </c>
      <c r="P451" s="9" t="s">
        <v>318</v>
      </c>
      <c r="Q451" s="35"/>
    </row>
    <row r="452" spans="1:17" ht="45" x14ac:dyDescent="0.25">
      <c r="A452" s="35" t="s">
        <v>319</v>
      </c>
      <c r="B452" s="35" t="s">
        <v>1280</v>
      </c>
      <c r="C452" s="35"/>
      <c r="D452" s="1">
        <v>397729</v>
      </c>
      <c r="E452" s="6" t="s">
        <v>241</v>
      </c>
      <c r="F452" s="1" t="s">
        <v>1</v>
      </c>
      <c r="G452" s="1">
        <v>4</v>
      </c>
      <c r="H452" s="1">
        <v>7.8</v>
      </c>
      <c r="I452" s="7">
        <f t="shared" si="14"/>
        <v>31.2</v>
      </c>
      <c r="J452" s="23">
        <v>300100</v>
      </c>
      <c r="K452" s="29" t="s">
        <v>1615</v>
      </c>
      <c r="L452" s="3" t="str">
        <f t="shared" si="15"/>
        <v>300100  CAMPUS NOVA IGUAÇU</v>
      </c>
      <c r="M452" s="29" t="s">
        <v>311</v>
      </c>
      <c r="N452" s="35" t="s">
        <v>316</v>
      </c>
      <c r="O452" s="17">
        <v>44230</v>
      </c>
      <c r="P452" s="9" t="s">
        <v>318</v>
      </c>
      <c r="Q452" s="35"/>
    </row>
    <row r="453" spans="1:17" ht="45" x14ac:dyDescent="0.25">
      <c r="A453" s="35" t="s">
        <v>319</v>
      </c>
      <c r="B453" s="35" t="s">
        <v>1280</v>
      </c>
      <c r="C453" s="35"/>
      <c r="D453" s="1">
        <v>229043</v>
      </c>
      <c r="E453" s="6" t="s">
        <v>287</v>
      </c>
      <c r="F453" s="1" t="s">
        <v>1</v>
      </c>
      <c r="G453" s="1">
        <v>6</v>
      </c>
      <c r="H453" s="1">
        <v>4.09</v>
      </c>
      <c r="I453" s="7">
        <f t="shared" si="14"/>
        <v>24.54</v>
      </c>
      <c r="J453" s="23">
        <v>300100</v>
      </c>
      <c r="K453" s="29" t="s">
        <v>1615</v>
      </c>
      <c r="L453" s="3" t="str">
        <f t="shared" si="15"/>
        <v>300100  CAMPUS NOVA IGUAÇU</v>
      </c>
      <c r="M453" s="29" t="s">
        <v>311</v>
      </c>
      <c r="N453" s="35" t="s">
        <v>316</v>
      </c>
      <c r="O453" s="17">
        <v>44230</v>
      </c>
      <c r="P453" s="9" t="s">
        <v>318</v>
      </c>
      <c r="Q453" s="35"/>
    </row>
    <row r="454" spans="1:17" ht="45" x14ac:dyDescent="0.25">
      <c r="A454" s="35" t="s">
        <v>319</v>
      </c>
      <c r="B454" s="35" t="s">
        <v>1280</v>
      </c>
      <c r="C454" s="35"/>
      <c r="D454" s="1">
        <v>287618</v>
      </c>
      <c r="E454" s="6" t="s">
        <v>288</v>
      </c>
      <c r="F454" s="1" t="s">
        <v>1</v>
      </c>
      <c r="G454" s="1">
        <v>2</v>
      </c>
      <c r="H454" s="1">
        <v>26.5</v>
      </c>
      <c r="I454" s="7">
        <f t="shared" si="14"/>
        <v>53</v>
      </c>
      <c r="J454" s="23">
        <v>300100</v>
      </c>
      <c r="K454" s="29" t="s">
        <v>1615</v>
      </c>
      <c r="L454" s="3" t="str">
        <f t="shared" si="15"/>
        <v>300100  CAMPUS NOVA IGUAÇU</v>
      </c>
      <c r="M454" s="29" t="s">
        <v>311</v>
      </c>
      <c r="N454" s="35" t="s">
        <v>316</v>
      </c>
      <c r="O454" s="17">
        <v>44230</v>
      </c>
      <c r="P454" s="9" t="s">
        <v>318</v>
      </c>
      <c r="Q454" s="35"/>
    </row>
    <row r="455" spans="1:17" ht="45" x14ac:dyDescent="0.25">
      <c r="A455" s="35" t="s">
        <v>319</v>
      </c>
      <c r="B455" s="35" t="s">
        <v>1280</v>
      </c>
      <c r="C455" s="35"/>
      <c r="D455" s="1">
        <v>287624</v>
      </c>
      <c r="E455" s="6" t="s">
        <v>289</v>
      </c>
      <c r="F455" s="1" t="s">
        <v>1</v>
      </c>
      <c r="G455" s="1">
        <v>4</v>
      </c>
      <c r="H455" s="1">
        <v>32.81</v>
      </c>
      <c r="I455" s="7">
        <f t="shared" si="14"/>
        <v>131.24</v>
      </c>
      <c r="J455" s="23">
        <v>300100</v>
      </c>
      <c r="K455" s="29" t="s">
        <v>1615</v>
      </c>
      <c r="L455" s="3" t="str">
        <f t="shared" si="15"/>
        <v>300100  CAMPUS NOVA IGUAÇU</v>
      </c>
      <c r="M455" s="29" t="s">
        <v>311</v>
      </c>
      <c r="N455" s="35" t="s">
        <v>316</v>
      </c>
      <c r="O455" s="17">
        <v>44230</v>
      </c>
      <c r="P455" s="9" t="s">
        <v>318</v>
      </c>
      <c r="Q455" s="35"/>
    </row>
    <row r="456" spans="1:17" ht="30" x14ac:dyDescent="0.25">
      <c r="A456" s="35" t="s">
        <v>319</v>
      </c>
      <c r="B456" s="35" t="s">
        <v>1280</v>
      </c>
      <c r="C456" s="35"/>
      <c r="D456" s="1">
        <v>246230</v>
      </c>
      <c r="E456" s="6" t="s">
        <v>290</v>
      </c>
      <c r="F456" s="1" t="s">
        <v>1</v>
      </c>
      <c r="G456" s="1">
        <v>4</v>
      </c>
      <c r="H456" s="1">
        <v>59.21</v>
      </c>
      <c r="I456" s="7">
        <f t="shared" si="14"/>
        <v>236.84</v>
      </c>
      <c r="J456" s="23">
        <v>300100</v>
      </c>
      <c r="K456" s="29" t="s">
        <v>1615</v>
      </c>
      <c r="L456" s="3" t="str">
        <f t="shared" si="15"/>
        <v>300100  CAMPUS NOVA IGUAÇU</v>
      </c>
      <c r="M456" s="29" t="s">
        <v>311</v>
      </c>
      <c r="N456" s="35" t="s">
        <v>316</v>
      </c>
      <c r="O456" s="17">
        <v>44230</v>
      </c>
      <c r="P456" s="9" t="s">
        <v>318</v>
      </c>
      <c r="Q456" s="35"/>
    </row>
    <row r="457" spans="1:17" ht="30" x14ac:dyDescent="0.25">
      <c r="A457" s="35" t="s">
        <v>319</v>
      </c>
      <c r="B457" s="35" t="s">
        <v>1280</v>
      </c>
      <c r="C457" s="35"/>
      <c r="D457" s="1">
        <v>289865</v>
      </c>
      <c r="E457" s="6" t="s">
        <v>291</v>
      </c>
      <c r="F457" s="1" t="s">
        <v>1</v>
      </c>
      <c r="G457" s="1">
        <v>10</v>
      </c>
      <c r="H457" s="1">
        <v>5.36</v>
      </c>
      <c r="I457" s="7">
        <f t="shared" si="14"/>
        <v>53.6</v>
      </c>
      <c r="J457" s="23">
        <v>300100</v>
      </c>
      <c r="K457" s="29" t="s">
        <v>1615</v>
      </c>
      <c r="L457" s="3" t="str">
        <f t="shared" si="15"/>
        <v>300100  CAMPUS NOVA IGUAÇU</v>
      </c>
      <c r="M457" s="29" t="s">
        <v>311</v>
      </c>
      <c r="N457" s="35" t="s">
        <v>316</v>
      </c>
      <c r="O457" s="17">
        <v>44230</v>
      </c>
      <c r="P457" s="9" t="s">
        <v>318</v>
      </c>
      <c r="Q457" s="35"/>
    </row>
    <row r="458" spans="1:17" ht="90" x14ac:dyDescent="0.25">
      <c r="A458" s="35" t="s">
        <v>319</v>
      </c>
      <c r="B458" s="35" t="s">
        <v>1280</v>
      </c>
      <c r="C458" s="35"/>
      <c r="D458" s="1">
        <v>358305</v>
      </c>
      <c r="E458" s="6" t="s">
        <v>220</v>
      </c>
      <c r="F458" s="1" t="s">
        <v>221</v>
      </c>
      <c r="G458" s="1">
        <v>4</v>
      </c>
      <c r="H458" s="1">
        <v>59.99</v>
      </c>
      <c r="I458" s="7">
        <f t="shared" si="14"/>
        <v>239.96</v>
      </c>
      <c r="J458" s="23">
        <v>300100</v>
      </c>
      <c r="K458" s="29" t="s">
        <v>1615</v>
      </c>
      <c r="L458" s="3" t="str">
        <f t="shared" si="15"/>
        <v>300100  CAMPUS NOVA IGUAÇU</v>
      </c>
      <c r="M458" s="29" t="s">
        <v>311</v>
      </c>
      <c r="N458" s="35" t="s">
        <v>316</v>
      </c>
      <c r="O458" s="17">
        <v>44230</v>
      </c>
      <c r="P458" s="9" t="s">
        <v>318</v>
      </c>
      <c r="Q458" s="35"/>
    </row>
    <row r="459" spans="1:17" ht="45" x14ac:dyDescent="0.25">
      <c r="A459" s="35" t="s">
        <v>319</v>
      </c>
      <c r="B459" s="35" t="s">
        <v>1280</v>
      </c>
      <c r="C459" s="35"/>
      <c r="D459" s="1">
        <v>380223</v>
      </c>
      <c r="E459" s="6" t="s">
        <v>222</v>
      </c>
      <c r="F459" s="1" t="s">
        <v>1</v>
      </c>
      <c r="G459" s="1">
        <v>2</v>
      </c>
      <c r="H459" s="1">
        <v>27.33</v>
      </c>
      <c r="I459" s="7">
        <f t="shared" si="14"/>
        <v>54.66</v>
      </c>
      <c r="J459" s="23">
        <v>300100</v>
      </c>
      <c r="K459" s="29" t="s">
        <v>1615</v>
      </c>
      <c r="L459" s="3" t="str">
        <f t="shared" si="15"/>
        <v>300100  CAMPUS NOVA IGUAÇU</v>
      </c>
      <c r="M459" s="29" t="s">
        <v>311</v>
      </c>
      <c r="N459" s="35" t="s">
        <v>316</v>
      </c>
      <c r="O459" s="17">
        <v>44230</v>
      </c>
      <c r="P459" s="9" t="s">
        <v>318</v>
      </c>
      <c r="Q459" s="35"/>
    </row>
    <row r="460" spans="1:17" ht="30" x14ac:dyDescent="0.25">
      <c r="A460" s="35" t="s">
        <v>319</v>
      </c>
      <c r="B460" s="35" t="s">
        <v>1280</v>
      </c>
      <c r="C460" s="35"/>
      <c r="D460" s="1">
        <v>312286</v>
      </c>
      <c r="E460" s="6" t="s">
        <v>223</v>
      </c>
      <c r="F460" s="1" t="s">
        <v>1</v>
      </c>
      <c r="G460" s="1">
        <v>2</v>
      </c>
      <c r="H460" s="1">
        <v>17.170000000000002</v>
      </c>
      <c r="I460" s="7">
        <f t="shared" si="14"/>
        <v>34.340000000000003</v>
      </c>
      <c r="J460" s="23">
        <v>300100</v>
      </c>
      <c r="K460" s="29" t="s">
        <v>1615</v>
      </c>
      <c r="L460" s="3" t="str">
        <f t="shared" si="15"/>
        <v>300100  CAMPUS NOVA IGUAÇU</v>
      </c>
      <c r="M460" s="29" t="s">
        <v>311</v>
      </c>
      <c r="N460" s="35" t="s">
        <v>316</v>
      </c>
      <c r="O460" s="17">
        <v>44230</v>
      </c>
      <c r="P460" s="9" t="s">
        <v>318</v>
      </c>
      <c r="Q460" s="35"/>
    </row>
    <row r="461" spans="1:17" ht="30" x14ac:dyDescent="0.25">
      <c r="A461" s="35" t="s">
        <v>319</v>
      </c>
      <c r="B461" s="35" t="s">
        <v>1280</v>
      </c>
      <c r="C461" s="35"/>
      <c r="D461" s="1">
        <v>440436</v>
      </c>
      <c r="E461" s="6" t="s">
        <v>224</v>
      </c>
      <c r="F461" s="1" t="s">
        <v>1</v>
      </c>
      <c r="G461" s="1">
        <v>4</v>
      </c>
      <c r="H461" s="1">
        <v>29.37</v>
      </c>
      <c r="I461" s="7">
        <f t="shared" si="14"/>
        <v>117.48</v>
      </c>
      <c r="J461" s="23">
        <v>300100</v>
      </c>
      <c r="K461" s="29" t="s">
        <v>1615</v>
      </c>
      <c r="L461" s="3" t="str">
        <f t="shared" si="15"/>
        <v>300100  CAMPUS NOVA IGUAÇU</v>
      </c>
      <c r="M461" s="29" t="s">
        <v>311</v>
      </c>
      <c r="N461" s="35" t="s">
        <v>316</v>
      </c>
      <c r="O461" s="17">
        <v>44230</v>
      </c>
      <c r="P461" s="9" t="s">
        <v>318</v>
      </c>
      <c r="Q461" s="35"/>
    </row>
    <row r="462" spans="1:17" ht="90" x14ac:dyDescent="0.25">
      <c r="A462" s="35" t="s">
        <v>319</v>
      </c>
      <c r="B462" s="35" t="s">
        <v>1280</v>
      </c>
      <c r="C462" s="35"/>
      <c r="D462" s="1">
        <v>227650</v>
      </c>
      <c r="E462" s="6" t="s">
        <v>242</v>
      </c>
      <c r="F462" s="1" t="s">
        <v>219</v>
      </c>
      <c r="G462" s="1">
        <v>1</v>
      </c>
      <c r="H462" s="1">
        <v>52.34</v>
      </c>
      <c r="I462" s="7">
        <f t="shared" si="14"/>
        <v>52.34</v>
      </c>
      <c r="J462" s="23">
        <v>300100</v>
      </c>
      <c r="K462" s="29" t="s">
        <v>1615</v>
      </c>
      <c r="L462" s="3" t="str">
        <f t="shared" si="15"/>
        <v>300100  CAMPUS NOVA IGUAÇU</v>
      </c>
      <c r="M462" s="29" t="s">
        <v>311</v>
      </c>
      <c r="N462" s="35" t="s">
        <v>316</v>
      </c>
      <c r="O462" s="17">
        <v>44230</v>
      </c>
      <c r="P462" s="9" t="s">
        <v>318</v>
      </c>
      <c r="Q462" s="35"/>
    </row>
    <row r="463" spans="1:17" ht="30" x14ac:dyDescent="0.25">
      <c r="A463" s="35" t="s">
        <v>319</v>
      </c>
      <c r="B463" s="35" t="s">
        <v>1280</v>
      </c>
      <c r="C463" s="35"/>
      <c r="D463" s="1">
        <v>292213</v>
      </c>
      <c r="E463" s="6" t="s">
        <v>307</v>
      </c>
      <c r="F463" s="1" t="s">
        <v>249</v>
      </c>
      <c r="G463" s="1">
        <v>2</v>
      </c>
      <c r="H463" s="1">
        <v>68</v>
      </c>
      <c r="I463" s="7">
        <f t="shared" si="14"/>
        <v>136</v>
      </c>
      <c r="J463" s="23">
        <v>300100</v>
      </c>
      <c r="K463" s="29" t="s">
        <v>1615</v>
      </c>
      <c r="L463" s="3" t="str">
        <f t="shared" si="15"/>
        <v>300100  CAMPUS NOVA IGUAÇU</v>
      </c>
      <c r="M463" s="29" t="s">
        <v>311</v>
      </c>
      <c r="N463" s="35" t="s">
        <v>316</v>
      </c>
      <c r="O463" s="17">
        <v>44230</v>
      </c>
      <c r="P463" s="9" t="s">
        <v>318</v>
      </c>
      <c r="Q463" s="35"/>
    </row>
    <row r="464" spans="1:17" ht="60" x14ac:dyDescent="0.25">
      <c r="A464" s="35" t="s">
        <v>319</v>
      </c>
      <c r="B464" s="35" t="s">
        <v>1280</v>
      </c>
      <c r="C464" s="35"/>
      <c r="D464" s="1">
        <v>320214</v>
      </c>
      <c r="E464" s="6" t="s">
        <v>243</v>
      </c>
      <c r="F464" s="1" t="s">
        <v>199</v>
      </c>
      <c r="G464" s="1">
        <v>8</v>
      </c>
      <c r="H464" s="1">
        <v>72.489999999999995</v>
      </c>
      <c r="I464" s="7">
        <f t="shared" si="14"/>
        <v>579.91999999999996</v>
      </c>
      <c r="J464" s="23">
        <v>300100</v>
      </c>
      <c r="K464" s="29" t="s">
        <v>1615</v>
      </c>
      <c r="L464" s="3" t="str">
        <f t="shared" si="15"/>
        <v>300100  CAMPUS NOVA IGUAÇU</v>
      </c>
      <c r="M464" s="29" t="s">
        <v>311</v>
      </c>
      <c r="N464" s="35" t="s">
        <v>316</v>
      </c>
      <c r="O464" s="17">
        <v>44230</v>
      </c>
      <c r="P464" s="9" t="s">
        <v>318</v>
      </c>
      <c r="Q464" s="35"/>
    </row>
    <row r="465" spans="1:17" ht="90" x14ac:dyDescent="0.25">
      <c r="A465" s="35" t="s">
        <v>319</v>
      </c>
      <c r="B465" s="35" t="s">
        <v>1280</v>
      </c>
      <c r="C465" s="35"/>
      <c r="D465" s="1">
        <v>242293</v>
      </c>
      <c r="E465" s="6" t="s">
        <v>225</v>
      </c>
      <c r="F465" s="1" t="s">
        <v>221</v>
      </c>
      <c r="G465" s="1">
        <v>6</v>
      </c>
      <c r="H465" s="1">
        <v>48.79</v>
      </c>
      <c r="I465" s="7">
        <f t="shared" si="14"/>
        <v>292.74</v>
      </c>
      <c r="J465" s="23">
        <v>300100</v>
      </c>
      <c r="K465" s="29" t="s">
        <v>1615</v>
      </c>
      <c r="L465" s="3" t="str">
        <f t="shared" si="15"/>
        <v>300100  CAMPUS NOVA IGUAÇU</v>
      </c>
      <c r="M465" s="29" t="s">
        <v>311</v>
      </c>
      <c r="N465" s="35" t="s">
        <v>316</v>
      </c>
      <c r="O465" s="17">
        <v>44230</v>
      </c>
      <c r="P465" s="9" t="s">
        <v>318</v>
      </c>
      <c r="Q465" s="35"/>
    </row>
    <row r="466" spans="1:17" ht="105" x14ac:dyDescent="0.25">
      <c r="A466" s="35" t="s">
        <v>319</v>
      </c>
      <c r="B466" s="35" t="s">
        <v>1280</v>
      </c>
      <c r="C466" s="35"/>
      <c r="D466" s="1">
        <v>253850</v>
      </c>
      <c r="E466" s="6" t="s">
        <v>292</v>
      </c>
      <c r="F466" s="1" t="s">
        <v>199</v>
      </c>
      <c r="G466" s="1">
        <v>6</v>
      </c>
      <c r="H466" s="1">
        <v>89.99</v>
      </c>
      <c r="I466" s="7">
        <f t="shared" si="14"/>
        <v>539.93999999999994</v>
      </c>
      <c r="J466" s="23">
        <v>300100</v>
      </c>
      <c r="K466" s="29" t="s">
        <v>1615</v>
      </c>
      <c r="L466" s="3" t="str">
        <f t="shared" si="15"/>
        <v>300100  CAMPUS NOVA IGUAÇU</v>
      </c>
      <c r="M466" s="29" t="s">
        <v>311</v>
      </c>
      <c r="N466" s="35" t="s">
        <v>316</v>
      </c>
      <c r="O466" s="17">
        <v>44230</v>
      </c>
      <c r="P466" s="9" t="s">
        <v>318</v>
      </c>
      <c r="Q466" s="35"/>
    </row>
    <row r="467" spans="1:17" ht="45" x14ac:dyDescent="0.25">
      <c r="A467" s="35" t="s">
        <v>319</v>
      </c>
      <c r="B467" s="35" t="s">
        <v>1280</v>
      </c>
      <c r="C467" s="35"/>
      <c r="D467" s="1">
        <v>313510</v>
      </c>
      <c r="E467" s="6" t="s">
        <v>244</v>
      </c>
      <c r="F467" s="1" t="s">
        <v>221</v>
      </c>
      <c r="G467" s="1">
        <v>2</v>
      </c>
      <c r="H467" s="1">
        <v>54.87</v>
      </c>
      <c r="I467" s="7">
        <f t="shared" si="14"/>
        <v>109.74</v>
      </c>
      <c r="J467" s="23">
        <v>300100</v>
      </c>
      <c r="K467" s="29" t="s">
        <v>1615</v>
      </c>
      <c r="L467" s="3" t="str">
        <f t="shared" si="15"/>
        <v>300100  CAMPUS NOVA IGUAÇU</v>
      </c>
      <c r="M467" s="29" t="s">
        <v>311</v>
      </c>
      <c r="N467" s="35" t="s">
        <v>316</v>
      </c>
      <c r="O467" s="17">
        <v>44230</v>
      </c>
      <c r="P467" s="9" t="s">
        <v>318</v>
      </c>
      <c r="Q467" s="35"/>
    </row>
    <row r="468" spans="1:17" ht="75" x14ac:dyDescent="0.25">
      <c r="A468" s="35" t="s">
        <v>319</v>
      </c>
      <c r="B468" s="35" t="s">
        <v>1280</v>
      </c>
      <c r="C468" s="35"/>
      <c r="D468" s="1">
        <v>307470</v>
      </c>
      <c r="E468" s="6" t="s">
        <v>293</v>
      </c>
      <c r="F468" s="1" t="s">
        <v>221</v>
      </c>
      <c r="G468" s="1">
        <v>2</v>
      </c>
      <c r="H468" s="1">
        <v>52.79</v>
      </c>
      <c r="I468" s="7">
        <f t="shared" si="14"/>
        <v>105.58</v>
      </c>
      <c r="J468" s="23">
        <v>300100</v>
      </c>
      <c r="K468" s="29" t="s">
        <v>1615</v>
      </c>
      <c r="L468" s="3" t="str">
        <f t="shared" si="15"/>
        <v>300100  CAMPUS NOVA IGUAÇU</v>
      </c>
      <c r="M468" s="29" t="s">
        <v>311</v>
      </c>
      <c r="N468" s="35" t="s">
        <v>316</v>
      </c>
      <c r="O468" s="17">
        <v>44230</v>
      </c>
      <c r="P468" s="9" t="s">
        <v>318</v>
      </c>
      <c r="Q468" s="35"/>
    </row>
    <row r="469" spans="1:17" ht="75" x14ac:dyDescent="0.25">
      <c r="A469" s="35" t="s">
        <v>319</v>
      </c>
      <c r="B469" s="35" t="s">
        <v>1280</v>
      </c>
      <c r="C469" s="35"/>
      <c r="D469" s="1">
        <v>233059</v>
      </c>
      <c r="E469" s="6" t="s">
        <v>294</v>
      </c>
      <c r="F469" s="1" t="s">
        <v>221</v>
      </c>
      <c r="G469" s="1">
        <v>1</v>
      </c>
      <c r="H469" s="1">
        <v>57.53</v>
      </c>
      <c r="I469" s="7">
        <f t="shared" si="14"/>
        <v>57.53</v>
      </c>
      <c r="J469" s="23">
        <v>300100</v>
      </c>
      <c r="K469" s="29" t="s">
        <v>1615</v>
      </c>
      <c r="L469" s="3" t="str">
        <f t="shared" si="15"/>
        <v>300100  CAMPUS NOVA IGUAÇU</v>
      </c>
      <c r="M469" s="29" t="s">
        <v>311</v>
      </c>
      <c r="N469" s="35" t="s">
        <v>316</v>
      </c>
      <c r="O469" s="17">
        <v>44230</v>
      </c>
      <c r="P469" s="9" t="s">
        <v>318</v>
      </c>
      <c r="Q469" s="35"/>
    </row>
    <row r="470" spans="1:17" ht="30" x14ac:dyDescent="0.25">
      <c r="A470" s="35" t="s">
        <v>319</v>
      </c>
      <c r="B470" s="35" t="s">
        <v>1280</v>
      </c>
      <c r="C470" s="35"/>
      <c r="D470" s="1">
        <v>452807</v>
      </c>
      <c r="E470" s="6" t="s">
        <v>295</v>
      </c>
      <c r="F470" s="1" t="s">
        <v>74</v>
      </c>
      <c r="G470" s="1">
        <v>4</v>
      </c>
      <c r="H470" s="1">
        <v>9.9</v>
      </c>
      <c r="I470" s="7">
        <f t="shared" si="14"/>
        <v>39.6</v>
      </c>
      <c r="J470" s="23">
        <v>300100</v>
      </c>
      <c r="K470" s="29" t="s">
        <v>1615</v>
      </c>
      <c r="L470" s="3" t="str">
        <f t="shared" si="15"/>
        <v>300100  CAMPUS NOVA IGUAÇU</v>
      </c>
      <c r="M470" s="29" t="s">
        <v>311</v>
      </c>
      <c r="N470" s="35" t="s">
        <v>316</v>
      </c>
      <c r="O470" s="17">
        <v>44230</v>
      </c>
      <c r="P470" s="9" t="s">
        <v>318</v>
      </c>
      <c r="Q470" s="35"/>
    </row>
    <row r="471" spans="1:17" ht="45" x14ac:dyDescent="0.25">
      <c r="A471" s="35" t="s">
        <v>319</v>
      </c>
      <c r="B471" s="35" t="s">
        <v>1280</v>
      </c>
      <c r="C471" s="35"/>
      <c r="D471" s="1">
        <v>452813</v>
      </c>
      <c r="E471" s="6" t="s">
        <v>296</v>
      </c>
      <c r="F471" s="1" t="s">
        <v>272</v>
      </c>
      <c r="G471" s="1">
        <v>6</v>
      </c>
      <c r="H471" s="1">
        <v>219.36</v>
      </c>
      <c r="I471" s="7">
        <f t="shared" si="14"/>
        <v>1316.16</v>
      </c>
      <c r="J471" s="23">
        <v>300100</v>
      </c>
      <c r="K471" s="29" t="s">
        <v>1615</v>
      </c>
      <c r="L471" s="3" t="str">
        <f t="shared" si="15"/>
        <v>300100  CAMPUS NOVA IGUAÇU</v>
      </c>
      <c r="M471" s="29" t="s">
        <v>311</v>
      </c>
      <c r="N471" s="35" t="s">
        <v>316</v>
      </c>
      <c r="O471" s="17">
        <v>44230</v>
      </c>
      <c r="P471" s="9" t="s">
        <v>318</v>
      </c>
      <c r="Q471" s="35"/>
    </row>
    <row r="472" spans="1:17" ht="30" x14ac:dyDescent="0.25">
      <c r="A472" s="35" t="s">
        <v>319</v>
      </c>
      <c r="B472" s="35" t="s">
        <v>1280</v>
      </c>
      <c r="C472" s="35"/>
      <c r="D472" s="1">
        <v>376991</v>
      </c>
      <c r="E472" s="6" t="s">
        <v>297</v>
      </c>
      <c r="F472" s="1" t="s">
        <v>298</v>
      </c>
      <c r="G472" s="1">
        <v>6</v>
      </c>
      <c r="H472" s="1">
        <v>21.99</v>
      </c>
      <c r="I472" s="7">
        <f t="shared" si="14"/>
        <v>131.94</v>
      </c>
      <c r="J472" s="23">
        <v>300100</v>
      </c>
      <c r="K472" s="29" t="s">
        <v>1615</v>
      </c>
      <c r="L472" s="3" t="str">
        <f t="shared" si="15"/>
        <v>300100  CAMPUS NOVA IGUAÇU</v>
      </c>
      <c r="M472" s="29" t="s">
        <v>311</v>
      </c>
      <c r="N472" s="35" t="s">
        <v>316</v>
      </c>
      <c r="O472" s="17">
        <v>44230</v>
      </c>
      <c r="P472" s="9" t="s">
        <v>318</v>
      </c>
      <c r="Q472" s="35"/>
    </row>
    <row r="473" spans="1:17" ht="60" x14ac:dyDescent="0.25">
      <c r="A473" s="35" t="s">
        <v>319</v>
      </c>
      <c r="B473" s="35" t="s">
        <v>1280</v>
      </c>
      <c r="C473" s="35"/>
      <c r="D473" s="1">
        <v>457586</v>
      </c>
      <c r="E473" s="6" t="s">
        <v>299</v>
      </c>
      <c r="F473" s="1" t="s">
        <v>300</v>
      </c>
      <c r="G473" s="1">
        <v>6</v>
      </c>
      <c r="H473" s="1">
        <v>241.19</v>
      </c>
      <c r="I473" s="7">
        <f t="shared" si="14"/>
        <v>1447.1399999999999</v>
      </c>
      <c r="J473" s="23">
        <v>300100</v>
      </c>
      <c r="K473" s="29" t="s">
        <v>1615</v>
      </c>
      <c r="L473" s="3" t="str">
        <f t="shared" si="15"/>
        <v>300100  CAMPUS NOVA IGUAÇU</v>
      </c>
      <c r="M473" s="29" t="s">
        <v>311</v>
      </c>
      <c r="N473" s="35" t="s">
        <v>316</v>
      </c>
      <c r="O473" s="17">
        <v>44230</v>
      </c>
      <c r="P473" s="9" t="s">
        <v>318</v>
      </c>
      <c r="Q473" s="35"/>
    </row>
    <row r="474" spans="1:17" ht="60" x14ac:dyDescent="0.25">
      <c r="A474" s="35" t="s">
        <v>319</v>
      </c>
      <c r="B474" s="35" t="s">
        <v>1280</v>
      </c>
      <c r="C474" s="35"/>
      <c r="D474" s="1">
        <v>463236</v>
      </c>
      <c r="E474" s="6" t="s">
        <v>301</v>
      </c>
      <c r="F474" s="1" t="s">
        <v>1</v>
      </c>
      <c r="G474" s="1">
        <v>6</v>
      </c>
      <c r="H474" s="1">
        <v>16.12</v>
      </c>
      <c r="I474" s="7">
        <f t="shared" si="14"/>
        <v>96.72</v>
      </c>
      <c r="J474" s="23">
        <v>300100</v>
      </c>
      <c r="K474" s="29" t="s">
        <v>1615</v>
      </c>
      <c r="L474" s="3" t="str">
        <f t="shared" si="15"/>
        <v>300100  CAMPUS NOVA IGUAÇU</v>
      </c>
      <c r="M474" s="29" t="s">
        <v>311</v>
      </c>
      <c r="N474" s="35" t="s">
        <v>316</v>
      </c>
      <c r="O474" s="17">
        <v>44230</v>
      </c>
      <c r="P474" s="9" t="s">
        <v>318</v>
      </c>
      <c r="Q474" s="35"/>
    </row>
    <row r="475" spans="1:17" ht="60" x14ac:dyDescent="0.25">
      <c r="A475" s="35" t="s">
        <v>319</v>
      </c>
      <c r="B475" s="35" t="s">
        <v>1280</v>
      </c>
      <c r="C475" s="35"/>
      <c r="D475" s="1">
        <v>463235</v>
      </c>
      <c r="E475" s="6" t="s">
        <v>302</v>
      </c>
      <c r="F475" s="1" t="s">
        <v>1</v>
      </c>
      <c r="G475" s="1">
        <v>6</v>
      </c>
      <c r="H475" s="1">
        <v>38.9</v>
      </c>
      <c r="I475" s="7">
        <f t="shared" si="14"/>
        <v>233.39999999999998</v>
      </c>
      <c r="J475" s="23">
        <v>300100</v>
      </c>
      <c r="K475" s="29" t="s">
        <v>1615</v>
      </c>
      <c r="L475" s="3" t="str">
        <f t="shared" si="15"/>
        <v>300100  CAMPUS NOVA IGUAÇU</v>
      </c>
      <c r="M475" s="29" t="s">
        <v>311</v>
      </c>
      <c r="N475" s="35" t="s">
        <v>316</v>
      </c>
      <c r="O475" s="17">
        <v>44230</v>
      </c>
      <c r="P475" s="9" t="s">
        <v>318</v>
      </c>
      <c r="Q475" s="35"/>
    </row>
    <row r="476" spans="1:17" ht="45" x14ac:dyDescent="0.25">
      <c r="A476" s="35" t="s">
        <v>319</v>
      </c>
      <c r="B476" s="35" t="s">
        <v>1280</v>
      </c>
      <c r="C476" s="35"/>
      <c r="D476" s="1">
        <v>463237</v>
      </c>
      <c r="E476" s="6" t="s">
        <v>303</v>
      </c>
      <c r="F476" s="1" t="s">
        <v>1</v>
      </c>
      <c r="G476" s="1">
        <v>6</v>
      </c>
      <c r="H476" s="1">
        <v>8.82</v>
      </c>
      <c r="I476" s="7">
        <f t="shared" si="14"/>
        <v>52.92</v>
      </c>
      <c r="J476" s="23">
        <v>300100</v>
      </c>
      <c r="K476" s="29" t="s">
        <v>1615</v>
      </c>
      <c r="L476" s="3" t="str">
        <f t="shared" si="15"/>
        <v>300100  CAMPUS NOVA IGUAÇU</v>
      </c>
      <c r="M476" s="29" t="s">
        <v>311</v>
      </c>
      <c r="N476" s="35" t="s">
        <v>316</v>
      </c>
      <c r="O476" s="17">
        <v>44230</v>
      </c>
      <c r="P476" s="9" t="s">
        <v>318</v>
      </c>
      <c r="Q476" s="35"/>
    </row>
    <row r="477" spans="1:17" ht="60" x14ac:dyDescent="0.25">
      <c r="A477" s="35" t="s">
        <v>319</v>
      </c>
      <c r="B477" s="35" t="s">
        <v>1280</v>
      </c>
      <c r="C477" s="35"/>
      <c r="D477" s="1">
        <v>463234</v>
      </c>
      <c r="E477" s="6" t="s">
        <v>304</v>
      </c>
      <c r="F477" s="1" t="s">
        <v>1</v>
      </c>
      <c r="G477" s="1">
        <v>6</v>
      </c>
      <c r="H477" s="1">
        <v>45</v>
      </c>
      <c r="I477" s="7">
        <f t="shared" si="14"/>
        <v>270</v>
      </c>
      <c r="J477" s="23">
        <v>300100</v>
      </c>
      <c r="K477" s="29" t="s">
        <v>1615</v>
      </c>
      <c r="L477" s="3" t="str">
        <f t="shared" si="15"/>
        <v>300100  CAMPUS NOVA IGUAÇU</v>
      </c>
      <c r="M477" s="29" t="s">
        <v>311</v>
      </c>
      <c r="N477" s="35" t="s">
        <v>316</v>
      </c>
      <c r="O477" s="17">
        <v>44230</v>
      </c>
      <c r="P477" s="9" t="s">
        <v>318</v>
      </c>
      <c r="Q477" s="35"/>
    </row>
    <row r="478" spans="1:17" ht="45" x14ac:dyDescent="0.25">
      <c r="A478" s="35" t="s">
        <v>319</v>
      </c>
      <c r="B478" s="35" t="s">
        <v>1280</v>
      </c>
      <c r="C478" s="35"/>
      <c r="D478" s="1">
        <v>463238</v>
      </c>
      <c r="E478" s="6" t="s">
        <v>305</v>
      </c>
      <c r="F478" s="1" t="s">
        <v>1</v>
      </c>
      <c r="G478" s="1">
        <v>6</v>
      </c>
      <c r="H478" s="1">
        <v>10.11</v>
      </c>
      <c r="I478" s="7">
        <f t="shared" si="14"/>
        <v>60.66</v>
      </c>
      <c r="J478" s="23">
        <v>300100</v>
      </c>
      <c r="K478" s="29" t="s">
        <v>1615</v>
      </c>
      <c r="L478" s="3" t="str">
        <f t="shared" si="15"/>
        <v>300100  CAMPUS NOVA IGUAÇU</v>
      </c>
      <c r="M478" s="29" t="s">
        <v>311</v>
      </c>
      <c r="N478" s="35" t="s">
        <v>316</v>
      </c>
      <c r="O478" s="17">
        <v>44230</v>
      </c>
      <c r="P478" s="9" t="s">
        <v>318</v>
      </c>
      <c r="Q478" s="35"/>
    </row>
    <row r="479" spans="1:17" ht="30" x14ac:dyDescent="0.25">
      <c r="A479" s="35" t="s">
        <v>319</v>
      </c>
      <c r="B479" s="35" t="s">
        <v>1280</v>
      </c>
      <c r="C479" s="35"/>
      <c r="D479" s="1">
        <v>216957</v>
      </c>
      <c r="E479" s="6" t="s">
        <v>248</v>
      </c>
      <c r="F479" s="1" t="s">
        <v>249</v>
      </c>
      <c r="G479" s="1">
        <v>12</v>
      </c>
      <c r="H479" s="1">
        <v>67.02</v>
      </c>
      <c r="I479" s="7">
        <f t="shared" si="14"/>
        <v>804.24</v>
      </c>
      <c r="J479" s="23">
        <v>180000</v>
      </c>
      <c r="K479" s="29" t="s">
        <v>14</v>
      </c>
      <c r="L479" s="3" t="str">
        <f t="shared" si="15"/>
        <v>180000 CTUR</v>
      </c>
      <c r="M479" s="29" t="s">
        <v>312</v>
      </c>
      <c r="N479" s="35" t="s">
        <v>316</v>
      </c>
      <c r="O479" s="17">
        <v>44200</v>
      </c>
      <c r="P479" s="9" t="s">
        <v>318</v>
      </c>
      <c r="Q479" s="35"/>
    </row>
    <row r="480" spans="1:17" ht="45" x14ac:dyDescent="0.25">
      <c r="A480" s="35" t="s">
        <v>319</v>
      </c>
      <c r="B480" s="35" t="s">
        <v>1280</v>
      </c>
      <c r="C480" s="35"/>
      <c r="D480" s="1">
        <v>248941</v>
      </c>
      <c r="E480" s="6" t="s">
        <v>185</v>
      </c>
      <c r="F480" s="1" t="s">
        <v>186</v>
      </c>
      <c r="G480" s="1">
        <v>200</v>
      </c>
      <c r="H480" s="1">
        <v>10.5</v>
      </c>
      <c r="I480" s="7">
        <f t="shared" si="14"/>
        <v>2100</v>
      </c>
      <c r="J480" s="23">
        <v>180000</v>
      </c>
      <c r="K480" s="29" t="s">
        <v>14</v>
      </c>
      <c r="L480" s="3" t="str">
        <f t="shared" si="15"/>
        <v>180000 CTUR</v>
      </c>
      <c r="M480" s="29" t="s">
        <v>312</v>
      </c>
      <c r="N480" s="35" t="s">
        <v>316</v>
      </c>
      <c r="O480" s="17">
        <v>44200</v>
      </c>
      <c r="P480" s="9" t="s">
        <v>318</v>
      </c>
      <c r="Q480" s="35"/>
    </row>
    <row r="481" spans="1:17" ht="60" x14ac:dyDescent="0.25">
      <c r="A481" s="35" t="s">
        <v>319</v>
      </c>
      <c r="B481" s="35" t="s">
        <v>1280</v>
      </c>
      <c r="C481" s="35"/>
      <c r="D481" s="1">
        <v>300403</v>
      </c>
      <c r="E481" s="6" t="s">
        <v>187</v>
      </c>
      <c r="F481" s="1" t="s">
        <v>1</v>
      </c>
      <c r="G481" s="1">
        <v>2</v>
      </c>
      <c r="H481" s="1">
        <v>95.4</v>
      </c>
      <c r="I481" s="7">
        <f t="shared" si="14"/>
        <v>190.8</v>
      </c>
      <c r="J481" s="23">
        <v>180000</v>
      </c>
      <c r="K481" s="29" t="s">
        <v>14</v>
      </c>
      <c r="L481" s="3" t="str">
        <f t="shared" si="15"/>
        <v>180000 CTUR</v>
      </c>
      <c r="M481" s="29" t="s">
        <v>312</v>
      </c>
      <c r="N481" s="35" t="s">
        <v>316</v>
      </c>
      <c r="O481" s="17">
        <v>44200</v>
      </c>
      <c r="P481" s="9" t="s">
        <v>318</v>
      </c>
      <c r="Q481" s="35"/>
    </row>
    <row r="482" spans="1:17" ht="30" x14ac:dyDescent="0.25">
      <c r="A482" s="35" t="s">
        <v>319</v>
      </c>
      <c r="B482" s="35" t="s">
        <v>1280</v>
      </c>
      <c r="C482" s="35"/>
      <c r="D482" s="1">
        <v>236531</v>
      </c>
      <c r="E482" s="6" t="s">
        <v>188</v>
      </c>
      <c r="F482" s="1" t="s">
        <v>1</v>
      </c>
      <c r="G482" s="1">
        <v>10</v>
      </c>
      <c r="H482" s="1">
        <v>36.65</v>
      </c>
      <c r="I482" s="7">
        <f t="shared" si="14"/>
        <v>366.5</v>
      </c>
      <c r="J482" s="23">
        <v>180000</v>
      </c>
      <c r="K482" s="29" t="s">
        <v>14</v>
      </c>
      <c r="L482" s="3" t="str">
        <f t="shared" si="15"/>
        <v>180000 CTUR</v>
      </c>
      <c r="M482" s="29" t="s">
        <v>312</v>
      </c>
      <c r="N482" s="35" t="s">
        <v>316</v>
      </c>
      <c r="O482" s="17">
        <v>44200</v>
      </c>
      <c r="P482" s="9" t="s">
        <v>318</v>
      </c>
      <c r="Q482" s="35"/>
    </row>
    <row r="483" spans="1:17" ht="30" x14ac:dyDescent="0.25">
      <c r="A483" s="35" t="s">
        <v>319</v>
      </c>
      <c r="B483" s="35" t="s">
        <v>1280</v>
      </c>
      <c r="C483" s="35"/>
      <c r="D483" s="1">
        <v>332854</v>
      </c>
      <c r="E483" s="6" t="s">
        <v>254</v>
      </c>
      <c r="F483" s="1" t="s">
        <v>74</v>
      </c>
      <c r="G483" s="1">
        <v>20</v>
      </c>
      <c r="H483" s="1">
        <v>10.25</v>
      </c>
      <c r="I483" s="7">
        <f t="shared" si="14"/>
        <v>205</v>
      </c>
      <c r="J483" s="23">
        <v>180000</v>
      </c>
      <c r="K483" s="29" t="s">
        <v>14</v>
      </c>
      <c r="L483" s="3" t="str">
        <f t="shared" si="15"/>
        <v>180000 CTUR</v>
      </c>
      <c r="M483" s="29" t="s">
        <v>312</v>
      </c>
      <c r="N483" s="35" t="s">
        <v>316</v>
      </c>
      <c r="O483" s="17">
        <v>44200</v>
      </c>
      <c r="P483" s="9" t="s">
        <v>318</v>
      </c>
      <c r="Q483" s="35"/>
    </row>
    <row r="484" spans="1:17" ht="75" x14ac:dyDescent="0.25">
      <c r="A484" s="35" t="s">
        <v>319</v>
      </c>
      <c r="B484" s="35" t="s">
        <v>1280</v>
      </c>
      <c r="C484" s="35"/>
      <c r="D484" s="1">
        <v>228706</v>
      </c>
      <c r="E484" s="6" t="s">
        <v>191</v>
      </c>
      <c r="F484" s="1" t="s">
        <v>1</v>
      </c>
      <c r="G484" s="1">
        <v>5</v>
      </c>
      <c r="H484" s="1">
        <v>3.65</v>
      </c>
      <c r="I484" s="7">
        <f t="shared" si="14"/>
        <v>18.25</v>
      </c>
      <c r="J484" s="23">
        <v>180000</v>
      </c>
      <c r="K484" s="29" t="s">
        <v>14</v>
      </c>
      <c r="L484" s="3" t="str">
        <f t="shared" si="15"/>
        <v>180000 CTUR</v>
      </c>
      <c r="M484" s="29" t="s">
        <v>312</v>
      </c>
      <c r="N484" s="35" t="s">
        <v>316</v>
      </c>
      <c r="O484" s="17">
        <v>44200</v>
      </c>
      <c r="P484" s="9" t="s">
        <v>318</v>
      </c>
      <c r="Q484" s="35"/>
    </row>
    <row r="485" spans="1:17" ht="45" x14ac:dyDescent="0.25">
      <c r="A485" s="35" t="s">
        <v>319</v>
      </c>
      <c r="B485" s="35" t="s">
        <v>1280</v>
      </c>
      <c r="C485" s="35"/>
      <c r="D485" s="1">
        <v>427282</v>
      </c>
      <c r="E485" s="6" t="s">
        <v>263</v>
      </c>
      <c r="F485" s="1" t="s">
        <v>1</v>
      </c>
      <c r="G485" s="1">
        <v>500</v>
      </c>
      <c r="H485" s="1">
        <v>22.45</v>
      </c>
      <c r="I485" s="7">
        <f t="shared" si="14"/>
        <v>11225</v>
      </c>
      <c r="J485" s="23">
        <v>180000</v>
      </c>
      <c r="K485" s="29" t="s">
        <v>14</v>
      </c>
      <c r="L485" s="3" t="str">
        <f t="shared" si="15"/>
        <v>180000 CTUR</v>
      </c>
      <c r="M485" s="29" t="s">
        <v>312</v>
      </c>
      <c r="N485" s="35" t="s">
        <v>316</v>
      </c>
      <c r="O485" s="17">
        <v>44200</v>
      </c>
      <c r="P485" s="9" t="s">
        <v>318</v>
      </c>
      <c r="Q485" s="35"/>
    </row>
    <row r="486" spans="1:17" ht="60" x14ac:dyDescent="0.25">
      <c r="A486" s="35" t="s">
        <v>319</v>
      </c>
      <c r="B486" s="35" t="s">
        <v>1280</v>
      </c>
      <c r="C486" s="35"/>
      <c r="D486" s="1">
        <v>354460</v>
      </c>
      <c r="E486" s="6" t="s">
        <v>228</v>
      </c>
      <c r="F486" s="1" t="s">
        <v>186</v>
      </c>
      <c r="G486" s="1">
        <v>10</v>
      </c>
      <c r="H486" s="1">
        <v>3.36</v>
      </c>
      <c r="I486" s="7">
        <f t="shared" si="14"/>
        <v>33.6</v>
      </c>
      <c r="J486" s="23">
        <v>180000</v>
      </c>
      <c r="K486" s="29" t="s">
        <v>14</v>
      </c>
      <c r="L486" s="3" t="str">
        <f t="shared" si="15"/>
        <v>180000 CTUR</v>
      </c>
      <c r="M486" s="29" t="s">
        <v>312</v>
      </c>
      <c r="N486" s="35" t="s">
        <v>316</v>
      </c>
      <c r="O486" s="17">
        <v>44200</v>
      </c>
      <c r="P486" s="9" t="s">
        <v>318</v>
      </c>
      <c r="Q486" s="35"/>
    </row>
    <row r="487" spans="1:17" ht="30" x14ac:dyDescent="0.25">
      <c r="A487" s="35" t="s">
        <v>319</v>
      </c>
      <c r="B487" s="35" t="s">
        <v>1280</v>
      </c>
      <c r="C487" s="35"/>
      <c r="D487" s="1">
        <v>327367</v>
      </c>
      <c r="E487" s="6" t="s">
        <v>273</v>
      </c>
      <c r="F487" s="1" t="s">
        <v>233</v>
      </c>
      <c r="G487" s="1">
        <v>10</v>
      </c>
      <c r="H487" s="1">
        <v>20.9</v>
      </c>
      <c r="I487" s="7">
        <f t="shared" si="14"/>
        <v>209</v>
      </c>
      <c r="J487" s="23">
        <v>180000</v>
      </c>
      <c r="K487" s="29" t="s">
        <v>14</v>
      </c>
      <c r="L487" s="3" t="str">
        <f t="shared" si="15"/>
        <v>180000 CTUR</v>
      </c>
      <c r="M487" s="29" t="s">
        <v>312</v>
      </c>
      <c r="N487" s="35" t="s">
        <v>316</v>
      </c>
      <c r="O487" s="17">
        <v>44200</v>
      </c>
      <c r="P487" s="9" t="s">
        <v>318</v>
      </c>
      <c r="Q487" s="35"/>
    </row>
    <row r="488" spans="1:17" ht="30" x14ac:dyDescent="0.25">
      <c r="A488" s="35" t="s">
        <v>319</v>
      </c>
      <c r="B488" s="35" t="s">
        <v>1280</v>
      </c>
      <c r="C488" s="35"/>
      <c r="D488" s="1">
        <v>240385</v>
      </c>
      <c r="E488" s="6" t="s">
        <v>210</v>
      </c>
      <c r="F488" s="1" t="s">
        <v>1</v>
      </c>
      <c r="G488" s="1">
        <v>5</v>
      </c>
      <c r="H488" s="1">
        <v>17.39</v>
      </c>
      <c r="I488" s="7">
        <f t="shared" si="14"/>
        <v>86.95</v>
      </c>
      <c r="J488" s="23">
        <v>180000</v>
      </c>
      <c r="K488" s="29" t="s">
        <v>14</v>
      </c>
      <c r="L488" s="3" t="str">
        <f t="shared" si="15"/>
        <v>180000 CTUR</v>
      </c>
      <c r="M488" s="29" t="s">
        <v>312</v>
      </c>
      <c r="N488" s="35" t="s">
        <v>316</v>
      </c>
      <c r="O488" s="17">
        <v>44200</v>
      </c>
      <c r="P488" s="9" t="s">
        <v>318</v>
      </c>
      <c r="Q488" s="35"/>
    </row>
    <row r="489" spans="1:17" ht="75" x14ac:dyDescent="0.25">
      <c r="A489" s="35" t="s">
        <v>319</v>
      </c>
      <c r="B489" s="35" t="s">
        <v>1280</v>
      </c>
      <c r="C489" s="35"/>
      <c r="D489" s="1">
        <v>327515</v>
      </c>
      <c r="E489" s="6" t="s">
        <v>211</v>
      </c>
      <c r="F489" s="1" t="s">
        <v>212</v>
      </c>
      <c r="G489" s="1">
        <v>5</v>
      </c>
      <c r="H489" s="1">
        <v>17.170000000000002</v>
      </c>
      <c r="I489" s="7">
        <f t="shared" si="14"/>
        <v>85.850000000000009</v>
      </c>
      <c r="J489" s="23">
        <v>180000</v>
      </c>
      <c r="K489" s="29" t="s">
        <v>14</v>
      </c>
      <c r="L489" s="3" t="str">
        <f t="shared" si="15"/>
        <v>180000 CTUR</v>
      </c>
      <c r="M489" s="29" t="s">
        <v>312</v>
      </c>
      <c r="N489" s="35" t="s">
        <v>316</v>
      </c>
      <c r="O489" s="17">
        <v>44200</v>
      </c>
      <c r="P489" s="9" t="s">
        <v>318</v>
      </c>
      <c r="Q489" s="35"/>
    </row>
    <row r="490" spans="1:17" ht="60" x14ac:dyDescent="0.25">
      <c r="A490" s="35" t="s">
        <v>319</v>
      </c>
      <c r="B490" s="35" t="s">
        <v>1280</v>
      </c>
      <c r="C490" s="35"/>
      <c r="D490" s="1">
        <v>235377</v>
      </c>
      <c r="E490" s="6" t="s">
        <v>283</v>
      </c>
      <c r="F490" s="1" t="s">
        <v>1</v>
      </c>
      <c r="G490" s="1">
        <v>20</v>
      </c>
      <c r="H490" s="1">
        <v>28.89</v>
      </c>
      <c r="I490" s="7">
        <f t="shared" si="14"/>
        <v>577.79999999999995</v>
      </c>
      <c r="J490" s="23">
        <v>180000</v>
      </c>
      <c r="K490" s="29" t="s">
        <v>14</v>
      </c>
      <c r="L490" s="3" t="str">
        <f t="shared" si="15"/>
        <v>180000 CTUR</v>
      </c>
      <c r="M490" s="29" t="s">
        <v>312</v>
      </c>
      <c r="N490" s="35" t="s">
        <v>316</v>
      </c>
      <c r="O490" s="17">
        <v>44200</v>
      </c>
      <c r="P490" s="9" t="s">
        <v>318</v>
      </c>
      <c r="Q490" s="35"/>
    </row>
    <row r="491" spans="1:17" ht="60" x14ac:dyDescent="0.25">
      <c r="A491" s="35" t="s">
        <v>319</v>
      </c>
      <c r="B491" s="35" t="s">
        <v>1280</v>
      </c>
      <c r="C491" s="35"/>
      <c r="D491" s="1">
        <v>272085</v>
      </c>
      <c r="E491" s="6" t="s">
        <v>238</v>
      </c>
      <c r="F491" s="1" t="s">
        <v>1</v>
      </c>
      <c r="G491" s="1">
        <v>10</v>
      </c>
      <c r="H491" s="1">
        <v>22.25</v>
      </c>
      <c r="I491" s="7">
        <f t="shared" si="14"/>
        <v>222.5</v>
      </c>
      <c r="J491" s="23">
        <v>180000</v>
      </c>
      <c r="K491" s="29" t="s">
        <v>14</v>
      </c>
      <c r="L491" s="3" t="str">
        <f t="shared" si="15"/>
        <v>180000 CTUR</v>
      </c>
      <c r="M491" s="29" t="s">
        <v>312</v>
      </c>
      <c r="N491" s="35" t="s">
        <v>316</v>
      </c>
      <c r="O491" s="17">
        <v>44200</v>
      </c>
      <c r="P491" s="9" t="s">
        <v>318</v>
      </c>
      <c r="Q491" s="35"/>
    </row>
    <row r="492" spans="1:17" ht="45" x14ac:dyDescent="0.25">
      <c r="A492" s="35" t="s">
        <v>319</v>
      </c>
      <c r="B492" s="35" t="s">
        <v>1280</v>
      </c>
      <c r="C492" s="35"/>
      <c r="D492" s="1">
        <v>233914</v>
      </c>
      <c r="E492" s="6" t="s">
        <v>285</v>
      </c>
      <c r="F492" s="1" t="s">
        <v>1</v>
      </c>
      <c r="G492" s="5">
        <v>5</v>
      </c>
      <c r="H492" s="1">
        <v>3.44</v>
      </c>
      <c r="I492" s="7">
        <f t="shared" si="14"/>
        <v>17.2</v>
      </c>
      <c r="J492" s="23">
        <v>180000</v>
      </c>
      <c r="K492" s="29" t="s">
        <v>14</v>
      </c>
      <c r="L492" s="3" t="str">
        <f t="shared" si="15"/>
        <v>180000 CTUR</v>
      </c>
      <c r="M492" s="29" t="s">
        <v>312</v>
      </c>
      <c r="N492" s="35" t="s">
        <v>316</v>
      </c>
      <c r="O492" s="17">
        <v>44200</v>
      </c>
      <c r="P492" s="9" t="s">
        <v>318</v>
      </c>
      <c r="Q492" s="35"/>
    </row>
    <row r="493" spans="1:17" ht="60" x14ac:dyDescent="0.25">
      <c r="A493" s="35" t="s">
        <v>319</v>
      </c>
      <c r="B493" s="35" t="s">
        <v>1280</v>
      </c>
      <c r="C493" s="35"/>
      <c r="D493" s="1">
        <v>224316</v>
      </c>
      <c r="E493" s="6" t="s">
        <v>218</v>
      </c>
      <c r="F493" s="1" t="s">
        <v>219</v>
      </c>
      <c r="G493" s="1">
        <v>2</v>
      </c>
      <c r="H493" s="1">
        <v>34.67</v>
      </c>
      <c r="I493" s="7">
        <f t="shared" si="14"/>
        <v>69.34</v>
      </c>
      <c r="J493" s="23">
        <v>180000</v>
      </c>
      <c r="K493" s="29" t="s">
        <v>14</v>
      </c>
      <c r="L493" s="3" t="str">
        <f t="shared" si="15"/>
        <v>180000 CTUR</v>
      </c>
      <c r="M493" s="29" t="s">
        <v>312</v>
      </c>
      <c r="N493" s="35" t="s">
        <v>316</v>
      </c>
      <c r="O493" s="17">
        <v>44200</v>
      </c>
      <c r="P493" s="9" t="s">
        <v>318</v>
      </c>
      <c r="Q493" s="35"/>
    </row>
    <row r="494" spans="1:17" ht="45" x14ac:dyDescent="0.25">
      <c r="A494" s="35" t="s">
        <v>319</v>
      </c>
      <c r="B494" s="35" t="s">
        <v>1280</v>
      </c>
      <c r="C494" s="35"/>
      <c r="D494" s="1">
        <v>231858</v>
      </c>
      <c r="E494" s="6" t="s">
        <v>240</v>
      </c>
      <c r="F494" s="1" t="s">
        <v>1</v>
      </c>
      <c r="G494" s="1">
        <v>5</v>
      </c>
      <c r="H494" s="1">
        <v>7.17</v>
      </c>
      <c r="I494" s="7">
        <f t="shared" si="14"/>
        <v>35.85</v>
      </c>
      <c r="J494" s="23">
        <v>180000</v>
      </c>
      <c r="K494" s="29" t="s">
        <v>14</v>
      </c>
      <c r="L494" s="3" t="str">
        <f t="shared" si="15"/>
        <v>180000 CTUR</v>
      </c>
      <c r="M494" s="29" t="s">
        <v>312</v>
      </c>
      <c r="N494" s="35" t="s">
        <v>316</v>
      </c>
      <c r="O494" s="17">
        <v>44200</v>
      </c>
      <c r="P494" s="9" t="s">
        <v>318</v>
      </c>
      <c r="Q494" s="35"/>
    </row>
    <row r="495" spans="1:17" ht="45" x14ac:dyDescent="0.25">
      <c r="A495" s="35" t="s">
        <v>319</v>
      </c>
      <c r="B495" s="35" t="s">
        <v>1280</v>
      </c>
      <c r="C495" s="35"/>
      <c r="D495" s="1">
        <v>397729</v>
      </c>
      <c r="E495" s="6" t="s">
        <v>241</v>
      </c>
      <c r="F495" s="1" t="s">
        <v>1</v>
      </c>
      <c r="G495" s="1">
        <v>5</v>
      </c>
      <c r="H495" s="1">
        <v>7.8</v>
      </c>
      <c r="I495" s="7">
        <f t="shared" si="14"/>
        <v>39</v>
      </c>
      <c r="J495" s="23">
        <v>180000</v>
      </c>
      <c r="K495" s="29" t="s">
        <v>14</v>
      </c>
      <c r="L495" s="3" t="str">
        <f t="shared" si="15"/>
        <v>180000 CTUR</v>
      </c>
      <c r="M495" s="29" t="s">
        <v>312</v>
      </c>
      <c r="N495" s="35" t="s">
        <v>316</v>
      </c>
      <c r="O495" s="17">
        <v>44200</v>
      </c>
      <c r="P495" s="9" t="s">
        <v>318</v>
      </c>
      <c r="Q495" s="35"/>
    </row>
    <row r="496" spans="1:17" ht="45" x14ac:dyDescent="0.25">
      <c r="A496" s="35" t="s">
        <v>319</v>
      </c>
      <c r="B496" s="35" t="s">
        <v>1280</v>
      </c>
      <c r="C496" s="35"/>
      <c r="D496" s="1">
        <v>229043</v>
      </c>
      <c r="E496" s="6" t="s">
        <v>287</v>
      </c>
      <c r="F496" s="1" t="s">
        <v>1</v>
      </c>
      <c r="G496" s="1">
        <v>10</v>
      </c>
      <c r="H496" s="1">
        <v>4.09</v>
      </c>
      <c r="I496" s="7">
        <f t="shared" si="14"/>
        <v>40.9</v>
      </c>
      <c r="J496" s="23">
        <v>180000</v>
      </c>
      <c r="K496" s="29" t="s">
        <v>14</v>
      </c>
      <c r="L496" s="3" t="str">
        <f t="shared" si="15"/>
        <v>180000 CTUR</v>
      </c>
      <c r="M496" s="29" t="s">
        <v>312</v>
      </c>
      <c r="N496" s="35" t="s">
        <v>316</v>
      </c>
      <c r="O496" s="17">
        <v>44200</v>
      </c>
      <c r="P496" s="9" t="s">
        <v>318</v>
      </c>
      <c r="Q496" s="35"/>
    </row>
    <row r="497" spans="1:17" ht="90" x14ac:dyDescent="0.25">
      <c r="A497" s="35" t="s">
        <v>319</v>
      </c>
      <c r="B497" s="35" t="s">
        <v>1280</v>
      </c>
      <c r="C497" s="35"/>
      <c r="D497" s="1">
        <v>242293</v>
      </c>
      <c r="E497" s="6" t="s">
        <v>225</v>
      </c>
      <c r="F497" s="1" t="s">
        <v>221</v>
      </c>
      <c r="G497" s="1">
        <v>3</v>
      </c>
      <c r="H497" s="1">
        <v>48.79</v>
      </c>
      <c r="I497" s="7">
        <f t="shared" ref="I497:I560" si="16">G497*H497</f>
        <v>146.37</v>
      </c>
      <c r="J497" s="23">
        <v>180000</v>
      </c>
      <c r="K497" s="29" t="s">
        <v>14</v>
      </c>
      <c r="L497" s="3" t="str">
        <f t="shared" ref="L497:L560" si="17">J497&amp;" "&amp;K497</f>
        <v>180000 CTUR</v>
      </c>
      <c r="M497" s="29" t="s">
        <v>312</v>
      </c>
      <c r="N497" s="35" t="s">
        <v>316</v>
      </c>
      <c r="O497" s="17">
        <v>44200</v>
      </c>
      <c r="P497" s="9" t="s">
        <v>318</v>
      </c>
      <c r="Q497" s="35"/>
    </row>
    <row r="498" spans="1:17" ht="75" x14ac:dyDescent="0.25">
      <c r="A498" s="35" t="s">
        <v>319</v>
      </c>
      <c r="B498" s="35" t="s">
        <v>1280</v>
      </c>
      <c r="C498" s="35"/>
      <c r="D498" s="1">
        <v>307470</v>
      </c>
      <c r="E498" s="6" t="s">
        <v>293</v>
      </c>
      <c r="F498" s="1" t="s">
        <v>221</v>
      </c>
      <c r="G498" s="1">
        <v>2</v>
      </c>
      <c r="H498" s="1">
        <v>52.79</v>
      </c>
      <c r="I498" s="7">
        <f t="shared" si="16"/>
        <v>105.58</v>
      </c>
      <c r="J498" s="23">
        <v>180000</v>
      </c>
      <c r="K498" s="29" t="s">
        <v>14</v>
      </c>
      <c r="L498" s="3" t="str">
        <f t="shared" si="17"/>
        <v>180000 CTUR</v>
      </c>
      <c r="M498" s="29" t="s">
        <v>312</v>
      </c>
      <c r="N498" s="35" t="s">
        <v>316</v>
      </c>
      <c r="O498" s="17">
        <v>44200</v>
      </c>
      <c r="P498" s="9" t="s">
        <v>318</v>
      </c>
      <c r="Q498" s="35"/>
    </row>
    <row r="499" spans="1:17" ht="75" x14ac:dyDescent="0.25">
      <c r="A499" s="35" t="s">
        <v>319</v>
      </c>
      <c r="B499" s="35" t="s">
        <v>1280</v>
      </c>
      <c r="C499" s="35"/>
      <c r="D499" s="1">
        <v>217668</v>
      </c>
      <c r="E499" s="6" t="s">
        <v>245</v>
      </c>
      <c r="F499" s="1" t="s">
        <v>246</v>
      </c>
      <c r="G499" s="1">
        <v>200</v>
      </c>
      <c r="H499" s="1">
        <v>165.4</v>
      </c>
      <c r="I499" s="7">
        <f t="shared" si="16"/>
        <v>33080</v>
      </c>
      <c r="J499" s="23">
        <v>100500</v>
      </c>
      <c r="K499" s="29" t="s">
        <v>313</v>
      </c>
      <c r="L499" s="3" t="str">
        <f t="shared" si="17"/>
        <v>100500 COORDENADORIA DE DESENVOLVIMENTO DA PRODUÇÃO</v>
      </c>
      <c r="M499" s="29" t="s">
        <v>314</v>
      </c>
      <c r="N499" s="35" t="s">
        <v>316</v>
      </c>
      <c r="O499" s="17">
        <v>44256</v>
      </c>
      <c r="P499" s="9" t="s">
        <v>318</v>
      </c>
      <c r="Q499" s="35"/>
    </row>
    <row r="500" spans="1:17" ht="30" x14ac:dyDescent="0.25">
      <c r="A500" s="35" t="s">
        <v>319</v>
      </c>
      <c r="B500" s="35" t="s">
        <v>1280</v>
      </c>
      <c r="C500" s="35"/>
      <c r="D500" s="1">
        <v>265079</v>
      </c>
      <c r="E500" s="6" t="s">
        <v>247</v>
      </c>
      <c r="F500" s="1" t="s">
        <v>74</v>
      </c>
      <c r="G500" s="1">
        <v>20</v>
      </c>
      <c r="H500" s="1">
        <v>13.64</v>
      </c>
      <c r="I500" s="7">
        <f t="shared" si="16"/>
        <v>272.8</v>
      </c>
      <c r="J500" s="23">
        <v>100500</v>
      </c>
      <c r="K500" s="29" t="s">
        <v>313</v>
      </c>
      <c r="L500" s="3" t="str">
        <f t="shared" si="17"/>
        <v>100500 COORDENADORIA DE DESENVOLVIMENTO DA PRODUÇÃO</v>
      </c>
      <c r="M500" s="29" t="s">
        <v>314</v>
      </c>
      <c r="N500" s="35" t="s">
        <v>316</v>
      </c>
      <c r="O500" s="17">
        <v>44256</v>
      </c>
      <c r="P500" s="9" t="s">
        <v>318</v>
      </c>
      <c r="Q500" s="35"/>
    </row>
    <row r="501" spans="1:17" ht="30" x14ac:dyDescent="0.25">
      <c r="A501" s="35" t="s">
        <v>319</v>
      </c>
      <c r="B501" s="35" t="s">
        <v>1280</v>
      </c>
      <c r="C501" s="35"/>
      <c r="D501" s="1">
        <v>216957</v>
      </c>
      <c r="E501" s="6" t="s">
        <v>248</v>
      </c>
      <c r="F501" s="1" t="s">
        <v>249</v>
      </c>
      <c r="G501" s="1">
        <v>50</v>
      </c>
      <c r="H501" s="1">
        <v>67.02</v>
      </c>
      <c r="I501" s="7">
        <f t="shared" si="16"/>
        <v>3351</v>
      </c>
      <c r="J501" s="23">
        <v>100500</v>
      </c>
      <c r="K501" s="29" t="s">
        <v>313</v>
      </c>
      <c r="L501" s="3" t="str">
        <f t="shared" si="17"/>
        <v>100500 COORDENADORIA DE DESENVOLVIMENTO DA PRODUÇÃO</v>
      </c>
      <c r="M501" s="29" t="s">
        <v>314</v>
      </c>
      <c r="N501" s="35" t="s">
        <v>316</v>
      </c>
      <c r="O501" s="17">
        <v>44256</v>
      </c>
      <c r="P501" s="9" t="s">
        <v>318</v>
      </c>
      <c r="Q501" s="35"/>
    </row>
    <row r="502" spans="1:17" ht="45" x14ac:dyDescent="0.25">
      <c r="A502" s="35" t="s">
        <v>319</v>
      </c>
      <c r="B502" s="35" t="s">
        <v>1280</v>
      </c>
      <c r="C502" s="35"/>
      <c r="D502" s="1">
        <v>248941</v>
      </c>
      <c r="E502" s="6" t="s">
        <v>185</v>
      </c>
      <c r="F502" s="1" t="s">
        <v>186</v>
      </c>
      <c r="G502" s="1">
        <v>100</v>
      </c>
      <c r="H502" s="1">
        <v>10.5</v>
      </c>
      <c r="I502" s="7">
        <f t="shared" si="16"/>
        <v>1050</v>
      </c>
      <c r="J502" s="23">
        <v>100500</v>
      </c>
      <c r="K502" s="29" t="s">
        <v>313</v>
      </c>
      <c r="L502" s="3" t="str">
        <f t="shared" si="17"/>
        <v>100500 COORDENADORIA DE DESENVOLVIMENTO DA PRODUÇÃO</v>
      </c>
      <c r="M502" s="29" t="s">
        <v>314</v>
      </c>
      <c r="N502" s="35" t="s">
        <v>316</v>
      </c>
      <c r="O502" s="17">
        <v>44256</v>
      </c>
      <c r="P502" s="9" t="s">
        <v>318</v>
      </c>
      <c r="Q502" s="35"/>
    </row>
    <row r="503" spans="1:17" ht="75" x14ac:dyDescent="0.25">
      <c r="A503" s="35" t="s">
        <v>319</v>
      </c>
      <c r="B503" s="35" t="s">
        <v>1280</v>
      </c>
      <c r="C503" s="35"/>
      <c r="D503" s="1">
        <v>269299</v>
      </c>
      <c r="E503" s="6" t="s">
        <v>250</v>
      </c>
      <c r="F503" s="1" t="s">
        <v>1</v>
      </c>
      <c r="G503" s="1">
        <v>100</v>
      </c>
      <c r="H503" s="1">
        <v>5.5</v>
      </c>
      <c r="I503" s="7">
        <f t="shared" si="16"/>
        <v>550</v>
      </c>
      <c r="J503" s="23">
        <v>100500</v>
      </c>
      <c r="K503" s="29" t="s">
        <v>313</v>
      </c>
      <c r="L503" s="3" t="str">
        <f t="shared" si="17"/>
        <v>100500 COORDENADORIA DE DESENVOLVIMENTO DA PRODUÇÃO</v>
      </c>
      <c r="M503" s="29" t="s">
        <v>314</v>
      </c>
      <c r="N503" s="35" t="s">
        <v>316</v>
      </c>
      <c r="O503" s="17">
        <v>44256</v>
      </c>
      <c r="P503" s="9" t="s">
        <v>318</v>
      </c>
      <c r="Q503" s="35"/>
    </row>
    <row r="504" spans="1:17" ht="60" x14ac:dyDescent="0.25">
      <c r="A504" s="35" t="s">
        <v>319</v>
      </c>
      <c r="B504" s="35" t="s">
        <v>1280</v>
      </c>
      <c r="C504" s="35"/>
      <c r="D504" s="1">
        <v>300403</v>
      </c>
      <c r="E504" s="6" t="s">
        <v>187</v>
      </c>
      <c r="F504" s="1" t="s">
        <v>1</v>
      </c>
      <c r="G504" s="1">
        <v>10</v>
      </c>
      <c r="H504" s="1">
        <v>95.4</v>
      </c>
      <c r="I504" s="7">
        <f t="shared" si="16"/>
        <v>954</v>
      </c>
      <c r="J504" s="23">
        <v>100500</v>
      </c>
      <c r="K504" s="29" t="s">
        <v>313</v>
      </c>
      <c r="L504" s="3" t="str">
        <f t="shared" si="17"/>
        <v>100500 COORDENADORIA DE DESENVOLVIMENTO DA PRODUÇÃO</v>
      </c>
      <c r="M504" s="29" t="s">
        <v>314</v>
      </c>
      <c r="N504" s="35" t="s">
        <v>316</v>
      </c>
      <c r="O504" s="17">
        <v>44256</v>
      </c>
      <c r="P504" s="9" t="s">
        <v>318</v>
      </c>
      <c r="Q504" s="35"/>
    </row>
    <row r="505" spans="1:17" ht="30" x14ac:dyDescent="0.25">
      <c r="A505" s="35" t="s">
        <v>319</v>
      </c>
      <c r="B505" s="35" t="s">
        <v>1280</v>
      </c>
      <c r="C505" s="35"/>
      <c r="D505" s="1">
        <v>332854</v>
      </c>
      <c r="E505" s="6" t="s">
        <v>254</v>
      </c>
      <c r="F505" s="1" t="s">
        <v>74</v>
      </c>
      <c r="G505" s="1">
        <v>200</v>
      </c>
      <c r="H505" s="1">
        <v>10.25</v>
      </c>
      <c r="I505" s="7">
        <f t="shared" si="16"/>
        <v>2050</v>
      </c>
      <c r="J505" s="23">
        <v>100500</v>
      </c>
      <c r="K505" s="29" t="s">
        <v>313</v>
      </c>
      <c r="L505" s="3" t="str">
        <f t="shared" si="17"/>
        <v>100500 COORDENADORIA DE DESENVOLVIMENTO DA PRODUÇÃO</v>
      </c>
      <c r="M505" s="29" t="s">
        <v>314</v>
      </c>
      <c r="N505" s="35" t="s">
        <v>316</v>
      </c>
      <c r="O505" s="17">
        <v>44256</v>
      </c>
      <c r="P505" s="9" t="s">
        <v>318</v>
      </c>
      <c r="Q505" s="35"/>
    </row>
    <row r="506" spans="1:17" ht="75" x14ac:dyDescent="0.25">
      <c r="A506" s="35" t="s">
        <v>319</v>
      </c>
      <c r="B506" s="35" t="s">
        <v>1280</v>
      </c>
      <c r="C506" s="35"/>
      <c r="D506" s="1">
        <v>249186</v>
      </c>
      <c r="E506" s="6" t="s">
        <v>256</v>
      </c>
      <c r="F506" s="1" t="s">
        <v>1</v>
      </c>
      <c r="G506" s="1">
        <v>100</v>
      </c>
      <c r="H506" s="1">
        <v>47.97</v>
      </c>
      <c r="I506" s="7">
        <f t="shared" si="16"/>
        <v>4797</v>
      </c>
      <c r="J506" s="23">
        <v>100500</v>
      </c>
      <c r="K506" s="29" t="s">
        <v>313</v>
      </c>
      <c r="L506" s="3" t="str">
        <f t="shared" si="17"/>
        <v>100500 COORDENADORIA DE DESENVOLVIMENTO DA PRODUÇÃO</v>
      </c>
      <c r="M506" s="29" t="s">
        <v>314</v>
      </c>
      <c r="N506" s="35" t="s">
        <v>316</v>
      </c>
      <c r="O506" s="17">
        <v>44256</v>
      </c>
      <c r="P506" s="9" t="s">
        <v>318</v>
      </c>
      <c r="Q506" s="35"/>
    </row>
    <row r="507" spans="1:17" ht="75" x14ac:dyDescent="0.25">
      <c r="A507" s="35" t="s">
        <v>319</v>
      </c>
      <c r="B507" s="35" t="s">
        <v>1280</v>
      </c>
      <c r="C507" s="35"/>
      <c r="D507" s="1">
        <v>228217</v>
      </c>
      <c r="E507" s="6" t="s">
        <v>192</v>
      </c>
      <c r="F507" s="1" t="s">
        <v>1</v>
      </c>
      <c r="G507" s="5">
        <v>10</v>
      </c>
      <c r="H507" s="1">
        <v>4.4400000000000004</v>
      </c>
      <c r="I507" s="7">
        <f t="shared" si="16"/>
        <v>44.400000000000006</v>
      </c>
      <c r="J507" s="23">
        <v>100500</v>
      </c>
      <c r="K507" s="29" t="s">
        <v>313</v>
      </c>
      <c r="L507" s="3" t="str">
        <f t="shared" si="17"/>
        <v>100500 COORDENADORIA DE DESENVOLVIMENTO DA PRODUÇÃO</v>
      </c>
      <c r="M507" s="29" t="s">
        <v>314</v>
      </c>
      <c r="N507" s="35" t="s">
        <v>316</v>
      </c>
      <c r="O507" s="17">
        <v>44256</v>
      </c>
      <c r="P507" s="9" t="s">
        <v>318</v>
      </c>
      <c r="Q507" s="35"/>
    </row>
    <row r="508" spans="1:17" ht="75" x14ac:dyDescent="0.25">
      <c r="A508" s="35" t="s">
        <v>319</v>
      </c>
      <c r="B508" s="35" t="s">
        <v>1280</v>
      </c>
      <c r="C508" s="35"/>
      <c r="D508" s="1">
        <v>238233</v>
      </c>
      <c r="E508" s="6" t="s">
        <v>226</v>
      </c>
      <c r="F508" s="1" t="s">
        <v>1</v>
      </c>
      <c r="G508" s="1">
        <v>10</v>
      </c>
      <c r="H508" s="1">
        <v>6.95</v>
      </c>
      <c r="I508" s="7">
        <f t="shared" si="16"/>
        <v>69.5</v>
      </c>
      <c r="J508" s="23">
        <v>100500</v>
      </c>
      <c r="K508" s="29" t="s">
        <v>313</v>
      </c>
      <c r="L508" s="3" t="str">
        <f t="shared" si="17"/>
        <v>100500 COORDENADORIA DE DESENVOLVIMENTO DA PRODUÇÃO</v>
      </c>
      <c r="M508" s="29" t="s">
        <v>314</v>
      </c>
      <c r="N508" s="35" t="s">
        <v>316</v>
      </c>
      <c r="O508" s="17">
        <v>44256</v>
      </c>
      <c r="P508" s="9" t="s">
        <v>318</v>
      </c>
      <c r="Q508" s="35"/>
    </row>
    <row r="509" spans="1:17" ht="30" x14ac:dyDescent="0.25">
      <c r="A509" s="35" t="s">
        <v>319</v>
      </c>
      <c r="B509" s="35" t="s">
        <v>1280</v>
      </c>
      <c r="C509" s="35"/>
      <c r="D509" s="1">
        <v>291297</v>
      </c>
      <c r="E509" s="6" t="s">
        <v>257</v>
      </c>
      <c r="F509" s="1" t="s">
        <v>249</v>
      </c>
      <c r="G509" s="1">
        <v>30</v>
      </c>
      <c r="H509" s="1">
        <v>54.99</v>
      </c>
      <c r="I509" s="7">
        <f t="shared" si="16"/>
        <v>1649.7</v>
      </c>
      <c r="J509" s="23">
        <v>100500</v>
      </c>
      <c r="K509" s="29" t="s">
        <v>313</v>
      </c>
      <c r="L509" s="3" t="str">
        <f t="shared" si="17"/>
        <v>100500 COORDENADORIA DE DESENVOLVIMENTO DA PRODUÇÃO</v>
      </c>
      <c r="M509" s="29" t="s">
        <v>314</v>
      </c>
      <c r="N509" s="35" t="s">
        <v>316</v>
      </c>
      <c r="O509" s="17">
        <v>44256</v>
      </c>
      <c r="P509" s="9" t="s">
        <v>318</v>
      </c>
      <c r="Q509" s="35"/>
    </row>
    <row r="510" spans="1:17" ht="30" x14ac:dyDescent="0.25">
      <c r="A510" s="35" t="s">
        <v>319</v>
      </c>
      <c r="B510" s="35" t="s">
        <v>1280</v>
      </c>
      <c r="C510" s="35"/>
      <c r="D510" s="1">
        <v>333252</v>
      </c>
      <c r="E510" s="6" t="s">
        <v>260</v>
      </c>
      <c r="F510" s="1" t="s">
        <v>195</v>
      </c>
      <c r="G510" s="1">
        <v>20</v>
      </c>
      <c r="H510" s="1">
        <v>10.31</v>
      </c>
      <c r="I510" s="7">
        <f t="shared" si="16"/>
        <v>206.20000000000002</v>
      </c>
      <c r="J510" s="23">
        <v>100500</v>
      </c>
      <c r="K510" s="29" t="s">
        <v>313</v>
      </c>
      <c r="L510" s="3" t="str">
        <f t="shared" si="17"/>
        <v>100500 COORDENADORIA DE DESENVOLVIMENTO DA PRODUÇÃO</v>
      </c>
      <c r="M510" s="29" t="s">
        <v>314</v>
      </c>
      <c r="N510" s="35" t="s">
        <v>316</v>
      </c>
      <c r="O510" s="17">
        <v>44256</v>
      </c>
      <c r="P510" s="9" t="s">
        <v>318</v>
      </c>
      <c r="Q510" s="35"/>
    </row>
    <row r="511" spans="1:17" ht="30" x14ac:dyDescent="0.25">
      <c r="A511" s="35" t="s">
        <v>319</v>
      </c>
      <c r="B511" s="35" t="s">
        <v>1280</v>
      </c>
      <c r="C511" s="35"/>
      <c r="D511" s="1">
        <v>333250</v>
      </c>
      <c r="E511" s="6" t="s">
        <v>197</v>
      </c>
      <c r="F511" s="1" t="s">
        <v>195</v>
      </c>
      <c r="G511" s="1">
        <v>30</v>
      </c>
      <c r="H511" s="1">
        <v>9.91</v>
      </c>
      <c r="I511" s="7">
        <f t="shared" si="16"/>
        <v>297.3</v>
      </c>
      <c r="J511" s="23">
        <v>100500</v>
      </c>
      <c r="K511" s="29" t="s">
        <v>313</v>
      </c>
      <c r="L511" s="3" t="str">
        <f t="shared" si="17"/>
        <v>100500 COORDENADORIA DE DESENVOLVIMENTO DA PRODUÇÃO</v>
      </c>
      <c r="M511" s="29" t="s">
        <v>314</v>
      </c>
      <c r="N511" s="35" t="s">
        <v>316</v>
      </c>
      <c r="O511" s="17">
        <v>44256</v>
      </c>
      <c r="P511" s="9" t="s">
        <v>318</v>
      </c>
      <c r="Q511" s="35"/>
    </row>
    <row r="512" spans="1:17" ht="30" x14ac:dyDescent="0.25">
      <c r="A512" s="35" t="s">
        <v>319</v>
      </c>
      <c r="B512" s="35" t="s">
        <v>1280</v>
      </c>
      <c r="C512" s="35"/>
      <c r="D512" s="5">
        <v>333253</v>
      </c>
      <c r="E512" s="6" t="s">
        <v>261</v>
      </c>
      <c r="F512" s="1" t="s">
        <v>195</v>
      </c>
      <c r="G512" s="1">
        <v>30</v>
      </c>
      <c r="H512" s="1">
        <v>9.43</v>
      </c>
      <c r="I512" s="7">
        <f t="shared" si="16"/>
        <v>282.89999999999998</v>
      </c>
      <c r="J512" s="23">
        <v>100500</v>
      </c>
      <c r="K512" s="29" t="s">
        <v>313</v>
      </c>
      <c r="L512" s="3" t="str">
        <f t="shared" si="17"/>
        <v>100500 COORDENADORIA DE DESENVOLVIMENTO DA PRODUÇÃO</v>
      </c>
      <c r="M512" s="29" t="s">
        <v>314</v>
      </c>
      <c r="N512" s="35" t="s">
        <v>316</v>
      </c>
      <c r="O512" s="17">
        <v>44256</v>
      </c>
      <c r="P512" s="9" t="s">
        <v>318</v>
      </c>
      <c r="Q512" s="35"/>
    </row>
    <row r="513" spans="1:17" ht="45" x14ac:dyDescent="0.25">
      <c r="A513" s="35" t="s">
        <v>319</v>
      </c>
      <c r="B513" s="35" t="s">
        <v>1280</v>
      </c>
      <c r="C513" s="35"/>
      <c r="D513" s="1">
        <v>237554</v>
      </c>
      <c r="E513" s="6" t="s">
        <v>262</v>
      </c>
      <c r="F513" s="1" t="s">
        <v>1</v>
      </c>
      <c r="G513" s="1">
        <v>50</v>
      </c>
      <c r="H513" s="1">
        <v>48.28</v>
      </c>
      <c r="I513" s="7">
        <f t="shared" si="16"/>
        <v>2414</v>
      </c>
      <c r="J513" s="23">
        <v>100500</v>
      </c>
      <c r="K513" s="29" t="s">
        <v>313</v>
      </c>
      <c r="L513" s="3" t="str">
        <f t="shared" si="17"/>
        <v>100500 COORDENADORIA DE DESENVOLVIMENTO DA PRODUÇÃO</v>
      </c>
      <c r="M513" s="29" t="s">
        <v>314</v>
      </c>
      <c r="N513" s="35" t="s">
        <v>316</v>
      </c>
      <c r="O513" s="17">
        <v>44256</v>
      </c>
      <c r="P513" s="9" t="s">
        <v>318</v>
      </c>
      <c r="Q513" s="35"/>
    </row>
    <row r="514" spans="1:17" ht="120" x14ac:dyDescent="0.25">
      <c r="A514" s="35" t="s">
        <v>319</v>
      </c>
      <c r="B514" s="35" t="s">
        <v>1280</v>
      </c>
      <c r="C514" s="35"/>
      <c r="D514" s="1">
        <v>242496</v>
      </c>
      <c r="E514" s="6" t="s">
        <v>198</v>
      </c>
      <c r="F514" s="1" t="s">
        <v>199</v>
      </c>
      <c r="G514" s="1">
        <v>20</v>
      </c>
      <c r="H514" s="1">
        <v>210.82</v>
      </c>
      <c r="I514" s="7">
        <f t="shared" si="16"/>
        <v>4216.3999999999996</v>
      </c>
      <c r="J514" s="23">
        <v>100500</v>
      </c>
      <c r="K514" s="29" t="s">
        <v>313</v>
      </c>
      <c r="L514" s="3" t="str">
        <f t="shared" si="17"/>
        <v>100500 COORDENADORIA DE DESENVOLVIMENTO DA PRODUÇÃO</v>
      </c>
      <c r="M514" s="29" t="s">
        <v>314</v>
      </c>
      <c r="N514" s="35" t="s">
        <v>316</v>
      </c>
      <c r="O514" s="17">
        <v>44256</v>
      </c>
      <c r="P514" s="9" t="s">
        <v>318</v>
      </c>
      <c r="Q514" s="35"/>
    </row>
    <row r="515" spans="1:17" ht="120" x14ac:dyDescent="0.25">
      <c r="A515" s="35" t="s">
        <v>319</v>
      </c>
      <c r="B515" s="35" t="s">
        <v>1280</v>
      </c>
      <c r="C515" s="35"/>
      <c r="D515" s="1">
        <v>243586</v>
      </c>
      <c r="E515" s="6" t="s">
        <v>200</v>
      </c>
      <c r="F515" s="1" t="s">
        <v>199</v>
      </c>
      <c r="G515" s="1">
        <v>20</v>
      </c>
      <c r="H515" s="1">
        <v>98.99</v>
      </c>
      <c r="I515" s="7">
        <f t="shared" si="16"/>
        <v>1979.8</v>
      </c>
      <c r="J515" s="23">
        <v>100500</v>
      </c>
      <c r="K515" s="29" t="s">
        <v>313</v>
      </c>
      <c r="L515" s="3" t="str">
        <f t="shared" si="17"/>
        <v>100500 COORDENADORIA DE DESENVOLVIMENTO DA PRODUÇÃO</v>
      </c>
      <c r="M515" s="29" t="s">
        <v>314</v>
      </c>
      <c r="N515" s="35" t="s">
        <v>316</v>
      </c>
      <c r="O515" s="17">
        <v>44256</v>
      </c>
      <c r="P515" s="9" t="s">
        <v>318</v>
      </c>
      <c r="Q515" s="35"/>
    </row>
    <row r="516" spans="1:17" ht="105" x14ac:dyDescent="0.25">
      <c r="A516" s="35" t="s">
        <v>319</v>
      </c>
      <c r="B516" s="35" t="s">
        <v>1280</v>
      </c>
      <c r="C516" s="35"/>
      <c r="D516" s="1">
        <v>356578</v>
      </c>
      <c r="E516" s="6" t="s">
        <v>227</v>
      </c>
      <c r="F516" s="1" t="s">
        <v>221</v>
      </c>
      <c r="G516" s="1">
        <v>30</v>
      </c>
      <c r="H516" s="1">
        <v>46.97</v>
      </c>
      <c r="I516" s="7">
        <f t="shared" si="16"/>
        <v>1409.1</v>
      </c>
      <c r="J516" s="23">
        <v>100500</v>
      </c>
      <c r="K516" s="29" t="s">
        <v>313</v>
      </c>
      <c r="L516" s="3" t="str">
        <f t="shared" si="17"/>
        <v>100500 COORDENADORIA DE DESENVOLVIMENTO DA PRODUÇÃO</v>
      </c>
      <c r="M516" s="29" t="s">
        <v>314</v>
      </c>
      <c r="N516" s="35" t="s">
        <v>316</v>
      </c>
      <c r="O516" s="17">
        <v>44256</v>
      </c>
      <c r="P516" s="9" t="s">
        <v>318</v>
      </c>
      <c r="Q516" s="35"/>
    </row>
    <row r="517" spans="1:17" ht="45" x14ac:dyDescent="0.25">
      <c r="A517" s="35" t="s">
        <v>319</v>
      </c>
      <c r="B517" s="35" t="s">
        <v>1280</v>
      </c>
      <c r="C517" s="35"/>
      <c r="D517" s="1">
        <v>427282</v>
      </c>
      <c r="E517" s="6" t="s">
        <v>263</v>
      </c>
      <c r="F517" s="1" t="s">
        <v>1</v>
      </c>
      <c r="G517" s="5">
        <v>1500</v>
      </c>
      <c r="H517" s="1">
        <v>22.45</v>
      </c>
      <c r="I517" s="7">
        <f t="shared" si="16"/>
        <v>33675</v>
      </c>
      <c r="J517" s="23">
        <v>100500</v>
      </c>
      <c r="K517" s="29" t="s">
        <v>313</v>
      </c>
      <c r="L517" s="3" t="str">
        <f t="shared" si="17"/>
        <v>100500 COORDENADORIA DE DESENVOLVIMENTO DA PRODUÇÃO</v>
      </c>
      <c r="M517" s="29" t="s">
        <v>314</v>
      </c>
      <c r="N517" s="35" t="s">
        <v>316</v>
      </c>
      <c r="O517" s="17">
        <v>44256</v>
      </c>
      <c r="P517" s="9" t="s">
        <v>318</v>
      </c>
      <c r="Q517" s="35"/>
    </row>
    <row r="518" spans="1:17" ht="30" x14ac:dyDescent="0.25">
      <c r="A518" s="35" t="s">
        <v>319</v>
      </c>
      <c r="B518" s="35" t="s">
        <v>1280</v>
      </c>
      <c r="C518" s="35"/>
      <c r="D518" s="1">
        <v>265078</v>
      </c>
      <c r="E518" s="6" t="s">
        <v>268</v>
      </c>
      <c r="F518" s="1" t="s">
        <v>74</v>
      </c>
      <c r="G518" s="1">
        <v>20</v>
      </c>
      <c r="H518" s="1">
        <v>9.27</v>
      </c>
      <c r="I518" s="7">
        <f t="shared" si="16"/>
        <v>185.39999999999998</v>
      </c>
      <c r="J518" s="23">
        <v>100500</v>
      </c>
      <c r="K518" s="29" t="s">
        <v>313</v>
      </c>
      <c r="L518" s="3" t="str">
        <f t="shared" si="17"/>
        <v>100500 COORDENADORIA DE DESENVOLVIMENTO DA PRODUÇÃO</v>
      </c>
      <c r="M518" s="29" t="s">
        <v>314</v>
      </c>
      <c r="N518" s="35" t="s">
        <v>316</v>
      </c>
      <c r="O518" s="17">
        <v>44256</v>
      </c>
      <c r="P518" s="9" t="s">
        <v>318</v>
      </c>
      <c r="Q518" s="35"/>
    </row>
    <row r="519" spans="1:17" ht="45" x14ac:dyDescent="0.25">
      <c r="A519" s="35" t="s">
        <v>319</v>
      </c>
      <c r="B519" s="35" t="s">
        <v>1280</v>
      </c>
      <c r="C519" s="35"/>
      <c r="D519" s="1">
        <v>266338</v>
      </c>
      <c r="E519" s="6" t="s">
        <v>271</v>
      </c>
      <c r="F519" s="1" t="s">
        <v>272</v>
      </c>
      <c r="G519" s="1">
        <v>10</v>
      </c>
      <c r="H519" s="1">
        <v>25.57</v>
      </c>
      <c r="I519" s="7">
        <f t="shared" si="16"/>
        <v>255.7</v>
      </c>
      <c r="J519" s="23">
        <v>100500</v>
      </c>
      <c r="K519" s="29" t="s">
        <v>313</v>
      </c>
      <c r="L519" s="3" t="str">
        <f t="shared" si="17"/>
        <v>100500 COORDENADORIA DE DESENVOLVIMENTO DA PRODUÇÃO</v>
      </c>
      <c r="M519" s="29" t="s">
        <v>314</v>
      </c>
      <c r="N519" s="35" t="s">
        <v>316</v>
      </c>
      <c r="O519" s="17">
        <v>44256</v>
      </c>
      <c r="P519" s="9" t="s">
        <v>318</v>
      </c>
      <c r="Q519" s="35"/>
    </row>
    <row r="520" spans="1:17" ht="30" x14ac:dyDescent="0.25">
      <c r="A520" s="35" t="s">
        <v>319</v>
      </c>
      <c r="B520" s="35" t="s">
        <v>1280</v>
      </c>
      <c r="C520" s="35"/>
      <c r="D520" s="1">
        <v>327367</v>
      </c>
      <c r="E520" s="6" t="s">
        <v>273</v>
      </c>
      <c r="F520" s="1" t="s">
        <v>233</v>
      </c>
      <c r="G520" s="1">
        <v>100</v>
      </c>
      <c r="H520" s="1">
        <v>20.9</v>
      </c>
      <c r="I520" s="7">
        <f t="shared" si="16"/>
        <v>2090</v>
      </c>
      <c r="J520" s="23">
        <v>100500</v>
      </c>
      <c r="K520" s="29" t="s">
        <v>313</v>
      </c>
      <c r="L520" s="3" t="str">
        <f t="shared" si="17"/>
        <v>100500 COORDENADORIA DE DESENVOLVIMENTO DA PRODUÇÃO</v>
      </c>
      <c r="M520" s="29" t="s">
        <v>314</v>
      </c>
      <c r="N520" s="35" t="s">
        <v>316</v>
      </c>
      <c r="O520" s="17">
        <v>44256</v>
      </c>
      <c r="P520" s="9" t="s">
        <v>318</v>
      </c>
      <c r="Q520" s="35"/>
    </row>
    <row r="521" spans="1:17" ht="60" x14ac:dyDescent="0.25">
      <c r="A521" s="35" t="s">
        <v>319</v>
      </c>
      <c r="B521" s="35" t="s">
        <v>1280</v>
      </c>
      <c r="C521" s="35"/>
      <c r="D521" s="1">
        <v>235377</v>
      </c>
      <c r="E521" s="6" t="s">
        <v>283</v>
      </c>
      <c r="F521" s="1" t="s">
        <v>1</v>
      </c>
      <c r="G521" s="1">
        <v>15</v>
      </c>
      <c r="H521" s="1">
        <v>28.89</v>
      </c>
      <c r="I521" s="7">
        <f t="shared" si="16"/>
        <v>433.35</v>
      </c>
      <c r="J521" s="23">
        <v>100500</v>
      </c>
      <c r="K521" s="29" t="s">
        <v>313</v>
      </c>
      <c r="L521" s="3" t="str">
        <f t="shared" si="17"/>
        <v>100500 COORDENADORIA DE DESENVOLVIMENTO DA PRODUÇÃO</v>
      </c>
      <c r="M521" s="29" t="s">
        <v>314</v>
      </c>
      <c r="N521" s="35" t="s">
        <v>316</v>
      </c>
      <c r="O521" s="17">
        <v>44256</v>
      </c>
      <c r="P521" s="9" t="s">
        <v>318</v>
      </c>
      <c r="Q521" s="35"/>
    </row>
    <row r="522" spans="1:17" ht="60" x14ac:dyDescent="0.25">
      <c r="A522" s="35" t="s">
        <v>319</v>
      </c>
      <c r="B522" s="35" t="s">
        <v>1280</v>
      </c>
      <c r="C522" s="35"/>
      <c r="D522" s="1">
        <v>272085</v>
      </c>
      <c r="E522" s="6" t="s">
        <v>238</v>
      </c>
      <c r="F522" s="1" t="s">
        <v>1</v>
      </c>
      <c r="G522" s="1">
        <v>20</v>
      </c>
      <c r="H522" s="1">
        <v>22.25</v>
      </c>
      <c r="I522" s="7">
        <f t="shared" si="16"/>
        <v>445</v>
      </c>
      <c r="J522" s="23">
        <v>100500</v>
      </c>
      <c r="K522" s="29" t="s">
        <v>313</v>
      </c>
      <c r="L522" s="3" t="str">
        <f t="shared" si="17"/>
        <v>100500 COORDENADORIA DE DESENVOLVIMENTO DA PRODUÇÃO</v>
      </c>
      <c r="M522" s="29" t="s">
        <v>314</v>
      </c>
      <c r="N522" s="35" t="s">
        <v>316</v>
      </c>
      <c r="O522" s="17">
        <v>44256</v>
      </c>
      <c r="P522" s="9" t="s">
        <v>318</v>
      </c>
      <c r="Q522" s="35"/>
    </row>
    <row r="523" spans="1:17" ht="45" x14ac:dyDescent="0.25">
      <c r="A523" s="35" t="s">
        <v>319</v>
      </c>
      <c r="B523" s="35" t="s">
        <v>1280</v>
      </c>
      <c r="C523" s="35"/>
      <c r="D523" s="1">
        <v>397729</v>
      </c>
      <c r="E523" s="6" t="s">
        <v>241</v>
      </c>
      <c r="F523" s="1" t="s">
        <v>1</v>
      </c>
      <c r="G523" s="1">
        <v>6</v>
      </c>
      <c r="H523" s="1">
        <v>7.8</v>
      </c>
      <c r="I523" s="7">
        <f t="shared" si="16"/>
        <v>46.8</v>
      </c>
      <c r="J523" s="23">
        <v>100500</v>
      </c>
      <c r="K523" s="29" t="s">
        <v>313</v>
      </c>
      <c r="L523" s="3" t="str">
        <f t="shared" si="17"/>
        <v>100500 COORDENADORIA DE DESENVOLVIMENTO DA PRODUÇÃO</v>
      </c>
      <c r="M523" s="29" t="s">
        <v>314</v>
      </c>
      <c r="N523" s="35" t="s">
        <v>316</v>
      </c>
      <c r="O523" s="17">
        <v>44256</v>
      </c>
      <c r="P523" s="9" t="s">
        <v>318</v>
      </c>
      <c r="Q523" s="35"/>
    </row>
    <row r="524" spans="1:17" ht="90" x14ac:dyDescent="0.25">
      <c r="A524" s="35" t="s">
        <v>319</v>
      </c>
      <c r="B524" s="35" t="s">
        <v>1280</v>
      </c>
      <c r="C524" s="35"/>
      <c r="D524" s="1">
        <v>227650</v>
      </c>
      <c r="E524" s="6" t="s">
        <v>242</v>
      </c>
      <c r="F524" s="1" t="s">
        <v>219</v>
      </c>
      <c r="G524" s="1">
        <v>5</v>
      </c>
      <c r="H524" s="1">
        <v>52.34</v>
      </c>
      <c r="I524" s="7">
        <f t="shared" si="16"/>
        <v>261.70000000000005</v>
      </c>
      <c r="J524" s="23">
        <v>100500</v>
      </c>
      <c r="K524" s="29" t="s">
        <v>313</v>
      </c>
      <c r="L524" s="3" t="str">
        <f t="shared" si="17"/>
        <v>100500 COORDENADORIA DE DESENVOLVIMENTO DA PRODUÇÃO</v>
      </c>
      <c r="M524" s="29" t="s">
        <v>314</v>
      </c>
      <c r="N524" s="35" t="s">
        <v>316</v>
      </c>
      <c r="O524" s="17">
        <v>44256</v>
      </c>
      <c r="P524" s="9" t="s">
        <v>318</v>
      </c>
      <c r="Q524" s="35"/>
    </row>
    <row r="525" spans="1:17" ht="60" x14ac:dyDescent="0.25">
      <c r="A525" s="35" t="s">
        <v>319</v>
      </c>
      <c r="B525" s="35" t="s">
        <v>1280</v>
      </c>
      <c r="C525" s="35"/>
      <c r="D525" s="1">
        <v>320214</v>
      </c>
      <c r="E525" s="6" t="s">
        <v>243</v>
      </c>
      <c r="F525" s="1" t="s">
        <v>199</v>
      </c>
      <c r="G525" s="1">
        <v>20</v>
      </c>
      <c r="H525" s="1">
        <v>72.489999999999995</v>
      </c>
      <c r="I525" s="7">
        <f t="shared" si="16"/>
        <v>1449.8</v>
      </c>
      <c r="J525" s="23">
        <v>100500</v>
      </c>
      <c r="K525" s="29" t="s">
        <v>313</v>
      </c>
      <c r="L525" s="3" t="str">
        <f t="shared" si="17"/>
        <v>100500 COORDENADORIA DE DESENVOLVIMENTO DA PRODUÇÃO</v>
      </c>
      <c r="M525" s="29" t="s">
        <v>314</v>
      </c>
      <c r="N525" s="35" t="s">
        <v>316</v>
      </c>
      <c r="O525" s="17">
        <v>44256</v>
      </c>
      <c r="P525" s="9" t="s">
        <v>318</v>
      </c>
      <c r="Q525" s="35"/>
    </row>
    <row r="526" spans="1:17" ht="60" x14ac:dyDescent="0.25">
      <c r="A526" s="35" t="s">
        <v>319</v>
      </c>
      <c r="B526" s="35" t="s">
        <v>1280</v>
      </c>
      <c r="C526" s="35"/>
      <c r="D526" s="1">
        <v>457586</v>
      </c>
      <c r="E526" s="6" t="s">
        <v>299</v>
      </c>
      <c r="F526" s="1" t="s">
        <v>300</v>
      </c>
      <c r="G526" s="1">
        <v>5</v>
      </c>
      <c r="H526" s="1">
        <v>241.19</v>
      </c>
      <c r="I526" s="7">
        <f t="shared" si="16"/>
        <v>1205.95</v>
      </c>
      <c r="J526" s="23">
        <v>100500</v>
      </c>
      <c r="K526" s="29" t="s">
        <v>313</v>
      </c>
      <c r="L526" s="3" t="str">
        <f t="shared" si="17"/>
        <v>100500 COORDENADORIA DE DESENVOLVIMENTO DA PRODUÇÃO</v>
      </c>
      <c r="M526" s="29" t="s">
        <v>314</v>
      </c>
      <c r="N526" s="35" t="s">
        <v>316</v>
      </c>
      <c r="O526" s="17">
        <v>44256</v>
      </c>
      <c r="P526" s="9" t="s">
        <v>318</v>
      </c>
      <c r="Q526" s="35"/>
    </row>
    <row r="527" spans="1:17" ht="75" x14ac:dyDescent="0.25">
      <c r="A527" s="35" t="s">
        <v>319</v>
      </c>
      <c r="B527" s="35" t="s">
        <v>1280</v>
      </c>
      <c r="C527" s="35"/>
      <c r="D527" s="1">
        <v>217668</v>
      </c>
      <c r="E527" s="6" t="s">
        <v>245</v>
      </c>
      <c r="F527" s="1" t="s">
        <v>246</v>
      </c>
      <c r="G527" s="1">
        <v>10</v>
      </c>
      <c r="H527" s="1">
        <v>165.4</v>
      </c>
      <c r="I527" s="7">
        <f t="shared" si="16"/>
        <v>1654</v>
      </c>
      <c r="J527" s="23">
        <v>190000</v>
      </c>
      <c r="K527" s="29" t="s">
        <v>9</v>
      </c>
      <c r="L527" s="3" t="str">
        <f t="shared" si="17"/>
        <v>190000 CAMPUS DR. LEONEL MIRANDA</v>
      </c>
      <c r="M527" s="29" t="s">
        <v>315</v>
      </c>
      <c r="N527" s="35" t="s">
        <v>316</v>
      </c>
      <c r="O527" s="17">
        <v>44200</v>
      </c>
      <c r="P527" s="9" t="s">
        <v>318</v>
      </c>
      <c r="Q527" s="35"/>
    </row>
    <row r="528" spans="1:17" ht="45" x14ac:dyDescent="0.25">
      <c r="A528" s="35" t="s">
        <v>319</v>
      </c>
      <c r="B528" s="35" t="s">
        <v>1280</v>
      </c>
      <c r="C528" s="35"/>
      <c r="D528" s="1">
        <v>248941</v>
      </c>
      <c r="E528" s="6" t="s">
        <v>185</v>
      </c>
      <c r="F528" s="1" t="s">
        <v>186</v>
      </c>
      <c r="G528" s="1">
        <v>20</v>
      </c>
      <c r="H528" s="1">
        <v>10.5</v>
      </c>
      <c r="I528" s="7">
        <f t="shared" si="16"/>
        <v>210</v>
      </c>
      <c r="J528" s="23">
        <v>190000</v>
      </c>
      <c r="K528" s="29" t="s">
        <v>9</v>
      </c>
      <c r="L528" s="3" t="str">
        <f t="shared" si="17"/>
        <v>190000 CAMPUS DR. LEONEL MIRANDA</v>
      </c>
      <c r="M528" s="29" t="s">
        <v>315</v>
      </c>
      <c r="N528" s="35" t="s">
        <v>316</v>
      </c>
      <c r="O528" s="17">
        <v>44200</v>
      </c>
      <c r="P528" s="9" t="s">
        <v>318</v>
      </c>
      <c r="Q528" s="35"/>
    </row>
    <row r="529" spans="1:17" ht="75" x14ac:dyDescent="0.25">
      <c r="A529" s="35" t="s">
        <v>319</v>
      </c>
      <c r="B529" s="35" t="s">
        <v>1280</v>
      </c>
      <c r="C529" s="35"/>
      <c r="D529" s="1">
        <v>269299</v>
      </c>
      <c r="E529" s="6" t="s">
        <v>250</v>
      </c>
      <c r="F529" s="1" t="s">
        <v>1</v>
      </c>
      <c r="G529" s="1">
        <v>20</v>
      </c>
      <c r="H529" s="1">
        <v>5.5</v>
      </c>
      <c r="I529" s="7">
        <f t="shared" si="16"/>
        <v>110</v>
      </c>
      <c r="J529" s="23">
        <v>190000</v>
      </c>
      <c r="K529" s="29" t="s">
        <v>9</v>
      </c>
      <c r="L529" s="3" t="str">
        <f t="shared" si="17"/>
        <v>190000 CAMPUS DR. LEONEL MIRANDA</v>
      </c>
      <c r="M529" s="29" t="s">
        <v>315</v>
      </c>
      <c r="N529" s="35" t="s">
        <v>316</v>
      </c>
      <c r="O529" s="17">
        <v>44200</v>
      </c>
      <c r="P529" s="9" t="s">
        <v>318</v>
      </c>
      <c r="Q529" s="35"/>
    </row>
    <row r="530" spans="1:17" ht="30" x14ac:dyDescent="0.25">
      <c r="A530" s="35" t="s">
        <v>319</v>
      </c>
      <c r="B530" s="35" t="s">
        <v>1280</v>
      </c>
      <c r="C530" s="35"/>
      <c r="D530" s="1">
        <v>236531</v>
      </c>
      <c r="E530" s="6" t="s">
        <v>188</v>
      </c>
      <c r="F530" s="1" t="s">
        <v>1</v>
      </c>
      <c r="G530" s="1">
        <v>10</v>
      </c>
      <c r="H530" s="1">
        <v>36.65</v>
      </c>
      <c r="I530" s="7">
        <f t="shared" si="16"/>
        <v>366.5</v>
      </c>
      <c r="J530" s="23">
        <v>190000</v>
      </c>
      <c r="K530" s="29" t="s">
        <v>9</v>
      </c>
      <c r="L530" s="3" t="str">
        <f t="shared" si="17"/>
        <v>190000 CAMPUS DR. LEONEL MIRANDA</v>
      </c>
      <c r="M530" s="29" t="s">
        <v>315</v>
      </c>
      <c r="N530" s="35" t="s">
        <v>316</v>
      </c>
      <c r="O530" s="17">
        <v>44200</v>
      </c>
      <c r="P530" s="9" t="s">
        <v>318</v>
      </c>
      <c r="Q530" s="35"/>
    </row>
    <row r="531" spans="1:17" ht="30" x14ac:dyDescent="0.25">
      <c r="A531" s="35" t="s">
        <v>319</v>
      </c>
      <c r="B531" s="35" t="s">
        <v>1280</v>
      </c>
      <c r="C531" s="35"/>
      <c r="D531" s="1">
        <v>332854</v>
      </c>
      <c r="E531" s="6" t="s">
        <v>254</v>
      </c>
      <c r="F531" s="1" t="s">
        <v>74</v>
      </c>
      <c r="G531" s="1">
        <v>10</v>
      </c>
      <c r="H531" s="1">
        <v>10.25</v>
      </c>
      <c r="I531" s="7">
        <f t="shared" si="16"/>
        <v>102.5</v>
      </c>
      <c r="J531" s="23">
        <v>190000</v>
      </c>
      <c r="K531" s="29" t="s">
        <v>9</v>
      </c>
      <c r="L531" s="3" t="str">
        <f t="shared" si="17"/>
        <v>190000 CAMPUS DR. LEONEL MIRANDA</v>
      </c>
      <c r="M531" s="29" t="s">
        <v>315</v>
      </c>
      <c r="N531" s="35" t="s">
        <v>316</v>
      </c>
      <c r="O531" s="17">
        <v>44200</v>
      </c>
      <c r="P531" s="9" t="s">
        <v>318</v>
      </c>
      <c r="Q531" s="35"/>
    </row>
    <row r="532" spans="1:17" ht="75" x14ac:dyDescent="0.25">
      <c r="A532" s="35" t="s">
        <v>319</v>
      </c>
      <c r="B532" s="35" t="s">
        <v>1280</v>
      </c>
      <c r="C532" s="35"/>
      <c r="D532" s="1">
        <v>228706</v>
      </c>
      <c r="E532" s="6" t="s">
        <v>191</v>
      </c>
      <c r="F532" s="1" t="s">
        <v>1</v>
      </c>
      <c r="G532" s="1">
        <v>3</v>
      </c>
      <c r="H532" s="1">
        <v>3.65</v>
      </c>
      <c r="I532" s="7">
        <f t="shared" si="16"/>
        <v>10.95</v>
      </c>
      <c r="J532" s="23">
        <v>190000</v>
      </c>
      <c r="K532" s="29" t="s">
        <v>9</v>
      </c>
      <c r="L532" s="3" t="str">
        <f t="shared" si="17"/>
        <v>190000 CAMPUS DR. LEONEL MIRANDA</v>
      </c>
      <c r="M532" s="29" t="s">
        <v>315</v>
      </c>
      <c r="N532" s="35" t="s">
        <v>316</v>
      </c>
      <c r="O532" s="17">
        <v>44200</v>
      </c>
      <c r="P532" s="9" t="s">
        <v>318</v>
      </c>
      <c r="Q532" s="35"/>
    </row>
    <row r="533" spans="1:17" ht="75" x14ac:dyDescent="0.25">
      <c r="A533" s="35" t="s">
        <v>319</v>
      </c>
      <c r="B533" s="35" t="s">
        <v>1280</v>
      </c>
      <c r="C533" s="35"/>
      <c r="D533" s="1">
        <v>228217</v>
      </c>
      <c r="E533" s="6" t="s">
        <v>192</v>
      </c>
      <c r="F533" s="1" t="s">
        <v>1</v>
      </c>
      <c r="G533" s="1">
        <v>3</v>
      </c>
      <c r="H533" s="1">
        <v>4.4400000000000004</v>
      </c>
      <c r="I533" s="7">
        <f t="shared" si="16"/>
        <v>13.32</v>
      </c>
      <c r="J533" s="23">
        <v>190000</v>
      </c>
      <c r="K533" s="29" t="s">
        <v>9</v>
      </c>
      <c r="L533" s="3" t="str">
        <f t="shared" si="17"/>
        <v>190000 CAMPUS DR. LEONEL MIRANDA</v>
      </c>
      <c r="M533" s="29" t="s">
        <v>315</v>
      </c>
      <c r="N533" s="35" t="s">
        <v>316</v>
      </c>
      <c r="O533" s="17">
        <v>44200</v>
      </c>
      <c r="P533" s="9" t="s">
        <v>318</v>
      </c>
      <c r="Q533" s="35"/>
    </row>
    <row r="534" spans="1:17" ht="75" x14ac:dyDescent="0.25">
      <c r="A534" s="35" t="s">
        <v>319</v>
      </c>
      <c r="B534" s="35" t="s">
        <v>1280</v>
      </c>
      <c r="C534" s="35"/>
      <c r="D534" s="1">
        <v>228707</v>
      </c>
      <c r="E534" s="6" t="s">
        <v>193</v>
      </c>
      <c r="F534" s="1" t="s">
        <v>1</v>
      </c>
      <c r="G534" s="1">
        <v>3</v>
      </c>
      <c r="H534" s="1">
        <v>4.8099999999999996</v>
      </c>
      <c r="I534" s="7">
        <f t="shared" si="16"/>
        <v>14.43</v>
      </c>
      <c r="J534" s="23">
        <v>190000</v>
      </c>
      <c r="K534" s="29" t="s">
        <v>9</v>
      </c>
      <c r="L534" s="3" t="str">
        <f t="shared" si="17"/>
        <v>190000 CAMPUS DR. LEONEL MIRANDA</v>
      </c>
      <c r="M534" s="29" t="s">
        <v>315</v>
      </c>
      <c r="N534" s="35" t="s">
        <v>316</v>
      </c>
      <c r="O534" s="17">
        <v>44200</v>
      </c>
      <c r="P534" s="9" t="s">
        <v>318</v>
      </c>
      <c r="Q534" s="35"/>
    </row>
    <row r="535" spans="1:17" ht="75" x14ac:dyDescent="0.25">
      <c r="A535" s="35" t="s">
        <v>319</v>
      </c>
      <c r="B535" s="35" t="s">
        <v>1280</v>
      </c>
      <c r="C535" s="35"/>
      <c r="D535" s="1">
        <v>238233</v>
      </c>
      <c r="E535" s="6" t="s">
        <v>226</v>
      </c>
      <c r="F535" s="1" t="s">
        <v>1</v>
      </c>
      <c r="G535" s="1">
        <v>3</v>
      </c>
      <c r="H535" s="1">
        <v>6.95</v>
      </c>
      <c r="I535" s="7">
        <f t="shared" si="16"/>
        <v>20.85</v>
      </c>
      <c r="J535" s="23">
        <v>190000</v>
      </c>
      <c r="K535" s="29" t="s">
        <v>9</v>
      </c>
      <c r="L535" s="3" t="str">
        <f t="shared" si="17"/>
        <v>190000 CAMPUS DR. LEONEL MIRANDA</v>
      </c>
      <c r="M535" s="29" t="s">
        <v>315</v>
      </c>
      <c r="N535" s="35" t="s">
        <v>316</v>
      </c>
      <c r="O535" s="17">
        <v>44200</v>
      </c>
      <c r="P535" s="9" t="s">
        <v>318</v>
      </c>
      <c r="Q535" s="35"/>
    </row>
    <row r="536" spans="1:17" ht="60" x14ac:dyDescent="0.25">
      <c r="A536" s="35" t="s">
        <v>319</v>
      </c>
      <c r="B536" s="35" t="s">
        <v>1280</v>
      </c>
      <c r="C536" s="35"/>
      <c r="D536" s="1">
        <v>390084</v>
      </c>
      <c r="E536" s="6" t="s">
        <v>194</v>
      </c>
      <c r="F536" s="1" t="s">
        <v>195</v>
      </c>
      <c r="G536" s="1">
        <v>3</v>
      </c>
      <c r="H536" s="1">
        <v>9</v>
      </c>
      <c r="I536" s="7">
        <f t="shared" si="16"/>
        <v>27</v>
      </c>
      <c r="J536" s="23">
        <v>190000</v>
      </c>
      <c r="K536" s="29" t="s">
        <v>9</v>
      </c>
      <c r="L536" s="3" t="str">
        <f t="shared" si="17"/>
        <v>190000 CAMPUS DR. LEONEL MIRANDA</v>
      </c>
      <c r="M536" s="29" t="s">
        <v>315</v>
      </c>
      <c r="N536" s="35" t="s">
        <v>316</v>
      </c>
      <c r="O536" s="17">
        <v>44200</v>
      </c>
      <c r="P536" s="9" t="s">
        <v>318</v>
      </c>
      <c r="Q536" s="35"/>
    </row>
    <row r="537" spans="1:17" ht="30" x14ac:dyDescent="0.25">
      <c r="A537" s="35" t="s">
        <v>319</v>
      </c>
      <c r="B537" s="35" t="s">
        <v>1280</v>
      </c>
      <c r="C537" s="35"/>
      <c r="D537" s="1">
        <v>373307</v>
      </c>
      <c r="E537" s="6" t="s">
        <v>258</v>
      </c>
      <c r="F537" s="1" t="s">
        <v>195</v>
      </c>
      <c r="G537" s="1">
        <v>3</v>
      </c>
      <c r="H537" s="1">
        <v>14.09</v>
      </c>
      <c r="I537" s="7">
        <f t="shared" si="16"/>
        <v>42.269999999999996</v>
      </c>
      <c r="J537" s="23">
        <v>190000</v>
      </c>
      <c r="K537" s="29" t="s">
        <v>9</v>
      </c>
      <c r="L537" s="3" t="str">
        <f t="shared" si="17"/>
        <v>190000 CAMPUS DR. LEONEL MIRANDA</v>
      </c>
      <c r="M537" s="29" t="s">
        <v>315</v>
      </c>
      <c r="N537" s="35" t="s">
        <v>316</v>
      </c>
      <c r="O537" s="17">
        <v>44200</v>
      </c>
      <c r="P537" s="9" t="s">
        <v>318</v>
      </c>
      <c r="Q537" s="35"/>
    </row>
    <row r="538" spans="1:17" ht="45" x14ac:dyDescent="0.25">
      <c r="A538" s="35" t="s">
        <v>319</v>
      </c>
      <c r="B538" s="35" t="s">
        <v>1280</v>
      </c>
      <c r="C538" s="35"/>
      <c r="D538" s="1">
        <v>373306</v>
      </c>
      <c r="E538" s="6" t="s">
        <v>259</v>
      </c>
      <c r="F538" s="1" t="s">
        <v>195</v>
      </c>
      <c r="G538" s="1">
        <v>3</v>
      </c>
      <c r="H538" s="1">
        <v>11.68</v>
      </c>
      <c r="I538" s="7">
        <f t="shared" si="16"/>
        <v>35.04</v>
      </c>
      <c r="J538" s="23">
        <v>190000</v>
      </c>
      <c r="K538" s="29" t="s">
        <v>9</v>
      </c>
      <c r="L538" s="3" t="str">
        <f t="shared" si="17"/>
        <v>190000 CAMPUS DR. LEONEL MIRANDA</v>
      </c>
      <c r="M538" s="29" t="s">
        <v>315</v>
      </c>
      <c r="N538" s="35" t="s">
        <v>316</v>
      </c>
      <c r="O538" s="17">
        <v>44200</v>
      </c>
      <c r="P538" s="9" t="s">
        <v>318</v>
      </c>
      <c r="Q538" s="35"/>
    </row>
    <row r="539" spans="1:17" ht="30" x14ac:dyDescent="0.25">
      <c r="A539" s="35" t="s">
        <v>319</v>
      </c>
      <c r="B539" s="35" t="s">
        <v>1280</v>
      </c>
      <c r="C539" s="35"/>
      <c r="D539" s="1">
        <v>333251</v>
      </c>
      <c r="E539" s="6" t="s">
        <v>196</v>
      </c>
      <c r="F539" s="1" t="s">
        <v>195</v>
      </c>
      <c r="G539" s="1">
        <v>3</v>
      </c>
      <c r="H539" s="1">
        <v>9.74</v>
      </c>
      <c r="I539" s="7">
        <f t="shared" si="16"/>
        <v>29.22</v>
      </c>
      <c r="J539" s="23">
        <v>190000</v>
      </c>
      <c r="K539" s="29" t="s">
        <v>9</v>
      </c>
      <c r="L539" s="3" t="str">
        <f t="shared" si="17"/>
        <v>190000 CAMPUS DR. LEONEL MIRANDA</v>
      </c>
      <c r="M539" s="29" t="s">
        <v>315</v>
      </c>
      <c r="N539" s="35" t="s">
        <v>316</v>
      </c>
      <c r="O539" s="17">
        <v>44200</v>
      </c>
      <c r="P539" s="9" t="s">
        <v>318</v>
      </c>
      <c r="Q539" s="35"/>
    </row>
    <row r="540" spans="1:17" ht="30" x14ac:dyDescent="0.25">
      <c r="A540" s="35" t="s">
        <v>319</v>
      </c>
      <c r="B540" s="35" t="s">
        <v>1280</v>
      </c>
      <c r="C540" s="35"/>
      <c r="D540" s="1">
        <v>333252</v>
      </c>
      <c r="E540" s="6" t="s">
        <v>260</v>
      </c>
      <c r="F540" s="1" t="s">
        <v>195</v>
      </c>
      <c r="G540" s="1">
        <v>3</v>
      </c>
      <c r="H540" s="1">
        <v>10.31</v>
      </c>
      <c r="I540" s="7">
        <f t="shared" si="16"/>
        <v>30.93</v>
      </c>
      <c r="J540" s="23">
        <v>190000</v>
      </c>
      <c r="K540" s="29" t="s">
        <v>9</v>
      </c>
      <c r="L540" s="3" t="str">
        <f t="shared" si="17"/>
        <v>190000 CAMPUS DR. LEONEL MIRANDA</v>
      </c>
      <c r="M540" s="29" t="s">
        <v>315</v>
      </c>
      <c r="N540" s="35" t="s">
        <v>316</v>
      </c>
      <c r="O540" s="17">
        <v>44200</v>
      </c>
      <c r="P540" s="9" t="s">
        <v>318</v>
      </c>
      <c r="Q540" s="35"/>
    </row>
    <row r="541" spans="1:17" ht="30" x14ac:dyDescent="0.25">
      <c r="A541" s="35" t="s">
        <v>319</v>
      </c>
      <c r="B541" s="35" t="s">
        <v>1280</v>
      </c>
      <c r="C541" s="35"/>
      <c r="D541" s="1">
        <v>333250</v>
      </c>
      <c r="E541" s="6" t="s">
        <v>197</v>
      </c>
      <c r="F541" s="1" t="s">
        <v>195</v>
      </c>
      <c r="G541" s="1">
        <v>3</v>
      </c>
      <c r="H541" s="1">
        <v>9.91</v>
      </c>
      <c r="I541" s="7">
        <f t="shared" si="16"/>
        <v>29.73</v>
      </c>
      <c r="J541" s="23">
        <v>190000</v>
      </c>
      <c r="K541" s="29" t="s">
        <v>9</v>
      </c>
      <c r="L541" s="3" t="str">
        <f t="shared" si="17"/>
        <v>190000 CAMPUS DR. LEONEL MIRANDA</v>
      </c>
      <c r="M541" s="29" t="s">
        <v>315</v>
      </c>
      <c r="N541" s="35" t="s">
        <v>316</v>
      </c>
      <c r="O541" s="17">
        <v>44200</v>
      </c>
      <c r="P541" s="9" t="s">
        <v>318</v>
      </c>
      <c r="Q541" s="35"/>
    </row>
    <row r="542" spans="1:17" ht="30" x14ac:dyDescent="0.25">
      <c r="A542" s="35" t="s">
        <v>319</v>
      </c>
      <c r="B542" s="35" t="s">
        <v>1280</v>
      </c>
      <c r="C542" s="35"/>
      <c r="D542" s="5">
        <v>333253</v>
      </c>
      <c r="E542" s="6" t="s">
        <v>261</v>
      </c>
      <c r="F542" s="1" t="s">
        <v>195</v>
      </c>
      <c r="G542" s="1">
        <v>3</v>
      </c>
      <c r="H542" s="1">
        <v>9.43</v>
      </c>
      <c r="I542" s="7">
        <f t="shared" si="16"/>
        <v>28.29</v>
      </c>
      <c r="J542" s="23">
        <v>190000</v>
      </c>
      <c r="K542" s="29" t="s">
        <v>9</v>
      </c>
      <c r="L542" s="3" t="str">
        <f t="shared" si="17"/>
        <v>190000 CAMPUS DR. LEONEL MIRANDA</v>
      </c>
      <c r="M542" s="29" t="s">
        <v>315</v>
      </c>
      <c r="N542" s="35" t="s">
        <v>316</v>
      </c>
      <c r="O542" s="17">
        <v>44200</v>
      </c>
      <c r="P542" s="9" t="s">
        <v>318</v>
      </c>
      <c r="Q542" s="35"/>
    </row>
    <row r="543" spans="1:17" ht="120" x14ac:dyDescent="0.25">
      <c r="A543" s="35" t="s">
        <v>319</v>
      </c>
      <c r="B543" s="35" t="s">
        <v>1280</v>
      </c>
      <c r="C543" s="35"/>
      <c r="D543" s="1">
        <v>242496</v>
      </c>
      <c r="E543" s="6" t="s">
        <v>198</v>
      </c>
      <c r="F543" s="1" t="s">
        <v>199</v>
      </c>
      <c r="G543" s="1">
        <v>3</v>
      </c>
      <c r="H543" s="1">
        <v>210.82</v>
      </c>
      <c r="I543" s="7">
        <f t="shared" si="16"/>
        <v>632.46</v>
      </c>
      <c r="J543" s="23">
        <v>190000</v>
      </c>
      <c r="K543" s="29" t="s">
        <v>9</v>
      </c>
      <c r="L543" s="3" t="str">
        <f t="shared" si="17"/>
        <v>190000 CAMPUS DR. LEONEL MIRANDA</v>
      </c>
      <c r="M543" s="29" t="s">
        <v>315</v>
      </c>
      <c r="N543" s="35" t="s">
        <v>316</v>
      </c>
      <c r="O543" s="17">
        <v>44200</v>
      </c>
      <c r="P543" s="9" t="s">
        <v>318</v>
      </c>
      <c r="Q543" s="35"/>
    </row>
    <row r="544" spans="1:17" ht="120" x14ac:dyDescent="0.25">
      <c r="A544" s="35" t="s">
        <v>319</v>
      </c>
      <c r="B544" s="35" t="s">
        <v>1280</v>
      </c>
      <c r="C544" s="35"/>
      <c r="D544" s="1">
        <v>243586</v>
      </c>
      <c r="E544" s="6" t="s">
        <v>200</v>
      </c>
      <c r="F544" s="1" t="s">
        <v>199</v>
      </c>
      <c r="G544" s="1">
        <v>3</v>
      </c>
      <c r="H544" s="1">
        <v>98.99</v>
      </c>
      <c r="I544" s="7">
        <f t="shared" si="16"/>
        <v>296.96999999999997</v>
      </c>
      <c r="J544" s="23">
        <v>190000</v>
      </c>
      <c r="K544" s="29" t="s">
        <v>9</v>
      </c>
      <c r="L544" s="3" t="str">
        <f t="shared" si="17"/>
        <v>190000 CAMPUS DR. LEONEL MIRANDA</v>
      </c>
      <c r="M544" s="29" t="s">
        <v>315</v>
      </c>
      <c r="N544" s="35" t="s">
        <v>316</v>
      </c>
      <c r="O544" s="17">
        <v>44200</v>
      </c>
      <c r="P544" s="9" t="s">
        <v>318</v>
      </c>
      <c r="Q544" s="35"/>
    </row>
    <row r="545" spans="1:17" ht="105" x14ac:dyDescent="0.25">
      <c r="A545" s="35" t="s">
        <v>319</v>
      </c>
      <c r="B545" s="35" t="s">
        <v>1280</v>
      </c>
      <c r="C545" s="35"/>
      <c r="D545" s="1">
        <v>356578</v>
      </c>
      <c r="E545" s="6" t="s">
        <v>227</v>
      </c>
      <c r="F545" s="1" t="s">
        <v>221</v>
      </c>
      <c r="G545" s="1">
        <v>3</v>
      </c>
      <c r="H545" s="1">
        <v>46.97</v>
      </c>
      <c r="I545" s="7">
        <f t="shared" si="16"/>
        <v>140.91</v>
      </c>
      <c r="J545" s="23">
        <v>190000</v>
      </c>
      <c r="K545" s="29" t="s">
        <v>9</v>
      </c>
      <c r="L545" s="3" t="str">
        <f t="shared" si="17"/>
        <v>190000 CAMPUS DR. LEONEL MIRANDA</v>
      </c>
      <c r="M545" s="29" t="s">
        <v>315</v>
      </c>
      <c r="N545" s="35" t="s">
        <v>316</v>
      </c>
      <c r="O545" s="17">
        <v>44200</v>
      </c>
      <c r="P545" s="9" t="s">
        <v>318</v>
      </c>
      <c r="Q545" s="35"/>
    </row>
    <row r="546" spans="1:17" ht="45" x14ac:dyDescent="0.25">
      <c r="A546" s="35" t="s">
        <v>319</v>
      </c>
      <c r="B546" s="35" t="s">
        <v>1280</v>
      </c>
      <c r="C546" s="35"/>
      <c r="D546" s="1">
        <v>427282</v>
      </c>
      <c r="E546" s="6" t="s">
        <v>263</v>
      </c>
      <c r="F546" s="1" t="s">
        <v>1</v>
      </c>
      <c r="G546" s="1">
        <v>100</v>
      </c>
      <c r="H546" s="1">
        <v>22.45</v>
      </c>
      <c r="I546" s="7">
        <f t="shared" si="16"/>
        <v>2245</v>
      </c>
      <c r="J546" s="23">
        <v>190000</v>
      </c>
      <c r="K546" s="29" t="s">
        <v>9</v>
      </c>
      <c r="L546" s="3" t="str">
        <f t="shared" si="17"/>
        <v>190000 CAMPUS DR. LEONEL MIRANDA</v>
      </c>
      <c r="M546" s="29" t="s">
        <v>315</v>
      </c>
      <c r="N546" s="35" t="s">
        <v>316</v>
      </c>
      <c r="O546" s="17">
        <v>44200</v>
      </c>
      <c r="P546" s="9" t="s">
        <v>318</v>
      </c>
      <c r="Q546" s="35"/>
    </row>
    <row r="547" spans="1:17" ht="30" x14ac:dyDescent="0.25">
      <c r="A547" s="35" t="s">
        <v>319</v>
      </c>
      <c r="B547" s="35" t="s">
        <v>1280</v>
      </c>
      <c r="C547" s="35"/>
      <c r="D547" s="1">
        <v>291126</v>
      </c>
      <c r="E547" s="6" t="s">
        <v>267</v>
      </c>
      <c r="F547" s="1" t="s">
        <v>246</v>
      </c>
      <c r="G547" s="1">
        <v>3</v>
      </c>
      <c r="H547" s="1">
        <v>9.98</v>
      </c>
      <c r="I547" s="7">
        <f t="shared" si="16"/>
        <v>29.94</v>
      </c>
      <c r="J547" s="23">
        <v>190000</v>
      </c>
      <c r="K547" s="29" t="s">
        <v>9</v>
      </c>
      <c r="L547" s="3" t="str">
        <f t="shared" si="17"/>
        <v>190000 CAMPUS DR. LEONEL MIRANDA</v>
      </c>
      <c r="M547" s="29" t="s">
        <v>315</v>
      </c>
      <c r="N547" s="35" t="s">
        <v>316</v>
      </c>
      <c r="O547" s="17">
        <v>44200</v>
      </c>
      <c r="P547" s="9" t="s">
        <v>318</v>
      </c>
      <c r="Q547" s="35"/>
    </row>
    <row r="548" spans="1:17" ht="30" x14ac:dyDescent="0.25">
      <c r="A548" s="35" t="s">
        <v>319</v>
      </c>
      <c r="B548" s="35" t="s">
        <v>1280</v>
      </c>
      <c r="C548" s="35"/>
      <c r="D548" s="1">
        <v>240385</v>
      </c>
      <c r="E548" s="6" t="s">
        <v>210</v>
      </c>
      <c r="F548" s="1" t="s">
        <v>1</v>
      </c>
      <c r="G548" s="1">
        <v>5</v>
      </c>
      <c r="H548" s="1">
        <v>17.39</v>
      </c>
      <c r="I548" s="7">
        <f t="shared" si="16"/>
        <v>86.95</v>
      </c>
      <c r="J548" s="23">
        <v>190000</v>
      </c>
      <c r="K548" s="29" t="s">
        <v>9</v>
      </c>
      <c r="L548" s="3" t="str">
        <f t="shared" si="17"/>
        <v>190000 CAMPUS DR. LEONEL MIRANDA</v>
      </c>
      <c r="M548" s="29" t="s">
        <v>315</v>
      </c>
      <c r="N548" s="35" t="s">
        <v>316</v>
      </c>
      <c r="O548" s="17">
        <v>44200</v>
      </c>
      <c r="P548" s="9" t="s">
        <v>318</v>
      </c>
      <c r="Q548" s="35"/>
    </row>
    <row r="549" spans="1:17" ht="45" x14ac:dyDescent="0.25">
      <c r="A549" s="35" t="s">
        <v>319</v>
      </c>
      <c r="B549" s="35" t="s">
        <v>1280</v>
      </c>
      <c r="C549" s="35"/>
      <c r="D549" s="1">
        <v>231858</v>
      </c>
      <c r="E549" s="6" t="s">
        <v>240</v>
      </c>
      <c r="F549" s="1" t="s">
        <v>1</v>
      </c>
      <c r="G549" s="1">
        <v>4</v>
      </c>
      <c r="H549" s="1">
        <v>7.17</v>
      </c>
      <c r="I549" s="7">
        <f t="shared" si="16"/>
        <v>28.68</v>
      </c>
      <c r="J549" s="23">
        <v>190000</v>
      </c>
      <c r="K549" s="29" t="s">
        <v>9</v>
      </c>
      <c r="L549" s="3" t="str">
        <f t="shared" si="17"/>
        <v>190000 CAMPUS DR. LEONEL MIRANDA</v>
      </c>
      <c r="M549" s="29" t="s">
        <v>315</v>
      </c>
      <c r="N549" s="35" t="s">
        <v>316</v>
      </c>
      <c r="O549" s="17">
        <v>44200</v>
      </c>
      <c r="P549" s="9" t="s">
        <v>318</v>
      </c>
      <c r="Q549" s="35"/>
    </row>
    <row r="550" spans="1:17" ht="45" x14ac:dyDescent="0.25">
      <c r="A550" s="35" t="s">
        <v>319</v>
      </c>
      <c r="B550" s="35" t="s">
        <v>1280</v>
      </c>
      <c r="C550" s="35"/>
      <c r="D550" s="1">
        <v>397729</v>
      </c>
      <c r="E550" s="6" t="s">
        <v>241</v>
      </c>
      <c r="F550" s="1" t="s">
        <v>1</v>
      </c>
      <c r="G550" s="1">
        <v>4</v>
      </c>
      <c r="H550" s="1">
        <v>7.8</v>
      </c>
      <c r="I550" s="7">
        <f t="shared" si="16"/>
        <v>31.2</v>
      </c>
      <c r="J550" s="23">
        <v>190000</v>
      </c>
      <c r="K550" s="29" t="s">
        <v>9</v>
      </c>
      <c r="L550" s="3" t="str">
        <f t="shared" si="17"/>
        <v>190000 CAMPUS DR. LEONEL MIRANDA</v>
      </c>
      <c r="M550" s="29" t="s">
        <v>315</v>
      </c>
      <c r="N550" s="35" t="s">
        <v>316</v>
      </c>
      <c r="O550" s="17">
        <v>44200</v>
      </c>
      <c r="P550" s="9" t="s">
        <v>318</v>
      </c>
      <c r="Q550" s="35"/>
    </row>
    <row r="551" spans="1:17" ht="45" x14ac:dyDescent="0.25">
      <c r="A551" s="35" t="s">
        <v>319</v>
      </c>
      <c r="B551" s="35" t="s">
        <v>1280</v>
      </c>
      <c r="C551" s="35"/>
      <c r="D551" s="1">
        <v>229043</v>
      </c>
      <c r="E551" s="6" t="s">
        <v>287</v>
      </c>
      <c r="F551" s="1" t="s">
        <v>1</v>
      </c>
      <c r="G551" s="1">
        <v>4</v>
      </c>
      <c r="H551" s="1">
        <v>4.09</v>
      </c>
      <c r="I551" s="7">
        <f t="shared" si="16"/>
        <v>16.36</v>
      </c>
      <c r="J551" s="23">
        <v>190000</v>
      </c>
      <c r="K551" s="29" t="s">
        <v>9</v>
      </c>
      <c r="L551" s="3" t="str">
        <f t="shared" si="17"/>
        <v>190000 CAMPUS DR. LEONEL MIRANDA</v>
      </c>
      <c r="M551" s="29" t="s">
        <v>315</v>
      </c>
      <c r="N551" s="35" t="s">
        <v>316</v>
      </c>
      <c r="O551" s="17">
        <v>44200</v>
      </c>
      <c r="P551" s="9" t="s">
        <v>318</v>
      </c>
      <c r="Q551" s="35"/>
    </row>
    <row r="552" spans="1:17" ht="60" x14ac:dyDescent="0.25">
      <c r="A552" s="35" t="s">
        <v>319</v>
      </c>
      <c r="B552" s="35" t="s">
        <v>1280</v>
      </c>
      <c r="C552" s="35"/>
      <c r="D552" s="1">
        <v>320214</v>
      </c>
      <c r="E552" s="6" t="s">
        <v>243</v>
      </c>
      <c r="F552" s="1" t="s">
        <v>199</v>
      </c>
      <c r="G552" s="1">
        <v>5</v>
      </c>
      <c r="H552" s="1">
        <v>72.489999999999995</v>
      </c>
      <c r="I552" s="7">
        <f t="shared" si="16"/>
        <v>362.45</v>
      </c>
      <c r="J552" s="23">
        <v>190000</v>
      </c>
      <c r="K552" s="29" t="s">
        <v>9</v>
      </c>
      <c r="L552" s="3" t="str">
        <f t="shared" si="17"/>
        <v>190000 CAMPUS DR. LEONEL MIRANDA</v>
      </c>
      <c r="M552" s="29" t="s">
        <v>315</v>
      </c>
      <c r="N552" s="35" t="s">
        <v>316</v>
      </c>
      <c r="O552" s="17">
        <v>44200</v>
      </c>
      <c r="P552" s="9" t="s">
        <v>318</v>
      </c>
      <c r="Q552" s="35"/>
    </row>
    <row r="553" spans="1:17" ht="75" x14ac:dyDescent="0.25">
      <c r="A553" s="35" t="s">
        <v>319</v>
      </c>
      <c r="B553" s="35" t="s">
        <v>1280</v>
      </c>
      <c r="C553" s="35"/>
      <c r="D553" s="1">
        <v>307470</v>
      </c>
      <c r="E553" s="6" t="s">
        <v>293</v>
      </c>
      <c r="F553" s="1" t="s">
        <v>221</v>
      </c>
      <c r="G553" s="1">
        <v>3</v>
      </c>
      <c r="H553" s="1">
        <v>52.79</v>
      </c>
      <c r="I553" s="7">
        <f t="shared" si="16"/>
        <v>158.37</v>
      </c>
      <c r="J553" s="23">
        <v>190000</v>
      </c>
      <c r="K553" s="29" t="s">
        <v>9</v>
      </c>
      <c r="L553" s="3" t="str">
        <f t="shared" si="17"/>
        <v>190000 CAMPUS DR. LEONEL MIRANDA</v>
      </c>
      <c r="M553" s="29" t="s">
        <v>315</v>
      </c>
      <c r="N553" s="35" t="s">
        <v>316</v>
      </c>
      <c r="O553" s="17">
        <v>44200</v>
      </c>
      <c r="P553" s="9" t="s">
        <v>318</v>
      </c>
      <c r="Q553" s="35"/>
    </row>
    <row r="554" spans="1:17" ht="45" x14ac:dyDescent="0.25">
      <c r="A554" s="35" t="s">
        <v>320</v>
      </c>
      <c r="B554" s="35" t="s">
        <v>1281</v>
      </c>
      <c r="C554" s="35"/>
      <c r="D554" s="35">
        <v>261821</v>
      </c>
      <c r="E554" s="36" t="s">
        <v>321</v>
      </c>
      <c r="F554" s="36" t="s">
        <v>139</v>
      </c>
      <c r="G554" s="23">
        <v>4</v>
      </c>
      <c r="H554" s="37" t="s">
        <v>322</v>
      </c>
      <c r="I554" s="7">
        <f t="shared" si="16"/>
        <v>217.76</v>
      </c>
      <c r="J554" s="23">
        <v>190000</v>
      </c>
      <c r="K554" s="29" t="s">
        <v>9</v>
      </c>
      <c r="L554" s="3" t="str">
        <f t="shared" si="17"/>
        <v>190000 CAMPUS DR. LEONEL MIRANDA</v>
      </c>
      <c r="M554" s="29" t="s">
        <v>154</v>
      </c>
      <c r="N554" s="16" t="s">
        <v>180</v>
      </c>
      <c r="O554" s="17">
        <v>44200</v>
      </c>
      <c r="P554" s="23" t="s">
        <v>481</v>
      </c>
      <c r="Q554" s="35"/>
    </row>
    <row r="555" spans="1:17" ht="60" x14ac:dyDescent="0.25">
      <c r="A555" s="35" t="s">
        <v>320</v>
      </c>
      <c r="B555" s="35" t="s">
        <v>1281</v>
      </c>
      <c r="C555" s="35"/>
      <c r="D555" s="35">
        <v>233939</v>
      </c>
      <c r="E555" s="36" t="s">
        <v>323</v>
      </c>
      <c r="F555" s="36" t="s">
        <v>139</v>
      </c>
      <c r="G555" s="23">
        <v>5</v>
      </c>
      <c r="H555" s="37" t="s">
        <v>324</v>
      </c>
      <c r="I555" s="7">
        <f t="shared" si="16"/>
        <v>122.75</v>
      </c>
      <c r="J555" s="23">
        <v>190000</v>
      </c>
      <c r="K555" s="29" t="s">
        <v>9</v>
      </c>
      <c r="L555" s="3" t="str">
        <f t="shared" si="17"/>
        <v>190000 CAMPUS DR. LEONEL MIRANDA</v>
      </c>
      <c r="M555" s="29" t="s">
        <v>154</v>
      </c>
      <c r="N555" s="16" t="s">
        <v>180</v>
      </c>
      <c r="O555" s="17">
        <v>44200</v>
      </c>
      <c r="P555" s="23" t="s">
        <v>481</v>
      </c>
      <c r="Q555" s="35"/>
    </row>
    <row r="556" spans="1:17" ht="45" x14ac:dyDescent="0.25">
      <c r="A556" s="35" t="s">
        <v>320</v>
      </c>
      <c r="B556" s="35" t="s">
        <v>1281</v>
      </c>
      <c r="C556" s="35"/>
      <c r="D556" s="35">
        <v>243111</v>
      </c>
      <c r="E556" s="36" t="s">
        <v>325</v>
      </c>
      <c r="F556" s="36" t="s">
        <v>139</v>
      </c>
      <c r="G556" s="23">
        <v>10</v>
      </c>
      <c r="H556" s="37" t="s">
        <v>326</v>
      </c>
      <c r="I556" s="7">
        <f t="shared" si="16"/>
        <v>28.1</v>
      </c>
      <c r="J556" s="23">
        <v>190000</v>
      </c>
      <c r="K556" s="29" t="s">
        <v>9</v>
      </c>
      <c r="L556" s="3" t="str">
        <f t="shared" si="17"/>
        <v>190000 CAMPUS DR. LEONEL MIRANDA</v>
      </c>
      <c r="M556" s="29" t="s">
        <v>154</v>
      </c>
      <c r="N556" s="16" t="s">
        <v>180</v>
      </c>
      <c r="O556" s="17">
        <v>44200</v>
      </c>
      <c r="P556" s="23" t="s">
        <v>481</v>
      </c>
      <c r="Q556" s="35"/>
    </row>
    <row r="557" spans="1:17" ht="45" x14ac:dyDescent="0.25">
      <c r="A557" s="35" t="s">
        <v>320</v>
      </c>
      <c r="B557" s="35" t="s">
        <v>1281</v>
      </c>
      <c r="C557" s="35"/>
      <c r="D557" s="35">
        <v>242602</v>
      </c>
      <c r="E557" s="36" t="s">
        <v>327</v>
      </c>
      <c r="F557" s="36" t="s">
        <v>139</v>
      </c>
      <c r="G557" s="23">
        <v>10</v>
      </c>
      <c r="H557" s="37" t="s">
        <v>328</v>
      </c>
      <c r="I557" s="7">
        <f t="shared" si="16"/>
        <v>43.099999999999994</v>
      </c>
      <c r="J557" s="23">
        <v>190000</v>
      </c>
      <c r="K557" s="29" t="s">
        <v>9</v>
      </c>
      <c r="L557" s="3" t="str">
        <f t="shared" si="17"/>
        <v>190000 CAMPUS DR. LEONEL MIRANDA</v>
      </c>
      <c r="M557" s="29" t="s">
        <v>154</v>
      </c>
      <c r="N557" s="16" t="s">
        <v>180</v>
      </c>
      <c r="O557" s="17">
        <v>44200</v>
      </c>
      <c r="P557" s="23" t="s">
        <v>481</v>
      </c>
      <c r="Q557" s="35"/>
    </row>
    <row r="558" spans="1:17" ht="60" x14ac:dyDescent="0.25">
      <c r="A558" s="35" t="s">
        <v>320</v>
      </c>
      <c r="B558" s="35" t="s">
        <v>1281</v>
      </c>
      <c r="C558" s="35"/>
      <c r="D558" s="35">
        <v>245220</v>
      </c>
      <c r="E558" s="36" t="s">
        <v>329</v>
      </c>
      <c r="F558" s="36" t="s">
        <v>139</v>
      </c>
      <c r="G558" s="23">
        <v>10</v>
      </c>
      <c r="H558" s="37" t="s">
        <v>330</v>
      </c>
      <c r="I558" s="7">
        <f t="shared" si="16"/>
        <v>67.8</v>
      </c>
      <c r="J558" s="23">
        <v>190000</v>
      </c>
      <c r="K558" s="29" t="s">
        <v>9</v>
      </c>
      <c r="L558" s="3" t="str">
        <f t="shared" si="17"/>
        <v>190000 CAMPUS DR. LEONEL MIRANDA</v>
      </c>
      <c r="M558" s="29" t="s">
        <v>154</v>
      </c>
      <c r="N558" s="16" t="s">
        <v>180</v>
      </c>
      <c r="O558" s="17">
        <v>44200</v>
      </c>
      <c r="P558" s="23" t="s">
        <v>481</v>
      </c>
      <c r="Q558" s="35"/>
    </row>
    <row r="559" spans="1:17" ht="45" x14ac:dyDescent="0.25">
      <c r="A559" s="35" t="s">
        <v>320</v>
      </c>
      <c r="B559" s="35" t="s">
        <v>1281</v>
      </c>
      <c r="C559" s="35"/>
      <c r="D559" s="35">
        <v>260124</v>
      </c>
      <c r="E559" s="36" t="s">
        <v>331</v>
      </c>
      <c r="F559" s="36" t="s">
        <v>139</v>
      </c>
      <c r="G559" s="23">
        <v>10</v>
      </c>
      <c r="H559" s="37" t="s">
        <v>332</v>
      </c>
      <c r="I559" s="7">
        <f t="shared" si="16"/>
        <v>90.399999999999991</v>
      </c>
      <c r="J559" s="23">
        <v>190000</v>
      </c>
      <c r="K559" s="29" t="s">
        <v>9</v>
      </c>
      <c r="L559" s="3" t="str">
        <f t="shared" si="17"/>
        <v>190000 CAMPUS DR. LEONEL MIRANDA</v>
      </c>
      <c r="M559" s="29" t="s">
        <v>154</v>
      </c>
      <c r="N559" s="16" t="s">
        <v>180</v>
      </c>
      <c r="O559" s="17">
        <v>44200</v>
      </c>
      <c r="P559" s="23" t="s">
        <v>481</v>
      </c>
      <c r="Q559" s="35"/>
    </row>
    <row r="560" spans="1:17" ht="60" x14ac:dyDescent="0.25">
      <c r="A560" s="35" t="s">
        <v>320</v>
      </c>
      <c r="B560" s="35" t="s">
        <v>1281</v>
      </c>
      <c r="C560" s="35"/>
      <c r="D560" s="35">
        <v>364376</v>
      </c>
      <c r="E560" s="36" t="s">
        <v>333</v>
      </c>
      <c r="F560" s="36" t="s">
        <v>139</v>
      </c>
      <c r="G560" s="23">
        <v>10</v>
      </c>
      <c r="H560" s="37" t="s">
        <v>334</v>
      </c>
      <c r="I560" s="7">
        <f t="shared" si="16"/>
        <v>31.200000000000003</v>
      </c>
      <c r="J560" s="23">
        <v>190000</v>
      </c>
      <c r="K560" s="29" t="s">
        <v>9</v>
      </c>
      <c r="L560" s="3" t="str">
        <f t="shared" si="17"/>
        <v>190000 CAMPUS DR. LEONEL MIRANDA</v>
      </c>
      <c r="M560" s="29" t="s">
        <v>154</v>
      </c>
      <c r="N560" s="16" t="s">
        <v>180</v>
      </c>
      <c r="O560" s="17">
        <v>44200</v>
      </c>
      <c r="P560" s="23" t="s">
        <v>481</v>
      </c>
      <c r="Q560" s="35"/>
    </row>
    <row r="561" spans="1:17" ht="30" x14ac:dyDescent="0.25">
      <c r="A561" s="35" t="s">
        <v>320</v>
      </c>
      <c r="B561" s="35" t="s">
        <v>1281</v>
      </c>
      <c r="C561" s="35"/>
      <c r="D561" s="35">
        <v>319589</v>
      </c>
      <c r="E561" s="36" t="s">
        <v>335</v>
      </c>
      <c r="F561" s="36" t="s">
        <v>139</v>
      </c>
      <c r="G561" s="23">
        <v>15</v>
      </c>
      <c r="H561" s="37">
        <v>6.55</v>
      </c>
      <c r="I561" s="7">
        <f t="shared" ref="I561:I624" si="18">G561*H561</f>
        <v>98.25</v>
      </c>
      <c r="J561" s="23">
        <v>190000</v>
      </c>
      <c r="K561" s="29" t="s">
        <v>9</v>
      </c>
      <c r="L561" s="3" t="str">
        <f t="shared" ref="L561:L624" si="19">J561&amp;" "&amp;K561</f>
        <v>190000 CAMPUS DR. LEONEL MIRANDA</v>
      </c>
      <c r="M561" s="29" t="s">
        <v>154</v>
      </c>
      <c r="N561" s="16" t="s">
        <v>180</v>
      </c>
      <c r="O561" s="17">
        <v>44200</v>
      </c>
      <c r="P561" s="23" t="s">
        <v>481</v>
      </c>
      <c r="Q561" s="35"/>
    </row>
    <row r="562" spans="1:17" ht="75" x14ac:dyDescent="0.25">
      <c r="A562" s="35" t="s">
        <v>320</v>
      </c>
      <c r="B562" s="35" t="s">
        <v>1281</v>
      </c>
      <c r="C562" s="35"/>
      <c r="D562" s="35">
        <v>214170</v>
      </c>
      <c r="E562" s="36" t="s">
        <v>336</v>
      </c>
      <c r="F562" s="36" t="s">
        <v>139</v>
      </c>
      <c r="G562" s="23">
        <v>10</v>
      </c>
      <c r="H562" s="37" t="s">
        <v>337</v>
      </c>
      <c r="I562" s="7">
        <f t="shared" si="18"/>
        <v>32</v>
      </c>
      <c r="J562" s="23">
        <v>190000</v>
      </c>
      <c r="K562" s="29" t="s">
        <v>9</v>
      </c>
      <c r="L562" s="3" t="str">
        <f t="shared" si="19"/>
        <v>190000 CAMPUS DR. LEONEL MIRANDA</v>
      </c>
      <c r="M562" s="29" t="s">
        <v>154</v>
      </c>
      <c r="N562" s="16" t="s">
        <v>180</v>
      </c>
      <c r="O562" s="17">
        <v>44200</v>
      </c>
      <c r="P562" s="23" t="s">
        <v>481</v>
      </c>
      <c r="Q562" s="35"/>
    </row>
    <row r="563" spans="1:17" ht="75" x14ac:dyDescent="0.25">
      <c r="A563" s="35" t="s">
        <v>320</v>
      </c>
      <c r="B563" s="35" t="s">
        <v>1281</v>
      </c>
      <c r="C563" s="35"/>
      <c r="D563" s="35">
        <v>214173</v>
      </c>
      <c r="E563" s="36" t="s">
        <v>338</v>
      </c>
      <c r="F563" s="36" t="s">
        <v>139</v>
      </c>
      <c r="G563" s="23">
        <v>10</v>
      </c>
      <c r="H563" s="37" t="s">
        <v>339</v>
      </c>
      <c r="I563" s="7">
        <f t="shared" si="18"/>
        <v>115.7</v>
      </c>
      <c r="J563" s="23">
        <v>190000</v>
      </c>
      <c r="K563" s="29" t="s">
        <v>9</v>
      </c>
      <c r="L563" s="3" t="str">
        <f t="shared" si="19"/>
        <v>190000 CAMPUS DR. LEONEL MIRANDA</v>
      </c>
      <c r="M563" s="29" t="s">
        <v>154</v>
      </c>
      <c r="N563" s="16" t="s">
        <v>180</v>
      </c>
      <c r="O563" s="17">
        <v>44200</v>
      </c>
      <c r="P563" s="23" t="s">
        <v>481</v>
      </c>
      <c r="Q563" s="35"/>
    </row>
    <row r="564" spans="1:17" ht="75" x14ac:dyDescent="0.25">
      <c r="A564" s="35" t="s">
        <v>320</v>
      </c>
      <c r="B564" s="35" t="s">
        <v>1281</v>
      </c>
      <c r="C564" s="35"/>
      <c r="D564" s="35">
        <v>214169</v>
      </c>
      <c r="E564" s="36" t="s">
        <v>340</v>
      </c>
      <c r="F564" s="36" t="s">
        <v>139</v>
      </c>
      <c r="G564" s="23">
        <v>10</v>
      </c>
      <c r="H564" s="37" t="s">
        <v>341</v>
      </c>
      <c r="I564" s="7">
        <f t="shared" si="18"/>
        <v>9.8000000000000007</v>
      </c>
      <c r="J564" s="23">
        <v>190000</v>
      </c>
      <c r="K564" s="29" t="s">
        <v>9</v>
      </c>
      <c r="L564" s="3" t="str">
        <f t="shared" si="19"/>
        <v>190000 CAMPUS DR. LEONEL MIRANDA</v>
      </c>
      <c r="M564" s="29" t="s">
        <v>154</v>
      </c>
      <c r="N564" s="16" t="s">
        <v>180</v>
      </c>
      <c r="O564" s="17">
        <v>44200</v>
      </c>
      <c r="P564" s="23" t="s">
        <v>481</v>
      </c>
      <c r="Q564" s="35"/>
    </row>
    <row r="565" spans="1:17" ht="45" x14ac:dyDescent="0.25">
      <c r="A565" s="35" t="s">
        <v>320</v>
      </c>
      <c r="B565" s="35" t="s">
        <v>1281</v>
      </c>
      <c r="C565" s="35"/>
      <c r="D565" s="35">
        <v>250115</v>
      </c>
      <c r="E565" s="36" t="s">
        <v>342</v>
      </c>
      <c r="F565" s="36" t="s">
        <v>139</v>
      </c>
      <c r="G565" s="23">
        <v>10</v>
      </c>
      <c r="H565" s="37" t="s">
        <v>343</v>
      </c>
      <c r="I565" s="7">
        <f t="shared" si="18"/>
        <v>17.3</v>
      </c>
      <c r="J565" s="23">
        <v>190000</v>
      </c>
      <c r="K565" s="29" t="s">
        <v>9</v>
      </c>
      <c r="L565" s="3" t="str">
        <f t="shared" si="19"/>
        <v>190000 CAMPUS DR. LEONEL MIRANDA</v>
      </c>
      <c r="M565" s="29" t="s">
        <v>154</v>
      </c>
      <c r="N565" s="16" t="s">
        <v>180</v>
      </c>
      <c r="O565" s="17">
        <v>44200</v>
      </c>
      <c r="P565" s="23" t="s">
        <v>481</v>
      </c>
      <c r="Q565" s="35"/>
    </row>
    <row r="566" spans="1:17" ht="45" x14ac:dyDescent="0.25">
      <c r="A566" s="35" t="s">
        <v>320</v>
      </c>
      <c r="B566" s="35" t="s">
        <v>1281</v>
      </c>
      <c r="C566" s="35"/>
      <c r="D566" s="35">
        <v>250120</v>
      </c>
      <c r="E566" s="36" t="s">
        <v>344</v>
      </c>
      <c r="F566" s="36" t="s">
        <v>139</v>
      </c>
      <c r="G566" s="23">
        <v>10</v>
      </c>
      <c r="H566" s="37" t="s">
        <v>345</v>
      </c>
      <c r="I566" s="7">
        <f t="shared" si="18"/>
        <v>8.6</v>
      </c>
      <c r="J566" s="23">
        <v>190000</v>
      </c>
      <c r="K566" s="29" t="s">
        <v>9</v>
      </c>
      <c r="L566" s="3" t="str">
        <f t="shared" si="19"/>
        <v>190000 CAMPUS DR. LEONEL MIRANDA</v>
      </c>
      <c r="M566" s="29" t="s">
        <v>154</v>
      </c>
      <c r="N566" s="16" t="s">
        <v>180</v>
      </c>
      <c r="O566" s="17">
        <v>44200</v>
      </c>
      <c r="P566" s="23" t="s">
        <v>481</v>
      </c>
      <c r="Q566" s="35"/>
    </row>
    <row r="567" spans="1:17" ht="45" x14ac:dyDescent="0.25">
      <c r="A567" s="35" t="s">
        <v>320</v>
      </c>
      <c r="B567" s="35" t="s">
        <v>1281</v>
      </c>
      <c r="C567" s="35"/>
      <c r="D567" s="35">
        <v>242700</v>
      </c>
      <c r="E567" s="36" t="s">
        <v>346</v>
      </c>
      <c r="F567" s="36" t="s">
        <v>139</v>
      </c>
      <c r="G567" s="23">
        <v>5</v>
      </c>
      <c r="H567" s="37" t="s">
        <v>347</v>
      </c>
      <c r="I567" s="7">
        <f t="shared" si="18"/>
        <v>60.300000000000004</v>
      </c>
      <c r="J567" s="23">
        <v>190000</v>
      </c>
      <c r="K567" s="29" t="s">
        <v>9</v>
      </c>
      <c r="L567" s="3" t="str">
        <f t="shared" si="19"/>
        <v>190000 CAMPUS DR. LEONEL MIRANDA</v>
      </c>
      <c r="M567" s="29" t="s">
        <v>154</v>
      </c>
      <c r="N567" s="16" t="s">
        <v>180</v>
      </c>
      <c r="O567" s="17">
        <v>44200</v>
      </c>
      <c r="P567" s="23" t="s">
        <v>481</v>
      </c>
      <c r="Q567" s="35"/>
    </row>
    <row r="568" spans="1:17" ht="45" x14ac:dyDescent="0.25">
      <c r="A568" s="35" t="s">
        <v>320</v>
      </c>
      <c r="B568" s="35" t="s">
        <v>1281</v>
      </c>
      <c r="C568" s="35"/>
      <c r="D568" s="35">
        <v>240634</v>
      </c>
      <c r="E568" s="36" t="s">
        <v>348</v>
      </c>
      <c r="F568" s="36" t="s">
        <v>139</v>
      </c>
      <c r="G568" s="23">
        <v>5</v>
      </c>
      <c r="H568" s="37" t="s">
        <v>349</v>
      </c>
      <c r="I568" s="7">
        <f t="shared" si="18"/>
        <v>28.599999999999998</v>
      </c>
      <c r="J568" s="23">
        <v>190000</v>
      </c>
      <c r="K568" s="29" t="s">
        <v>9</v>
      </c>
      <c r="L568" s="3" t="str">
        <f t="shared" si="19"/>
        <v>190000 CAMPUS DR. LEONEL MIRANDA</v>
      </c>
      <c r="M568" s="29" t="s">
        <v>154</v>
      </c>
      <c r="N568" s="16" t="s">
        <v>180</v>
      </c>
      <c r="O568" s="17">
        <v>44200</v>
      </c>
      <c r="P568" s="23" t="s">
        <v>481</v>
      </c>
      <c r="Q568" s="35"/>
    </row>
    <row r="569" spans="1:17" ht="45" x14ac:dyDescent="0.25">
      <c r="A569" s="35" t="s">
        <v>320</v>
      </c>
      <c r="B569" s="35" t="s">
        <v>1281</v>
      </c>
      <c r="C569" s="35"/>
      <c r="D569" s="35">
        <v>295252</v>
      </c>
      <c r="E569" s="36" t="s">
        <v>350</v>
      </c>
      <c r="F569" s="36" t="s">
        <v>139</v>
      </c>
      <c r="G569" s="23">
        <v>5</v>
      </c>
      <c r="H569" s="37" t="s">
        <v>351</v>
      </c>
      <c r="I569" s="7">
        <f t="shared" si="18"/>
        <v>67</v>
      </c>
      <c r="J569" s="23">
        <v>190000</v>
      </c>
      <c r="K569" s="29" t="s">
        <v>9</v>
      </c>
      <c r="L569" s="3" t="str">
        <f t="shared" si="19"/>
        <v>190000 CAMPUS DR. LEONEL MIRANDA</v>
      </c>
      <c r="M569" s="29" t="s">
        <v>154</v>
      </c>
      <c r="N569" s="16" t="s">
        <v>180</v>
      </c>
      <c r="O569" s="17">
        <v>44200</v>
      </c>
      <c r="P569" s="23" t="s">
        <v>481</v>
      </c>
      <c r="Q569" s="35"/>
    </row>
    <row r="570" spans="1:17" ht="30" x14ac:dyDescent="0.25">
      <c r="A570" s="35" t="s">
        <v>320</v>
      </c>
      <c r="B570" s="35" t="s">
        <v>1281</v>
      </c>
      <c r="C570" s="35"/>
      <c r="D570" s="35">
        <v>294597</v>
      </c>
      <c r="E570" s="36" t="s">
        <v>352</v>
      </c>
      <c r="F570" s="36" t="s">
        <v>139</v>
      </c>
      <c r="G570" s="23">
        <v>4</v>
      </c>
      <c r="H570" s="37" t="s">
        <v>353</v>
      </c>
      <c r="I570" s="7">
        <f t="shared" si="18"/>
        <v>218.56</v>
      </c>
      <c r="J570" s="23">
        <v>190000</v>
      </c>
      <c r="K570" s="29" t="s">
        <v>9</v>
      </c>
      <c r="L570" s="3" t="str">
        <f t="shared" si="19"/>
        <v>190000 CAMPUS DR. LEONEL MIRANDA</v>
      </c>
      <c r="M570" s="29" t="s">
        <v>154</v>
      </c>
      <c r="N570" s="16" t="s">
        <v>180</v>
      </c>
      <c r="O570" s="17">
        <v>44200</v>
      </c>
      <c r="P570" s="23" t="s">
        <v>481</v>
      </c>
      <c r="Q570" s="35"/>
    </row>
    <row r="571" spans="1:17" ht="45" x14ac:dyDescent="0.25">
      <c r="A571" s="35" t="s">
        <v>320</v>
      </c>
      <c r="B571" s="35" t="s">
        <v>1281</v>
      </c>
      <c r="C571" s="35"/>
      <c r="D571" s="35">
        <v>294595</v>
      </c>
      <c r="E571" s="36" t="s">
        <v>354</v>
      </c>
      <c r="F571" s="36" t="s">
        <v>139</v>
      </c>
      <c r="G571" s="23">
        <v>5</v>
      </c>
      <c r="H571" s="37" t="s">
        <v>355</v>
      </c>
      <c r="I571" s="7">
        <f t="shared" si="18"/>
        <v>35.15</v>
      </c>
      <c r="J571" s="23">
        <v>190000</v>
      </c>
      <c r="K571" s="29" t="s">
        <v>9</v>
      </c>
      <c r="L571" s="3" t="str">
        <f t="shared" si="19"/>
        <v>190000 CAMPUS DR. LEONEL MIRANDA</v>
      </c>
      <c r="M571" s="29" t="s">
        <v>154</v>
      </c>
      <c r="N571" s="16" t="s">
        <v>180</v>
      </c>
      <c r="O571" s="17">
        <v>44200</v>
      </c>
      <c r="P571" s="23" t="s">
        <v>481</v>
      </c>
      <c r="Q571" s="35"/>
    </row>
    <row r="572" spans="1:17" ht="60" x14ac:dyDescent="0.25">
      <c r="A572" s="35" t="s">
        <v>320</v>
      </c>
      <c r="B572" s="35" t="s">
        <v>1281</v>
      </c>
      <c r="C572" s="35"/>
      <c r="D572" s="35">
        <v>401652</v>
      </c>
      <c r="E572" s="36" t="s">
        <v>356</v>
      </c>
      <c r="F572" s="36" t="s">
        <v>139</v>
      </c>
      <c r="G572" s="23">
        <v>10</v>
      </c>
      <c r="H572" s="37" t="s">
        <v>357</v>
      </c>
      <c r="I572" s="7">
        <f t="shared" si="18"/>
        <v>372.59999999999997</v>
      </c>
      <c r="J572" s="23">
        <v>190000</v>
      </c>
      <c r="K572" s="29" t="s">
        <v>9</v>
      </c>
      <c r="L572" s="3" t="str">
        <f t="shared" si="19"/>
        <v>190000 CAMPUS DR. LEONEL MIRANDA</v>
      </c>
      <c r="M572" s="29" t="s">
        <v>154</v>
      </c>
      <c r="N572" s="16" t="s">
        <v>180</v>
      </c>
      <c r="O572" s="17">
        <v>44200</v>
      </c>
      <c r="P572" s="23" t="s">
        <v>481</v>
      </c>
      <c r="Q572" s="35"/>
    </row>
    <row r="573" spans="1:17" ht="30" x14ac:dyDescent="0.25">
      <c r="A573" s="35" t="s">
        <v>320</v>
      </c>
      <c r="B573" s="35" t="s">
        <v>1281</v>
      </c>
      <c r="C573" s="35"/>
      <c r="D573" s="35">
        <v>214195</v>
      </c>
      <c r="E573" s="36" t="s">
        <v>358</v>
      </c>
      <c r="F573" s="36" t="s">
        <v>139</v>
      </c>
      <c r="G573" s="23">
        <v>10</v>
      </c>
      <c r="H573" s="37" t="s">
        <v>359</v>
      </c>
      <c r="I573" s="7">
        <f t="shared" si="18"/>
        <v>183.6</v>
      </c>
      <c r="J573" s="23">
        <v>190000</v>
      </c>
      <c r="K573" s="29" t="s">
        <v>9</v>
      </c>
      <c r="L573" s="3" t="str">
        <f t="shared" si="19"/>
        <v>190000 CAMPUS DR. LEONEL MIRANDA</v>
      </c>
      <c r="M573" s="29" t="s">
        <v>154</v>
      </c>
      <c r="N573" s="16" t="s">
        <v>180</v>
      </c>
      <c r="O573" s="17">
        <v>44200</v>
      </c>
      <c r="P573" s="23" t="s">
        <v>481</v>
      </c>
      <c r="Q573" s="35"/>
    </row>
    <row r="574" spans="1:17" ht="45" x14ac:dyDescent="0.25">
      <c r="A574" s="35" t="s">
        <v>320</v>
      </c>
      <c r="B574" s="35" t="s">
        <v>1281</v>
      </c>
      <c r="C574" s="35"/>
      <c r="D574" s="35">
        <v>348752</v>
      </c>
      <c r="E574" s="36" t="s">
        <v>360</v>
      </c>
      <c r="F574" s="36" t="s">
        <v>139</v>
      </c>
      <c r="G574" s="23">
        <v>10</v>
      </c>
      <c r="H574" s="37" t="s">
        <v>361</v>
      </c>
      <c r="I574" s="7">
        <f t="shared" si="18"/>
        <v>160.69999999999999</v>
      </c>
      <c r="J574" s="23">
        <v>190000</v>
      </c>
      <c r="K574" s="29" t="s">
        <v>9</v>
      </c>
      <c r="L574" s="3" t="str">
        <f t="shared" si="19"/>
        <v>190000 CAMPUS DR. LEONEL MIRANDA</v>
      </c>
      <c r="M574" s="29" t="s">
        <v>154</v>
      </c>
      <c r="N574" s="16" t="s">
        <v>180</v>
      </c>
      <c r="O574" s="17">
        <v>44200</v>
      </c>
      <c r="P574" s="23" t="s">
        <v>481</v>
      </c>
      <c r="Q574" s="35"/>
    </row>
    <row r="575" spans="1:17" ht="60" x14ac:dyDescent="0.25">
      <c r="A575" s="35" t="s">
        <v>320</v>
      </c>
      <c r="B575" s="35" t="s">
        <v>1281</v>
      </c>
      <c r="C575" s="35"/>
      <c r="D575" s="35">
        <v>214197</v>
      </c>
      <c r="E575" s="36" t="s">
        <v>362</v>
      </c>
      <c r="F575" s="36" t="s">
        <v>139</v>
      </c>
      <c r="G575" s="23">
        <v>5</v>
      </c>
      <c r="H575" s="37" t="s">
        <v>363</v>
      </c>
      <c r="I575" s="7">
        <f t="shared" si="18"/>
        <v>244.45</v>
      </c>
      <c r="J575" s="23">
        <v>190000</v>
      </c>
      <c r="K575" s="29" t="s">
        <v>9</v>
      </c>
      <c r="L575" s="3" t="str">
        <f t="shared" si="19"/>
        <v>190000 CAMPUS DR. LEONEL MIRANDA</v>
      </c>
      <c r="M575" s="29" t="s">
        <v>154</v>
      </c>
      <c r="N575" s="16" t="s">
        <v>180</v>
      </c>
      <c r="O575" s="17">
        <v>44200</v>
      </c>
      <c r="P575" s="23" t="s">
        <v>481</v>
      </c>
      <c r="Q575" s="35"/>
    </row>
    <row r="576" spans="1:17" ht="60" x14ac:dyDescent="0.25">
      <c r="A576" s="35" t="s">
        <v>320</v>
      </c>
      <c r="B576" s="35" t="s">
        <v>1281</v>
      </c>
      <c r="C576" s="35"/>
      <c r="D576" s="35">
        <v>214193</v>
      </c>
      <c r="E576" s="36" t="s">
        <v>364</v>
      </c>
      <c r="F576" s="36" t="s">
        <v>139</v>
      </c>
      <c r="G576" s="23">
        <v>10</v>
      </c>
      <c r="H576" s="37" t="s">
        <v>365</v>
      </c>
      <c r="I576" s="7">
        <f t="shared" si="18"/>
        <v>77.300000000000011</v>
      </c>
      <c r="J576" s="23">
        <v>190000</v>
      </c>
      <c r="K576" s="29" t="s">
        <v>9</v>
      </c>
      <c r="L576" s="3" t="str">
        <f t="shared" si="19"/>
        <v>190000 CAMPUS DR. LEONEL MIRANDA</v>
      </c>
      <c r="M576" s="29" t="s">
        <v>154</v>
      </c>
      <c r="N576" s="16" t="s">
        <v>180</v>
      </c>
      <c r="O576" s="17">
        <v>44200</v>
      </c>
      <c r="P576" s="23" t="s">
        <v>481</v>
      </c>
      <c r="Q576" s="35"/>
    </row>
    <row r="577" spans="1:17" ht="45" x14ac:dyDescent="0.25">
      <c r="A577" s="35" t="s">
        <v>320</v>
      </c>
      <c r="B577" s="35" t="s">
        <v>1281</v>
      </c>
      <c r="C577" s="35"/>
      <c r="D577" s="35">
        <v>261821</v>
      </c>
      <c r="E577" s="36" t="s">
        <v>321</v>
      </c>
      <c r="F577" s="36" t="s">
        <v>139</v>
      </c>
      <c r="G577" s="23">
        <v>5</v>
      </c>
      <c r="H577" s="37" t="s">
        <v>322</v>
      </c>
      <c r="I577" s="7">
        <f t="shared" si="18"/>
        <v>272.2</v>
      </c>
      <c r="J577" s="23">
        <v>400000</v>
      </c>
      <c r="K577" s="29" t="s">
        <v>151</v>
      </c>
      <c r="L577" s="3" t="str">
        <f t="shared" si="19"/>
        <v>400000 CAMPUS DA UFRRJ EM TRÊS RIOS</v>
      </c>
      <c r="M577" s="29" t="s">
        <v>477</v>
      </c>
      <c r="N577" s="16" t="s">
        <v>180</v>
      </c>
      <c r="O577" s="16" t="s">
        <v>476</v>
      </c>
      <c r="P577" s="23" t="s">
        <v>481</v>
      </c>
      <c r="Q577" s="35"/>
    </row>
    <row r="578" spans="1:17" ht="75" x14ac:dyDescent="0.25">
      <c r="A578" s="35" t="s">
        <v>320</v>
      </c>
      <c r="B578" s="35" t="s">
        <v>1281</v>
      </c>
      <c r="C578" s="35"/>
      <c r="D578" s="35">
        <v>260872</v>
      </c>
      <c r="E578" s="36" t="s">
        <v>366</v>
      </c>
      <c r="F578" s="36" t="s">
        <v>139</v>
      </c>
      <c r="G578" s="23">
        <v>10</v>
      </c>
      <c r="H578" s="37" t="s">
        <v>367</v>
      </c>
      <c r="I578" s="7">
        <f t="shared" si="18"/>
        <v>109.80000000000001</v>
      </c>
      <c r="J578" s="23">
        <v>400000</v>
      </c>
      <c r="K578" s="29" t="s">
        <v>151</v>
      </c>
      <c r="L578" s="3" t="str">
        <f t="shared" si="19"/>
        <v>400000 CAMPUS DA UFRRJ EM TRÊS RIOS</v>
      </c>
      <c r="M578" s="29" t="s">
        <v>477</v>
      </c>
      <c r="N578" s="16" t="s">
        <v>180</v>
      </c>
      <c r="O578" s="16" t="s">
        <v>476</v>
      </c>
      <c r="P578" s="23" t="s">
        <v>481</v>
      </c>
      <c r="Q578" s="35"/>
    </row>
    <row r="579" spans="1:17" ht="75" x14ac:dyDescent="0.25">
      <c r="A579" s="35" t="s">
        <v>320</v>
      </c>
      <c r="B579" s="35" t="s">
        <v>1281</v>
      </c>
      <c r="C579" s="35"/>
      <c r="D579" s="35">
        <v>304344</v>
      </c>
      <c r="E579" s="36" t="s">
        <v>368</v>
      </c>
      <c r="F579" s="36" t="s">
        <v>139</v>
      </c>
      <c r="G579" s="23">
        <v>10</v>
      </c>
      <c r="H579" s="37" t="s">
        <v>369</v>
      </c>
      <c r="I579" s="7">
        <f t="shared" si="18"/>
        <v>76.7</v>
      </c>
      <c r="J579" s="23">
        <v>400000</v>
      </c>
      <c r="K579" s="29" t="s">
        <v>151</v>
      </c>
      <c r="L579" s="3" t="str">
        <f t="shared" si="19"/>
        <v>400000 CAMPUS DA UFRRJ EM TRÊS RIOS</v>
      </c>
      <c r="M579" s="29" t="s">
        <v>477</v>
      </c>
      <c r="N579" s="16" t="s">
        <v>180</v>
      </c>
      <c r="O579" s="16" t="s">
        <v>476</v>
      </c>
      <c r="P579" s="23" t="s">
        <v>481</v>
      </c>
      <c r="Q579" s="35"/>
    </row>
    <row r="580" spans="1:17" ht="60" x14ac:dyDescent="0.25">
      <c r="A580" s="35" t="s">
        <v>320</v>
      </c>
      <c r="B580" s="35" t="s">
        <v>1281</v>
      </c>
      <c r="C580" s="35"/>
      <c r="D580" s="35">
        <v>351458</v>
      </c>
      <c r="E580" s="36" t="s">
        <v>370</v>
      </c>
      <c r="F580" s="36" t="s">
        <v>139</v>
      </c>
      <c r="G580" s="23">
        <v>5</v>
      </c>
      <c r="H580" s="37" t="s">
        <v>371</v>
      </c>
      <c r="I580" s="7">
        <f t="shared" si="18"/>
        <v>238</v>
      </c>
      <c r="J580" s="23">
        <v>400000</v>
      </c>
      <c r="K580" s="29" t="s">
        <v>151</v>
      </c>
      <c r="L580" s="3" t="str">
        <f t="shared" si="19"/>
        <v>400000 CAMPUS DA UFRRJ EM TRÊS RIOS</v>
      </c>
      <c r="M580" s="29" t="s">
        <v>477</v>
      </c>
      <c r="N580" s="16" t="s">
        <v>180</v>
      </c>
      <c r="O580" s="16" t="s">
        <v>476</v>
      </c>
      <c r="P580" s="23" t="s">
        <v>481</v>
      </c>
      <c r="Q580" s="35"/>
    </row>
    <row r="581" spans="1:17" ht="45" x14ac:dyDescent="0.25">
      <c r="A581" s="35" t="s">
        <v>320</v>
      </c>
      <c r="B581" s="35" t="s">
        <v>1281</v>
      </c>
      <c r="C581" s="35"/>
      <c r="D581" s="35">
        <v>238873</v>
      </c>
      <c r="E581" s="36" t="s">
        <v>372</v>
      </c>
      <c r="F581" s="36" t="s">
        <v>139</v>
      </c>
      <c r="G581" s="23">
        <v>10</v>
      </c>
      <c r="H581" s="37" t="s">
        <v>373</v>
      </c>
      <c r="I581" s="7">
        <f t="shared" si="18"/>
        <v>24.5</v>
      </c>
      <c r="J581" s="23">
        <v>400000</v>
      </c>
      <c r="K581" s="29" t="s">
        <v>151</v>
      </c>
      <c r="L581" s="3" t="str">
        <f t="shared" si="19"/>
        <v>400000 CAMPUS DA UFRRJ EM TRÊS RIOS</v>
      </c>
      <c r="M581" s="29" t="s">
        <v>477</v>
      </c>
      <c r="N581" s="16" t="s">
        <v>180</v>
      </c>
      <c r="O581" s="16" t="s">
        <v>476</v>
      </c>
      <c r="P581" s="23" t="s">
        <v>481</v>
      </c>
      <c r="Q581" s="35"/>
    </row>
    <row r="582" spans="1:17" ht="45" x14ac:dyDescent="0.25">
      <c r="A582" s="35" t="s">
        <v>320</v>
      </c>
      <c r="B582" s="35" t="s">
        <v>1281</v>
      </c>
      <c r="C582" s="35"/>
      <c r="D582" s="35">
        <v>243111</v>
      </c>
      <c r="E582" s="36" t="s">
        <v>325</v>
      </c>
      <c r="F582" s="36" t="s">
        <v>139</v>
      </c>
      <c r="G582" s="23">
        <v>10</v>
      </c>
      <c r="H582" s="37" t="s">
        <v>326</v>
      </c>
      <c r="I582" s="7">
        <f t="shared" si="18"/>
        <v>28.1</v>
      </c>
      <c r="J582" s="23">
        <v>400000</v>
      </c>
      <c r="K582" s="29" t="s">
        <v>151</v>
      </c>
      <c r="L582" s="3" t="str">
        <f t="shared" si="19"/>
        <v>400000 CAMPUS DA UFRRJ EM TRÊS RIOS</v>
      </c>
      <c r="M582" s="29" t="s">
        <v>477</v>
      </c>
      <c r="N582" s="16" t="s">
        <v>180</v>
      </c>
      <c r="O582" s="16" t="s">
        <v>476</v>
      </c>
      <c r="P582" s="23" t="s">
        <v>481</v>
      </c>
      <c r="Q582" s="35"/>
    </row>
    <row r="583" spans="1:17" ht="45" x14ac:dyDescent="0.25">
      <c r="A583" s="35" t="s">
        <v>320</v>
      </c>
      <c r="B583" s="35" t="s">
        <v>1281</v>
      </c>
      <c r="C583" s="35"/>
      <c r="D583" s="35">
        <v>236902</v>
      </c>
      <c r="E583" s="36" t="s">
        <v>374</v>
      </c>
      <c r="F583" s="36" t="s">
        <v>139</v>
      </c>
      <c r="G583" s="23">
        <v>10</v>
      </c>
      <c r="H583" s="37" t="s">
        <v>375</v>
      </c>
      <c r="I583" s="7">
        <f t="shared" si="18"/>
        <v>76.900000000000006</v>
      </c>
      <c r="J583" s="23">
        <v>400000</v>
      </c>
      <c r="K583" s="29" t="s">
        <v>151</v>
      </c>
      <c r="L583" s="3" t="str">
        <f t="shared" si="19"/>
        <v>400000 CAMPUS DA UFRRJ EM TRÊS RIOS</v>
      </c>
      <c r="M583" s="29" t="s">
        <v>477</v>
      </c>
      <c r="N583" s="16" t="s">
        <v>180</v>
      </c>
      <c r="O583" s="16" t="s">
        <v>476</v>
      </c>
      <c r="P583" s="23" t="s">
        <v>481</v>
      </c>
      <c r="Q583" s="35"/>
    </row>
    <row r="584" spans="1:17" ht="75" x14ac:dyDescent="0.25">
      <c r="A584" s="35" t="s">
        <v>320</v>
      </c>
      <c r="B584" s="35" t="s">
        <v>1281</v>
      </c>
      <c r="C584" s="35"/>
      <c r="D584" s="35">
        <v>236912</v>
      </c>
      <c r="E584" s="36" t="s">
        <v>376</v>
      </c>
      <c r="F584" s="36" t="s">
        <v>139</v>
      </c>
      <c r="G584" s="23">
        <v>5</v>
      </c>
      <c r="H584" s="37" t="s">
        <v>377</v>
      </c>
      <c r="I584" s="7">
        <f t="shared" si="18"/>
        <v>112.69999999999999</v>
      </c>
      <c r="J584" s="23">
        <v>400000</v>
      </c>
      <c r="K584" s="29" t="s">
        <v>151</v>
      </c>
      <c r="L584" s="3" t="str">
        <f t="shared" si="19"/>
        <v>400000 CAMPUS DA UFRRJ EM TRÊS RIOS</v>
      </c>
      <c r="M584" s="29" t="s">
        <v>477</v>
      </c>
      <c r="N584" s="16" t="s">
        <v>180</v>
      </c>
      <c r="O584" s="16" t="s">
        <v>476</v>
      </c>
      <c r="P584" s="23" t="s">
        <v>481</v>
      </c>
      <c r="Q584" s="35"/>
    </row>
    <row r="585" spans="1:17" ht="60" x14ac:dyDescent="0.25">
      <c r="A585" s="35" t="s">
        <v>320</v>
      </c>
      <c r="B585" s="35" t="s">
        <v>1281</v>
      </c>
      <c r="C585" s="35"/>
      <c r="D585" s="35">
        <v>253402</v>
      </c>
      <c r="E585" s="36" t="s">
        <v>378</v>
      </c>
      <c r="F585" s="36" t="s">
        <v>139</v>
      </c>
      <c r="G585" s="23">
        <v>10</v>
      </c>
      <c r="H585" s="37" t="s">
        <v>379</v>
      </c>
      <c r="I585" s="7">
        <f t="shared" si="18"/>
        <v>116.30000000000001</v>
      </c>
      <c r="J585" s="23">
        <v>400000</v>
      </c>
      <c r="K585" s="29" t="s">
        <v>151</v>
      </c>
      <c r="L585" s="3" t="str">
        <f t="shared" si="19"/>
        <v>400000 CAMPUS DA UFRRJ EM TRÊS RIOS</v>
      </c>
      <c r="M585" s="29" t="s">
        <v>477</v>
      </c>
      <c r="N585" s="16" t="s">
        <v>180</v>
      </c>
      <c r="O585" s="16" t="s">
        <v>476</v>
      </c>
      <c r="P585" s="23" t="s">
        <v>481</v>
      </c>
      <c r="Q585" s="35"/>
    </row>
    <row r="586" spans="1:17" ht="30" x14ac:dyDescent="0.25">
      <c r="A586" s="35" t="s">
        <v>320</v>
      </c>
      <c r="B586" s="35" t="s">
        <v>1281</v>
      </c>
      <c r="C586" s="35"/>
      <c r="D586" s="35">
        <v>319589</v>
      </c>
      <c r="E586" s="36" t="s">
        <v>335</v>
      </c>
      <c r="F586" s="36" t="s">
        <v>139</v>
      </c>
      <c r="G586" s="23">
        <v>10</v>
      </c>
      <c r="H586" s="37">
        <v>6.55</v>
      </c>
      <c r="I586" s="7">
        <f t="shared" si="18"/>
        <v>65.5</v>
      </c>
      <c r="J586" s="23">
        <v>400000</v>
      </c>
      <c r="K586" s="29" t="s">
        <v>151</v>
      </c>
      <c r="L586" s="3" t="str">
        <f t="shared" si="19"/>
        <v>400000 CAMPUS DA UFRRJ EM TRÊS RIOS</v>
      </c>
      <c r="M586" s="29" t="s">
        <v>477</v>
      </c>
      <c r="N586" s="16" t="s">
        <v>180</v>
      </c>
      <c r="O586" s="16" t="s">
        <v>476</v>
      </c>
      <c r="P586" s="23" t="s">
        <v>481</v>
      </c>
      <c r="Q586" s="35"/>
    </row>
    <row r="587" spans="1:17" ht="90" x14ac:dyDescent="0.25">
      <c r="A587" s="35" t="s">
        <v>320</v>
      </c>
      <c r="B587" s="35" t="s">
        <v>1281</v>
      </c>
      <c r="C587" s="35"/>
      <c r="D587" s="35">
        <v>214168</v>
      </c>
      <c r="E587" s="36" t="s">
        <v>380</v>
      </c>
      <c r="F587" s="36" t="s">
        <v>139</v>
      </c>
      <c r="G587" s="23">
        <v>10</v>
      </c>
      <c r="H587" s="37" t="s">
        <v>381</v>
      </c>
      <c r="I587" s="7">
        <f t="shared" si="18"/>
        <v>6.1</v>
      </c>
      <c r="J587" s="23">
        <v>400000</v>
      </c>
      <c r="K587" s="29" t="s">
        <v>151</v>
      </c>
      <c r="L587" s="3" t="str">
        <f t="shared" si="19"/>
        <v>400000 CAMPUS DA UFRRJ EM TRÊS RIOS</v>
      </c>
      <c r="M587" s="29" t="s">
        <v>477</v>
      </c>
      <c r="N587" s="16" t="s">
        <v>180</v>
      </c>
      <c r="O587" s="16" t="s">
        <v>476</v>
      </c>
      <c r="P587" s="23" t="s">
        <v>481</v>
      </c>
      <c r="Q587" s="35"/>
    </row>
    <row r="588" spans="1:17" ht="75" x14ac:dyDescent="0.25">
      <c r="A588" s="35" t="s">
        <v>320</v>
      </c>
      <c r="B588" s="35" t="s">
        <v>1281</v>
      </c>
      <c r="C588" s="35"/>
      <c r="D588" s="35">
        <v>214169</v>
      </c>
      <c r="E588" s="36" t="s">
        <v>340</v>
      </c>
      <c r="F588" s="36" t="s">
        <v>139</v>
      </c>
      <c r="G588" s="23">
        <v>5</v>
      </c>
      <c r="H588" s="37" t="s">
        <v>341</v>
      </c>
      <c r="I588" s="7">
        <f t="shared" si="18"/>
        <v>4.9000000000000004</v>
      </c>
      <c r="J588" s="23">
        <v>400000</v>
      </c>
      <c r="K588" s="29" t="s">
        <v>151</v>
      </c>
      <c r="L588" s="3" t="str">
        <f t="shared" si="19"/>
        <v>400000 CAMPUS DA UFRRJ EM TRÊS RIOS</v>
      </c>
      <c r="M588" s="29" t="s">
        <v>477</v>
      </c>
      <c r="N588" s="16" t="s">
        <v>180</v>
      </c>
      <c r="O588" s="16" t="s">
        <v>476</v>
      </c>
      <c r="P588" s="23" t="s">
        <v>481</v>
      </c>
      <c r="Q588" s="35"/>
    </row>
    <row r="589" spans="1:17" ht="45" x14ac:dyDescent="0.25">
      <c r="A589" s="35" t="s">
        <v>320</v>
      </c>
      <c r="B589" s="35" t="s">
        <v>1281</v>
      </c>
      <c r="C589" s="35"/>
      <c r="D589" s="35">
        <v>250120</v>
      </c>
      <c r="E589" s="36" t="s">
        <v>344</v>
      </c>
      <c r="F589" s="36" t="s">
        <v>139</v>
      </c>
      <c r="G589" s="23">
        <v>5</v>
      </c>
      <c r="H589" s="37" t="s">
        <v>345</v>
      </c>
      <c r="I589" s="7">
        <f t="shared" si="18"/>
        <v>4.3</v>
      </c>
      <c r="J589" s="23">
        <v>400000</v>
      </c>
      <c r="K589" s="29" t="s">
        <v>151</v>
      </c>
      <c r="L589" s="3" t="str">
        <f t="shared" si="19"/>
        <v>400000 CAMPUS DA UFRRJ EM TRÊS RIOS</v>
      </c>
      <c r="M589" s="29" t="s">
        <v>477</v>
      </c>
      <c r="N589" s="16" t="s">
        <v>180</v>
      </c>
      <c r="O589" s="16" t="s">
        <v>476</v>
      </c>
      <c r="P589" s="23" t="s">
        <v>481</v>
      </c>
      <c r="Q589" s="35"/>
    </row>
    <row r="590" spans="1:17" ht="45" x14ac:dyDescent="0.25">
      <c r="A590" s="35" t="s">
        <v>320</v>
      </c>
      <c r="B590" s="35" t="s">
        <v>1281</v>
      </c>
      <c r="C590" s="35"/>
      <c r="D590" s="35">
        <v>240634</v>
      </c>
      <c r="E590" s="36" t="s">
        <v>348</v>
      </c>
      <c r="F590" s="36" t="s">
        <v>139</v>
      </c>
      <c r="G590" s="23">
        <v>5</v>
      </c>
      <c r="H590" s="37" t="s">
        <v>349</v>
      </c>
      <c r="I590" s="7">
        <f t="shared" si="18"/>
        <v>28.599999999999998</v>
      </c>
      <c r="J590" s="23">
        <v>400000</v>
      </c>
      <c r="K590" s="29" t="s">
        <v>151</v>
      </c>
      <c r="L590" s="3" t="str">
        <f t="shared" si="19"/>
        <v>400000 CAMPUS DA UFRRJ EM TRÊS RIOS</v>
      </c>
      <c r="M590" s="29" t="s">
        <v>477</v>
      </c>
      <c r="N590" s="16" t="s">
        <v>180</v>
      </c>
      <c r="O590" s="16" t="s">
        <v>476</v>
      </c>
      <c r="P590" s="23" t="s">
        <v>481</v>
      </c>
      <c r="Q590" s="35"/>
    </row>
    <row r="591" spans="1:17" ht="45" x14ac:dyDescent="0.25">
      <c r="A591" s="35" t="s">
        <v>320</v>
      </c>
      <c r="B591" s="35" t="s">
        <v>1281</v>
      </c>
      <c r="C591" s="35"/>
      <c r="D591" s="35">
        <v>294595</v>
      </c>
      <c r="E591" s="36" t="s">
        <v>354</v>
      </c>
      <c r="F591" s="36" t="s">
        <v>139</v>
      </c>
      <c r="G591" s="23">
        <v>5</v>
      </c>
      <c r="H591" s="37" t="s">
        <v>355</v>
      </c>
      <c r="I591" s="7">
        <f t="shared" si="18"/>
        <v>35.15</v>
      </c>
      <c r="J591" s="23">
        <v>400000</v>
      </c>
      <c r="K591" s="29" t="s">
        <v>151</v>
      </c>
      <c r="L591" s="3" t="str">
        <f t="shared" si="19"/>
        <v>400000 CAMPUS DA UFRRJ EM TRÊS RIOS</v>
      </c>
      <c r="M591" s="29" t="s">
        <v>477</v>
      </c>
      <c r="N591" s="16" t="s">
        <v>180</v>
      </c>
      <c r="O591" s="16" t="s">
        <v>476</v>
      </c>
      <c r="P591" s="23" t="s">
        <v>481</v>
      </c>
      <c r="Q591" s="35"/>
    </row>
    <row r="592" spans="1:17" ht="45" x14ac:dyDescent="0.25">
      <c r="A592" s="35" t="s">
        <v>320</v>
      </c>
      <c r="B592" s="35" t="s">
        <v>1281</v>
      </c>
      <c r="C592" s="35"/>
      <c r="D592" s="35">
        <v>311931</v>
      </c>
      <c r="E592" s="36" t="s">
        <v>382</v>
      </c>
      <c r="F592" s="36" t="s">
        <v>139</v>
      </c>
      <c r="G592" s="23">
        <v>20</v>
      </c>
      <c r="H592" s="37" t="s">
        <v>383</v>
      </c>
      <c r="I592" s="7">
        <f t="shared" si="18"/>
        <v>963.40000000000009</v>
      </c>
      <c r="J592" s="23">
        <v>400000</v>
      </c>
      <c r="K592" s="29" t="s">
        <v>151</v>
      </c>
      <c r="L592" s="3" t="str">
        <f t="shared" si="19"/>
        <v>400000 CAMPUS DA UFRRJ EM TRÊS RIOS</v>
      </c>
      <c r="M592" s="29" t="s">
        <v>477</v>
      </c>
      <c r="N592" s="16" t="s">
        <v>180</v>
      </c>
      <c r="O592" s="16" t="s">
        <v>476</v>
      </c>
      <c r="P592" s="23" t="s">
        <v>481</v>
      </c>
      <c r="Q592" s="35"/>
    </row>
    <row r="593" spans="1:17" ht="45" x14ac:dyDescent="0.25">
      <c r="A593" s="35" t="s">
        <v>320</v>
      </c>
      <c r="B593" s="35" t="s">
        <v>1281</v>
      </c>
      <c r="C593" s="35"/>
      <c r="D593" s="35">
        <v>261038</v>
      </c>
      <c r="E593" s="36" t="s">
        <v>384</v>
      </c>
      <c r="F593" s="36" t="s">
        <v>139</v>
      </c>
      <c r="G593" s="23">
        <v>20</v>
      </c>
      <c r="H593" s="37" t="s">
        <v>385</v>
      </c>
      <c r="I593" s="7">
        <f t="shared" si="18"/>
        <v>598</v>
      </c>
      <c r="J593" s="23">
        <v>400000</v>
      </c>
      <c r="K593" s="29" t="s">
        <v>151</v>
      </c>
      <c r="L593" s="3" t="str">
        <f t="shared" si="19"/>
        <v>400000 CAMPUS DA UFRRJ EM TRÊS RIOS</v>
      </c>
      <c r="M593" s="29" t="s">
        <v>477</v>
      </c>
      <c r="N593" s="16" t="s">
        <v>180</v>
      </c>
      <c r="O593" s="16" t="s">
        <v>476</v>
      </c>
      <c r="P593" s="23" t="s">
        <v>481</v>
      </c>
      <c r="Q593" s="35"/>
    </row>
    <row r="594" spans="1:17" ht="60" x14ac:dyDescent="0.25">
      <c r="A594" s="35" t="s">
        <v>320</v>
      </c>
      <c r="B594" s="35" t="s">
        <v>1281</v>
      </c>
      <c r="C594" s="35"/>
      <c r="D594" s="35">
        <v>233939</v>
      </c>
      <c r="E594" s="36" t="s">
        <v>323</v>
      </c>
      <c r="F594" s="36" t="s">
        <v>139</v>
      </c>
      <c r="G594" s="23">
        <v>5</v>
      </c>
      <c r="H594" s="37" t="s">
        <v>324</v>
      </c>
      <c r="I594" s="7">
        <f t="shared" si="18"/>
        <v>122.75</v>
      </c>
      <c r="J594" s="23">
        <v>100500</v>
      </c>
      <c r="K594" s="29" t="s">
        <v>313</v>
      </c>
      <c r="L594" s="3" t="str">
        <f t="shared" si="19"/>
        <v>100500 COORDENADORIA DE DESENVOLVIMENTO DA PRODUÇÃO</v>
      </c>
      <c r="M594" s="29" t="s">
        <v>106</v>
      </c>
      <c r="N594" s="16" t="s">
        <v>180</v>
      </c>
      <c r="O594" s="16" t="s">
        <v>475</v>
      </c>
      <c r="P594" s="23" t="s">
        <v>481</v>
      </c>
      <c r="Q594" s="35"/>
    </row>
    <row r="595" spans="1:17" ht="45" x14ac:dyDescent="0.25">
      <c r="A595" s="35" t="s">
        <v>320</v>
      </c>
      <c r="B595" s="35" t="s">
        <v>1281</v>
      </c>
      <c r="C595" s="35"/>
      <c r="D595" s="35">
        <v>238873</v>
      </c>
      <c r="E595" s="36" t="s">
        <v>372</v>
      </c>
      <c r="F595" s="36" t="s">
        <v>139</v>
      </c>
      <c r="G595" s="23">
        <v>30</v>
      </c>
      <c r="H595" s="37" t="s">
        <v>373</v>
      </c>
      <c r="I595" s="7">
        <f t="shared" si="18"/>
        <v>73.5</v>
      </c>
      <c r="J595" s="23">
        <v>100500</v>
      </c>
      <c r="K595" s="29" t="s">
        <v>313</v>
      </c>
      <c r="L595" s="3" t="str">
        <f t="shared" si="19"/>
        <v>100500 COORDENADORIA DE DESENVOLVIMENTO DA PRODUÇÃO</v>
      </c>
      <c r="M595" s="29" t="s">
        <v>106</v>
      </c>
      <c r="N595" s="16" t="s">
        <v>180</v>
      </c>
      <c r="O595" s="16" t="s">
        <v>475</v>
      </c>
      <c r="P595" s="23" t="s">
        <v>481</v>
      </c>
      <c r="Q595" s="35"/>
    </row>
    <row r="596" spans="1:17" ht="45" x14ac:dyDescent="0.25">
      <c r="A596" s="35" t="s">
        <v>320</v>
      </c>
      <c r="B596" s="35" t="s">
        <v>1281</v>
      </c>
      <c r="C596" s="35"/>
      <c r="D596" s="35">
        <v>243111</v>
      </c>
      <c r="E596" s="36" t="s">
        <v>325</v>
      </c>
      <c r="F596" s="36" t="s">
        <v>139</v>
      </c>
      <c r="G596" s="23">
        <v>20</v>
      </c>
      <c r="H596" s="37" t="s">
        <v>326</v>
      </c>
      <c r="I596" s="7">
        <f t="shared" si="18"/>
        <v>56.2</v>
      </c>
      <c r="J596" s="23">
        <v>100500</v>
      </c>
      <c r="K596" s="29" t="s">
        <v>313</v>
      </c>
      <c r="L596" s="3" t="str">
        <f t="shared" si="19"/>
        <v>100500 COORDENADORIA DE DESENVOLVIMENTO DA PRODUÇÃO</v>
      </c>
      <c r="M596" s="29" t="s">
        <v>106</v>
      </c>
      <c r="N596" s="16" t="s">
        <v>180</v>
      </c>
      <c r="O596" s="16" t="s">
        <v>475</v>
      </c>
      <c r="P596" s="23" t="s">
        <v>481</v>
      </c>
      <c r="Q596" s="35"/>
    </row>
    <row r="597" spans="1:17" ht="45" x14ac:dyDescent="0.25">
      <c r="A597" s="35" t="s">
        <v>320</v>
      </c>
      <c r="B597" s="35" t="s">
        <v>1281</v>
      </c>
      <c r="C597" s="35"/>
      <c r="D597" s="35">
        <v>242602</v>
      </c>
      <c r="E597" s="36" t="s">
        <v>327</v>
      </c>
      <c r="F597" s="36" t="s">
        <v>139</v>
      </c>
      <c r="G597" s="23">
        <v>5</v>
      </c>
      <c r="H597" s="37" t="s">
        <v>328</v>
      </c>
      <c r="I597" s="7">
        <f t="shared" si="18"/>
        <v>21.549999999999997</v>
      </c>
      <c r="J597" s="23">
        <v>100500</v>
      </c>
      <c r="K597" s="29" t="s">
        <v>313</v>
      </c>
      <c r="L597" s="3" t="str">
        <f t="shared" si="19"/>
        <v>100500 COORDENADORIA DE DESENVOLVIMENTO DA PRODUÇÃO</v>
      </c>
      <c r="M597" s="29" t="s">
        <v>106</v>
      </c>
      <c r="N597" s="16" t="s">
        <v>180</v>
      </c>
      <c r="O597" s="16" t="s">
        <v>475</v>
      </c>
      <c r="P597" s="23" t="s">
        <v>481</v>
      </c>
      <c r="Q597" s="35"/>
    </row>
    <row r="598" spans="1:17" ht="60" x14ac:dyDescent="0.25">
      <c r="A598" s="35" t="s">
        <v>320</v>
      </c>
      <c r="B598" s="35" t="s">
        <v>1281</v>
      </c>
      <c r="C598" s="35"/>
      <c r="D598" s="35">
        <v>364376</v>
      </c>
      <c r="E598" s="36" t="s">
        <v>333</v>
      </c>
      <c r="F598" s="36" t="s">
        <v>139</v>
      </c>
      <c r="G598" s="23">
        <v>5</v>
      </c>
      <c r="H598" s="37" t="s">
        <v>334</v>
      </c>
      <c r="I598" s="7">
        <f t="shared" si="18"/>
        <v>15.600000000000001</v>
      </c>
      <c r="J598" s="23">
        <v>100500</v>
      </c>
      <c r="K598" s="29" t="s">
        <v>313</v>
      </c>
      <c r="L598" s="3" t="str">
        <f t="shared" si="19"/>
        <v>100500 COORDENADORIA DE DESENVOLVIMENTO DA PRODUÇÃO</v>
      </c>
      <c r="M598" s="29" t="s">
        <v>106</v>
      </c>
      <c r="N598" s="16" t="s">
        <v>180</v>
      </c>
      <c r="O598" s="16" t="s">
        <v>475</v>
      </c>
      <c r="P598" s="23" t="s">
        <v>481</v>
      </c>
      <c r="Q598" s="35"/>
    </row>
    <row r="599" spans="1:17" ht="30" x14ac:dyDescent="0.25">
      <c r="A599" s="35" t="s">
        <v>320</v>
      </c>
      <c r="B599" s="35" t="s">
        <v>1281</v>
      </c>
      <c r="C599" s="35"/>
      <c r="D599" s="35">
        <v>319589</v>
      </c>
      <c r="E599" s="36" t="s">
        <v>335</v>
      </c>
      <c r="F599" s="36" t="s">
        <v>139</v>
      </c>
      <c r="G599" s="23">
        <v>40</v>
      </c>
      <c r="H599" s="37">
        <v>6.55</v>
      </c>
      <c r="I599" s="7">
        <f t="shared" si="18"/>
        <v>262</v>
      </c>
      <c r="J599" s="23">
        <v>100500</v>
      </c>
      <c r="K599" s="29" t="s">
        <v>313</v>
      </c>
      <c r="L599" s="3" t="str">
        <f t="shared" si="19"/>
        <v>100500 COORDENADORIA DE DESENVOLVIMENTO DA PRODUÇÃO</v>
      </c>
      <c r="M599" s="29" t="s">
        <v>106</v>
      </c>
      <c r="N599" s="16" t="s">
        <v>180</v>
      </c>
      <c r="O599" s="16" t="s">
        <v>475</v>
      </c>
      <c r="P599" s="23" t="s">
        <v>481</v>
      </c>
      <c r="Q599" s="35"/>
    </row>
    <row r="600" spans="1:17" ht="45" x14ac:dyDescent="0.25">
      <c r="A600" s="35" t="s">
        <v>320</v>
      </c>
      <c r="B600" s="35" t="s">
        <v>1281</v>
      </c>
      <c r="C600" s="35"/>
      <c r="D600" s="35">
        <v>250093</v>
      </c>
      <c r="E600" s="36" t="s">
        <v>386</v>
      </c>
      <c r="F600" s="36" t="s">
        <v>139</v>
      </c>
      <c r="G600" s="23">
        <v>2</v>
      </c>
      <c r="H600" s="37">
        <v>151.26</v>
      </c>
      <c r="I600" s="7">
        <f t="shared" si="18"/>
        <v>302.52</v>
      </c>
      <c r="J600" s="23">
        <v>100500</v>
      </c>
      <c r="K600" s="29" t="s">
        <v>313</v>
      </c>
      <c r="L600" s="3" t="str">
        <f t="shared" si="19"/>
        <v>100500 COORDENADORIA DE DESENVOLVIMENTO DA PRODUÇÃO</v>
      </c>
      <c r="M600" s="29" t="s">
        <v>106</v>
      </c>
      <c r="N600" s="16" t="s">
        <v>180</v>
      </c>
      <c r="O600" s="16" t="s">
        <v>475</v>
      </c>
      <c r="P600" s="23" t="s">
        <v>481</v>
      </c>
      <c r="Q600" s="35"/>
    </row>
    <row r="601" spans="1:17" ht="45" x14ac:dyDescent="0.25">
      <c r="A601" s="35" t="s">
        <v>320</v>
      </c>
      <c r="B601" s="35" t="s">
        <v>1281</v>
      </c>
      <c r="C601" s="35"/>
      <c r="D601" s="35">
        <v>306722</v>
      </c>
      <c r="E601" s="36" t="s">
        <v>387</v>
      </c>
      <c r="F601" s="36" t="s">
        <v>139</v>
      </c>
      <c r="G601" s="23">
        <v>30</v>
      </c>
      <c r="H601" s="37">
        <v>1.99</v>
      </c>
      <c r="I601" s="7">
        <f t="shared" si="18"/>
        <v>59.7</v>
      </c>
      <c r="J601" s="23">
        <v>100500</v>
      </c>
      <c r="K601" s="29" t="s">
        <v>313</v>
      </c>
      <c r="L601" s="3" t="str">
        <f t="shared" si="19"/>
        <v>100500 COORDENADORIA DE DESENVOLVIMENTO DA PRODUÇÃO</v>
      </c>
      <c r="M601" s="29" t="s">
        <v>106</v>
      </c>
      <c r="N601" s="16" t="s">
        <v>180</v>
      </c>
      <c r="O601" s="16" t="s">
        <v>475</v>
      </c>
      <c r="P601" s="23" t="s">
        <v>481</v>
      </c>
      <c r="Q601" s="35"/>
    </row>
    <row r="602" spans="1:17" ht="75" x14ac:dyDescent="0.25">
      <c r="A602" s="35" t="s">
        <v>320</v>
      </c>
      <c r="B602" s="35" t="s">
        <v>1281</v>
      </c>
      <c r="C602" s="35"/>
      <c r="D602" s="35">
        <v>214170</v>
      </c>
      <c r="E602" s="36" t="s">
        <v>336</v>
      </c>
      <c r="F602" s="36" t="s">
        <v>139</v>
      </c>
      <c r="G602" s="23">
        <v>5</v>
      </c>
      <c r="H602" s="37" t="s">
        <v>337</v>
      </c>
      <c r="I602" s="7">
        <f t="shared" si="18"/>
        <v>16</v>
      </c>
      <c r="J602" s="23">
        <v>100500</v>
      </c>
      <c r="K602" s="29" t="s">
        <v>313</v>
      </c>
      <c r="L602" s="3" t="str">
        <f t="shared" si="19"/>
        <v>100500 COORDENADORIA DE DESENVOLVIMENTO DA PRODUÇÃO</v>
      </c>
      <c r="M602" s="29" t="s">
        <v>106</v>
      </c>
      <c r="N602" s="16" t="s">
        <v>180</v>
      </c>
      <c r="O602" s="16" t="s">
        <v>475</v>
      </c>
      <c r="P602" s="23" t="s">
        <v>481</v>
      </c>
      <c r="Q602" s="35"/>
    </row>
    <row r="603" spans="1:17" ht="90" x14ac:dyDescent="0.25">
      <c r="A603" s="35" t="s">
        <v>320</v>
      </c>
      <c r="B603" s="35" t="s">
        <v>1281</v>
      </c>
      <c r="C603" s="35"/>
      <c r="D603" s="35">
        <v>214168</v>
      </c>
      <c r="E603" s="36" t="s">
        <v>380</v>
      </c>
      <c r="F603" s="36" t="s">
        <v>139</v>
      </c>
      <c r="G603" s="23">
        <v>10</v>
      </c>
      <c r="H603" s="37" t="s">
        <v>381</v>
      </c>
      <c r="I603" s="7">
        <f t="shared" si="18"/>
        <v>6.1</v>
      </c>
      <c r="J603" s="23">
        <v>100500</v>
      </c>
      <c r="K603" s="29" t="s">
        <v>313</v>
      </c>
      <c r="L603" s="3" t="str">
        <f t="shared" si="19"/>
        <v>100500 COORDENADORIA DE DESENVOLVIMENTO DA PRODUÇÃO</v>
      </c>
      <c r="M603" s="29" t="s">
        <v>106</v>
      </c>
      <c r="N603" s="16" t="s">
        <v>180</v>
      </c>
      <c r="O603" s="16" t="s">
        <v>475</v>
      </c>
      <c r="P603" s="23" t="s">
        <v>481</v>
      </c>
      <c r="Q603" s="35"/>
    </row>
    <row r="604" spans="1:17" ht="75" x14ac:dyDescent="0.25">
      <c r="A604" s="35" t="s">
        <v>320</v>
      </c>
      <c r="B604" s="35" t="s">
        <v>1281</v>
      </c>
      <c r="C604" s="35"/>
      <c r="D604" s="35">
        <v>214173</v>
      </c>
      <c r="E604" s="36" t="s">
        <v>338</v>
      </c>
      <c r="F604" s="36" t="s">
        <v>139</v>
      </c>
      <c r="G604" s="23">
        <v>2</v>
      </c>
      <c r="H604" s="37" t="s">
        <v>339</v>
      </c>
      <c r="I604" s="7">
        <f t="shared" si="18"/>
        <v>23.14</v>
      </c>
      <c r="J604" s="23">
        <v>100500</v>
      </c>
      <c r="K604" s="29" t="s">
        <v>313</v>
      </c>
      <c r="L604" s="3" t="str">
        <f t="shared" si="19"/>
        <v>100500 COORDENADORIA DE DESENVOLVIMENTO DA PRODUÇÃO</v>
      </c>
      <c r="M604" s="29" t="s">
        <v>106</v>
      </c>
      <c r="N604" s="16" t="s">
        <v>180</v>
      </c>
      <c r="O604" s="16" t="s">
        <v>475</v>
      </c>
      <c r="P604" s="23" t="s">
        <v>481</v>
      </c>
      <c r="Q604" s="35"/>
    </row>
    <row r="605" spans="1:17" ht="75" x14ac:dyDescent="0.25">
      <c r="A605" s="35" t="s">
        <v>320</v>
      </c>
      <c r="B605" s="35" t="s">
        <v>1281</v>
      </c>
      <c r="C605" s="35"/>
      <c r="D605" s="35">
        <v>214169</v>
      </c>
      <c r="E605" s="36" t="s">
        <v>340</v>
      </c>
      <c r="F605" s="36" t="s">
        <v>139</v>
      </c>
      <c r="G605" s="23">
        <v>10</v>
      </c>
      <c r="H605" s="37" t="s">
        <v>341</v>
      </c>
      <c r="I605" s="7">
        <f t="shared" si="18"/>
        <v>9.8000000000000007</v>
      </c>
      <c r="J605" s="23">
        <v>100500</v>
      </c>
      <c r="K605" s="29" t="s">
        <v>313</v>
      </c>
      <c r="L605" s="3" t="str">
        <f t="shared" si="19"/>
        <v>100500 COORDENADORIA DE DESENVOLVIMENTO DA PRODUÇÃO</v>
      </c>
      <c r="M605" s="29" t="s">
        <v>106</v>
      </c>
      <c r="N605" s="16" t="s">
        <v>180</v>
      </c>
      <c r="O605" s="16" t="s">
        <v>475</v>
      </c>
      <c r="P605" s="23" t="s">
        <v>481</v>
      </c>
      <c r="Q605" s="35"/>
    </row>
    <row r="606" spans="1:17" ht="45" x14ac:dyDescent="0.25">
      <c r="A606" s="35" t="s">
        <v>320</v>
      </c>
      <c r="B606" s="35" t="s">
        <v>1281</v>
      </c>
      <c r="C606" s="35"/>
      <c r="D606" s="35">
        <v>242700</v>
      </c>
      <c r="E606" s="36" t="s">
        <v>346</v>
      </c>
      <c r="F606" s="36" t="s">
        <v>139</v>
      </c>
      <c r="G606" s="23">
        <v>2</v>
      </c>
      <c r="H606" s="37" t="s">
        <v>347</v>
      </c>
      <c r="I606" s="7">
        <f t="shared" si="18"/>
        <v>24.12</v>
      </c>
      <c r="J606" s="23">
        <v>100500</v>
      </c>
      <c r="K606" s="29" t="s">
        <v>313</v>
      </c>
      <c r="L606" s="3" t="str">
        <f t="shared" si="19"/>
        <v>100500 COORDENADORIA DE DESENVOLVIMENTO DA PRODUÇÃO</v>
      </c>
      <c r="M606" s="29" t="s">
        <v>106</v>
      </c>
      <c r="N606" s="16" t="s">
        <v>180</v>
      </c>
      <c r="O606" s="16" t="s">
        <v>475</v>
      </c>
      <c r="P606" s="23" t="s">
        <v>481</v>
      </c>
      <c r="Q606" s="35"/>
    </row>
    <row r="607" spans="1:17" ht="45" x14ac:dyDescent="0.25">
      <c r="A607" s="35" t="s">
        <v>320</v>
      </c>
      <c r="B607" s="35" t="s">
        <v>1281</v>
      </c>
      <c r="C607" s="35"/>
      <c r="D607" s="35">
        <v>240634</v>
      </c>
      <c r="E607" s="36" t="s">
        <v>348</v>
      </c>
      <c r="F607" s="36" t="s">
        <v>139</v>
      </c>
      <c r="G607" s="23">
        <v>10</v>
      </c>
      <c r="H607" s="37" t="s">
        <v>349</v>
      </c>
      <c r="I607" s="7">
        <f t="shared" si="18"/>
        <v>57.199999999999996</v>
      </c>
      <c r="J607" s="23">
        <v>100500</v>
      </c>
      <c r="K607" s="29" t="s">
        <v>313</v>
      </c>
      <c r="L607" s="3" t="str">
        <f t="shared" si="19"/>
        <v>100500 COORDENADORIA DE DESENVOLVIMENTO DA PRODUÇÃO</v>
      </c>
      <c r="M607" s="29" t="s">
        <v>106</v>
      </c>
      <c r="N607" s="16" t="s">
        <v>180</v>
      </c>
      <c r="O607" s="16" t="s">
        <v>475</v>
      </c>
      <c r="P607" s="23" t="s">
        <v>481</v>
      </c>
      <c r="Q607" s="35"/>
    </row>
    <row r="608" spans="1:17" ht="30" x14ac:dyDescent="0.25">
      <c r="A608" s="35" t="s">
        <v>320</v>
      </c>
      <c r="B608" s="35" t="s">
        <v>1281</v>
      </c>
      <c r="C608" s="35"/>
      <c r="D608" s="35">
        <v>294597</v>
      </c>
      <c r="E608" s="36" t="s">
        <v>352</v>
      </c>
      <c r="F608" s="36" t="s">
        <v>139</v>
      </c>
      <c r="G608" s="23">
        <v>1</v>
      </c>
      <c r="H608" s="37" t="s">
        <v>353</v>
      </c>
      <c r="I608" s="7">
        <f t="shared" si="18"/>
        <v>54.64</v>
      </c>
      <c r="J608" s="23">
        <v>100500</v>
      </c>
      <c r="K608" s="29" t="s">
        <v>313</v>
      </c>
      <c r="L608" s="3" t="str">
        <f t="shared" si="19"/>
        <v>100500 COORDENADORIA DE DESENVOLVIMENTO DA PRODUÇÃO</v>
      </c>
      <c r="M608" s="29" t="s">
        <v>106</v>
      </c>
      <c r="N608" s="16" t="s">
        <v>180</v>
      </c>
      <c r="O608" s="16" t="s">
        <v>475</v>
      </c>
      <c r="P608" s="23" t="s">
        <v>481</v>
      </c>
      <c r="Q608" s="35"/>
    </row>
    <row r="609" spans="1:17" ht="45" x14ac:dyDescent="0.25">
      <c r="A609" s="35" t="s">
        <v>320</v>
      </c>
      <c r="B609" s="35" t="s">
        <v>1281</v>
      </c>
      <c r="C609" s="35"/>
      <c r="D609" s="35">
        <v>294595</v>
      </c>
      <c r="E609" s="36" t="s">
        <v>354</v>
      </c>
      <c r="F609" s="36" t="s">
        <v>139</v>
      </c>
      <c r="G609" s="23">
        <v>10</v>
      </c>
      <c r="H609" s="37" t="s">
        <v>355</v>
      </c>
      <c r="I609" s="7">
        <f t="shared" si="18"/>
        <v>70.3</v>
      </c>
      <c r="J609" s="23">
        <v>100500</v>
      </c>
      <c r="K609" s="29" t="s">
        <v>313</v>
      </c>
      <c r="L609" s="3" t="str">
        <f t="shared" si="19"/>
        <v>100500 COORDENADORIA DE DESENVOLVIMENTO DA PRODUÇÃO</v>
      </c>
      <c r="M609" s="29" t="s">
        <v>106</v>
      </c>
      <c r="N609" s="16" t="s">
        <v>180</v>
      </c>
      <c r="O609" s="16" t="s">
        <v>475</v>
      </c>
      <c r="P609" s="23" t="s">
        <v>481</v>
      </c>
      <c r="Q609" s="35"/>
    </row>
    <row r="610" spans="1:17" ht="60" x14ac:dyDescent="0.25">
      <c r="A610" s="35" t="s">
        <v>320</v>
      </c>
      <c r="B610" s="35" t="s">
        <v>1281</v>
      </c>
      <c r="C610" s="35"/>
      <c r="D610" s="35">
        <v>214721</v>
      </c>
      <c r="E610" s="36" t="s">
        <v>388</v>
      </c>
      <c r="F610" s="36" t="s">
        <v>139</v>
      </c>
      <c r="G610" s="23">
        <v>5</v>
      </c>
      <c r="H610" s="37" t="s">
        <v>389</v>
      </c>
      <c r="I610" s="7">
        <f t="shared" si="18"/>
        <v>261.25</v>
      </c>
      <c r="J610" s="23">
        <v>100500</v>
      </c>
      <c r="K610" s="29" t="s">
        <v>313</v>
      </c>
      <c r="L610" s="3" t="str">
        <f t="shared" si="19"/>
        <v>100500 COORDENADORIA DE DESENVOLVIMENTO DA PRODUÇÃO</v>
      </c>
      <c r="M610" s="29" t="s">
        <v>106</v>
      </c>
      <c r="N610" s="16" t="s">
        <v>180</v>
      </c>
      <c r="O610" s="16" t="s">
        <v>475</v>
      </c>
      <c r="P610" s="23" t="s">
        <v>481</v>
      </c>
      <c r="Q610" s="35"/>
    </row>
    <row r="611" spans="1:17" ht="30" x14ac:dyDescent="0.25">
      <c r="A611" s="35" t="s">
        <v>320</v>
      </c>
      <c r="B611" s="35" t="s">
        <v>1281</v>
      </c>
      <c r="C611" s="35"/>
      <c r="D611" s="35">
        <v>369393</v>
      </c>
      <c r="E611" s="36" t="s">
        <v>390</v>
      </c>
      <c r="F611" s="36" t="s">
        <v>139</v>
      </c>
      <c r="G611" s="23">
        <v>2</v>
      </c>
      <c r="H611" s="37" t="s">
        <v>391</v>
      </c>
      <c r="I611" s="7">
        <f t="shared" si="18"/>
        <v>247.46</v>
      </c>
      <c r="J611" s="23">
        <v>100500</v>
      </c>
      <c r="K611" s="29" t="s">
        <v>313</v>
      </c>
      <c r="L611" s="3" t="str">
        <f t="shared" si="19"/>
        <v>100500 COORDENADORIA DE DESENVOLVIMENTO DA PRODUÇÃO</v>
      </c>
      <c r="M611" s="29" t="s">
        <v>106</v>
      </c>
      <c r="N611" s="16" t="s">
        <v>180</v>
      </c>
      <c r="O611" s="16" t="s">
        <v>475</v>
      </c>
      <c r="P611" s="23" t="s">
        <v>481</v>
      </c>
      <c r="Q611" s="35"/>
    </row>
    <row r="612" spans="1:17" ht="30" x14ac:dyDescent="0.25">
      <c r="A612" s="35" t="s">
        <v>320</v>
      </c>
      <c r="B612" s="35" t="s">
        <v>1281</v>
      </c>
      <c r="C612" s="35"/>
      <c r="D612" s="35">
        <v>330270</v>
      </c>
      <c r="E612" s="36" t="s">
        <v>392</v>
      </c>
      <c r="F612" s="36" t="s">
        <v>139</v>
      </c>
      <c r="G612" s="23">
        <v>20</v>
      </c>
      <c r="H612" s="37" t="s">
        <v>393</v>
      </c>
      <c r="I612" s="7">
        <f t="shared" si="18"/>
        <v>552.79999999999995</v>
      </c>
      <c r="J612" s="23">
        <v>100500</v>
      </c>
      <c r="K612" s="29" t="s">
        <v>313</v>
      </c>
      <c r="L612" s="3" t="str">
        <f t="shared" si="19"/>
        <v>100500 COORDENADORIA DE DESENVOLVIMENTO DA PRODUÇÃO</v>
      </c>
      <c r="M612" s="29" t="s">
        <v>106</v>
      </c>
      <c r="N612" s="16" t="s">
        <v>180</v>
      </c>
      <c r="O612" s="16" t="s">
        <v>475</v>
      </c>
      <c r="P612" s="23" t="s">
        <v>481</v>
      </c>
      <c r="Q612" s="35"/>
    </row>
    <row r="613" spans="1:17" ht="30" x14ac:dyDescent="0.25">
      <c r="A613" s="35" t="s">
        <v>320</v>
      </c>
      <c r="B613" s="35" t="s">
        <v>1281</v>
      </c>
      <c r="C613" s="35"/>
      <c r="D613" s="35">
        <v>330269</v>
      </c>
      <c r="E613" s="36" t="s">
        <v>394</v>
      </c>
      <c r="F613" s="36" t="s">
        <v>139</v>
      </c>
      <c r="G613" s="23">
        <v>30</v>
      </c>
      <c r="H613" s="37" t="s">
        <v>395</v>
      </c>
      <c r="I613" s="7">
        <f t="shared" si="18"/>
        <v>589.79999999999995</v>
      </c>
      <c r="J613" s="23">
        <v>100500</v>
      </c>
      <c r="K613" s="29" t="s">
        <v>313</v>
      </c>
      <c r="L613" s="3" t="str">
        <f t="shared" si="19"/>
        <v>100500 COORDENADORIA DE DESENVOLVIMENTO DA PRODUÇÃO</v>
      </c>
      <c r="M613" s="29" t="s">
        <v>106</v>
      </c>
      <c r="N613" s="16" t="s">
        <v>180</v>
      </c>
      <c r="O613" s="16" t="s">
        <v>475</v>
      </c>
      <c r="P613" s="23" t="s">
        <v>481</v>
      </c>
      <c r="Q613" s="35"/>
    </row>
    <row r="614" spans="1:17" ht="45" x14ac:dyDescent="0.25">
      <c r="A614" s="35" t="s">
        <v>320</v>
      </c>
      <c r="B614" s="35" t="s">
        <v>1281</v>
      </c>
      <c r="C614" s="35"/>
      <c r="D614" s="35">
        <v>348752</v>
      </c>
      <c r="E614" s="36" t="s">
        <v>360</v>
      </c>
      <c r="F614" s="36" t="s">
        <v>139</v>
      </c>
      <c r="G614" s="23">
        <v>4</v>
      </c>
      <c r="H614" s="37" t="s">
        <v>361</v>
      </c>
      <c r="I614" s="7">
        <f t="shared" si="18"/>
        <v>64.28</v>
      </c>
      <c r="J614" s="23">
        <v>100500</v>
      </c>
      <c r="K614" s="29" t="s">
        <v>313</v>
      </c>
      <c r="L614" s="3" t="str">
        <f t="shared" si="19"/>
        <v>100500 COORDENADORIA DE DESENVOLVIMENTO DA PRODUÇÃO</v>
      </c>
      <c r="M614" s="29" t="s">
        <v>106</v>
      </c>
      <c r="N614" s="16" t="s">
        <v>180</v>
      </c>
      <c r="O614" s="16" t="s">
        <v>475</v>
      </c>
      <c r="P614" s="23" t="s">
        <v>481</v>
      </c>
      <c r="Q614" s="35"/>
    </row>
    <row r="615" spans="1:17" ht="60" x14ac:dyDescent="0.25">
      <c r="A615" s="35" t="s">
        <v>320</v>
      </c>
      <c r="B615" s="35" t="s">
        <v>1281</v>
      </c>
      <c r="C615" s="35"/>
      <c r="D615" s="35">
        <v>214192</v>
      </c>
      <c r="E615" s="36" t="s">
        <v>396</v>
      </c>
      <c r="F615" s="36" t="s">
        <v>139</v>
      </c>
      <c r="G615" s="23">
        <v>20</v>
      </c>
      <c r="H615" s="37" t="s">
        <v>397</v>
      </c>
      <c r="I615" s="7">
        <f t="shared" si="18"/>
        <v>109.2</v>
      </c>
      <c r="J615" s="23">
        <v>100500</v>
      </c>
      <c r="K615" s="29" t="s">
        <v>313</v>
      </c>
      <c r="L615" s="3" t="str">
        <f t="shared" si="19"/>
        <v>100500 COORDENADORIA DE DESENVOLVIMENTO DA PRODUÇÃO</v>
      </c>
      <c r="M615" s="29" t="s">
        <v>106</v>
      </c>
      <c r="N615" s="16" t="s">
        <v>180</v>
      </c>
      <c r="O615" s="16" t="s">
        <v>475</v>
      </c>
      <c r="P615" s="23" t="s">
        <v>481</v>
      </c>
      <c r="Q615" s="35"/>
    </row>
    <row r="616" spans="1:17" ht="60" x14ac:dyDescent="0.25">
      <c r="A616" s="35" t="s">
        <v>320</v>
      </c>
      <c r="B616" s="35" t="s">
        <v>1281</v>
      </c>
      <c r="C616" s="35"/>
      <c r="D616" s="35">
        <v>214197</v>
      </c>
      <c r="E616" s="36" t="s">
        <v>362</v>
      </c>
      <c r="F616" s="36" t="s">
        <v>139</v>
      </c>
      <c r="G616" s="23">
        <v>3</v>
      </c>
      <c r="H616" s="37" t="s">
        <v>363</v>
      </c>
      <c r="I616" s="7">
        <f t="shared" si="18"/>
        <v>146.67000000000002</v>
      </c>
      <c r="J616" s="23">
        <v>100500</v>
      </c>
      <c r="K616" s="29" t="s">
        <v>313</v>
      </c>
      <c r="L616" s="3" t="str">
        <f t="shared" si="19"/>
        <v>100500 COORDENADORIA DE DESENVOLVIMENTO DA PRODUÇÃO</v>
      </c>
      <c r="M616" s="29" t="s">
        <v>106</v>
      </c>
      <c r="N616" s="16" t="s">
        <v>180</v>
      </c>
      <c r="O616" s="16" t="s">
        <v>475</v>
      </c>
      <c r="P616" s="23" t="s">
        <v>481</v>
      </c>
      <c r="Q616" s="35"/>
    </row>
    <row r="617" spans="1:17" ht="60" x14ac:dyDescent="0.25">
      <c r="A617" s="35" t="s">
        <v>320</v>
      </c>
      <c r="B617" s="35" t="s">
        <v>1281</v>
      </c>
      <c r="C617" s="35"/>
      <c r="D617" s="35">
        <v>214193</v>
      </c>
      <c r="E617" s="36" t="s">
        <v>364</v>
      </c>
      <c r="F617" s="36" t="s">
        <v>139</v>
      </c>
      <c r="G617" s="23">
        <v>30</v>
      </c>
      <c r="H617" s="37" t="s">
        <v>365</v>
      </c>
      <c r="I617" s="7">
        <f t="shared" si="18"/>
        <v>231.9</v>
      </c>
      <c r="J617" s="23">
        <v>100500</v>
      </c>
      <c r="K617" s="29" t="s">
        <v>313</v>
      </c>
      <c r="L617" s="3" t="str">
        <f t="shared" si="19"/>
        <v>100500 COORDENADORIA DE DESENVOLVIMENTO DA PRODUÇÃO</v>
      </c>
      <c r="M617" s="29" t="s">
        <v>106</v>
      </c>
      <c r="N617" s="16" t="s">
        <v>180</v>
      </c>
      <c r="O617" s="16" t="s">
        <v>475</v>
      </c>
      <c r="P617" s="23" t="s">
        <v>481</v>
      </c>
      <c r="Q617" s="35"/>
    </row>
    <row r="618" spans="1:17" ht="30" x14ac:dyDescent="0.25">
      <c r="A618" s="35" t="s">
        <v>320</v>
      </c>
      <c r="B618" s="35" t="s">
        <v>1281</v>
      </c>
      <c r="C618" s="35"/>
      <c r="D618" s="35">
        <v>233166</v>
      </c>
      <c r="E618" s="36" t="s">
        <v>398</v>
      </c>
      <c r="F618" s="36" t="s">
        <v>139</v>
      </c>
      <c r="G618" s="23">
        <v>2</v>
      </c>
      <c r="H618" s="37" t="s">
        <v>399</v>
      </c>
      <c r="I618" s="7">
        <f t="shared" si="18"/>
        <v>329.72</v>
      </c>
      <c r="J618" s="23">
        <v>100500</v>
      </c>
      <c r="K618" s="29" t="s">
        <v>313</v>
      </c>
      <c r="L618" s="3" t="str">
        <f t="shared" si="19"/>
        <v>100500 COORDENADORIA DE DESENVOLVIMENTO DA PRODUÇÃO</v>
      </c>
      <c r="M618" s="29" t="s">
        <v>106</v>
      </c>
      <c r="N618" s="16" t="s">
        <v>180</v>
      </c>
      <c r="O618" s="16" t="s">
        <v>475</v>
      </c>
      <c r="P618" s="23" t="s">
        <v>481</v>
      </c>
      <c r="Q618" s="35"/>
    </row>
    <row r="619" spans="1:17" ht="60" x14ac:dyDescent="0.25">
      <c r="A619" s="35" t="s">
        <v>320</v>
      </c>
      <c r="B619" s="35" t="s">
        <v>1281</v>
      </c>
      <c r="C619" s="35"/>
      <c r="D619" s="35">
        <v>266924</v>
      </c>
      <c r="E619" s="36" t="s">
        <v>400</v>
      </c>
      <c r="F619" s="36" t="s">
        <v>401</v>
      </c>
      <c r="G619" s="23">
        <v>10</v>
      </c>
      <c r="H619" s="37" t="s">
        <v>402</v>
      </c>
      <c r="I619" s="7">
        <f t="shared" si="18"/>
        <v>135.39999999999998</v>
      </c>
      <c r="J619" s="23">
        <v>300100</v>
      </c>
      <c r="K619" s="29" t="s">
        <v>1615</v>
      </c>
      <c r="L619" s="3" t="str">
        <f t="shared" si="19"/>
        <v>300100  CAMPUS NOVA IGUAÇU</v>
      </c>
      <c r="M619" s="29" t="s">
        <v>478</v>
      </c>
      <c r="N619" s="16" t="s">
        <v>180</v>
      </c>
      <c r="O619" s="16" t="s">
        <v>474</v>
      </c>
      <c r="P619" s="23" t="s">
        <v>481</v>
      </c>
      <c r="Q619" s="35"/>
    </row>
    <row r="620" spans="1:17" ht="45" x14ac:dyDescent="0.25">
      <c r="A620" s="35" t="s">
        <v>320</v>
      </c>
      <c r="B620" s="35" t="s">
        <v>1281</v>
      </c>
      <c r="C620" s="35"/>
      <c r="D620" s="35">
        <v>261821</v>
      </c>
      <c r="E620" s="36" t="s">
        <v>321</v>
      </c>
      <c r="F620" s="36" t="s">
        <v>139</v>
      </c>
      <c r="G620" s="23">
        <v>4</v>
      </c>
      <c r="H620" s="37" t="s">
        <v>322</v>
      </c>
      <c r="I620" s="7">
        <f t="shared" si="18"/>
        <v>217.76</v>
      </c>
      <c r="J620" s="23">
        <v>300100</v>
      </c>
      <c r="K620" s="29" t="s">
        <v>1615</v>
      </c>
      <c r="L620" s="3" t="str">
        <f t="shared" si="19"/>
        <v>300100  CAMPUS NOVA IGUAÇU</v>
      </c>
      <c r="M620" s="29" t="s">
        <v>478</v>
      </c>
      <c r="N620" s="16" t="s">
        <v>180</v>
      </c>
      <c r="O620" s="16" t="s">
        <v>474</v>
      </c>
      <c r="P620" s="23" t="s">
        <v>481</v>
      </c>
      <c r="Q620" s="35"/>
    </row>
    <row r="621" spans="1:17" ht="30" x14ac:dyDescent="0.25">
      <c r="A621" s="35" t="s">
        <v>320</v>
      </c>
      <c r="B621" s="35" t="s">
        <v>1281</v>
      </c>
      <c r="C621" s="35"/>
      <c r="D621" s="35">
        <v>441181</v>
      </c>
      <c r="E621" s="36" t="s">
        <v>403</v>
      </c>
      <c r="F621" s="36" t="s">
        <v>139</v>
      </c>
      <c r="G621" s="23">
        <v>12</v>
      </c>
      <c r="H621" s="37" t="s">
        <v>404</v>
      </c>
      <c r="I621" s="7">
        <f t="shared" si="18"/>
        <v>108.24</v>
      </c>
      <c r="J621" s="23">
        <v>300100</v>
      </c>
      <c r="K621" s="29" t="s">
        <v>1615</v>
      </c>
      <c r="L621" s="3" t="str">
        <f t="shared" si="19"/>
        <v>300100  CAMPUS NOVA IGUAÇU</v>
      </c>
      <c r="M621" s="29" t="s">
        <v>478</v>
      </c>
      <c r="N621" s="16" t="s">
        <v>180</v>
      </c>
      <c r="O621" s="16" t="s">
        <v>474</v>
      </c>
      <c r="P621" s="23" t="s">
        <v>481</v>
      </c>
      <c r="Q621" s="35"/>
    </row>
    <row r="622" spans="1:17" ht="60" x14ac:dyDescent="0.25">
      <c r="A622" s="35" t="s">
        <v>320</v>
      </c>
      <c r="B622" s="35" t="s">
        <v>1281</v>
      </c>
      <c r="C622" s="35"/>
      <c r="D622" s="35">
        <v>233939</v>
      </c>
      <c r="E622" s="36" t="s">
        <v>323</v>
      </c>
      <c r="F622" s="36" t="s">
        <v>139</v>
      </c>
      <c r="G622" s="23">
        <v>3</v>
      </c>
      <c r="H622" s="37" t="s">
        <v>324</v>
      </c>
      <c r="I622" s="7">
        <f t="shared" si="18"/>
        <v>73.650000000000006</v>
      </c>
      <c r="J622" s="23">
        <v>300100</v>
      </c>
      <c r="K622" s="29" t="s">
        <v>1615</v>
      </c>
      <c r="L622" s="3" t="str">
        <f t="shared" si="19"/>
        <v>300100  CAMPUS NOVA IGUAÇU</v>
      </c>
      <c r="M622" s="29" t="s">
        <v>478</v>
      </c>
      <c r="N622" s="16" t="s">
        <v>180</v>
      </c>
      <c r="O622" s="16" t="s">
        <v>474</v>
      </c>
      <c r="P622" s="23" t="s">
        <v>481</v>
      </c>
      <c r="Q622" s="35"/>
    </row>
    <row r="623" spans="1:17" ht="75" x14ac:dyDescent="0.25">
      <c r="A623" s="35" t="s">
        <v>320</v>
      </c>
      <c r="B623" s="35" t="s">
        <v>1281</v>
      </c>
      <c r="C623" s="35"/>
      <c r="D623" s="35">
        <v>237445</v>
      </c>
      <c r="E623" s="36" t="s">
        <v>405</v>
      </c>
      <c r="F623" s="36" t="s">
        <v>139</v>
      </c>
      <c r="G623" s="23">
        <v>4</v>
      </c>
      <c r="H623" s="37" t="s">
        <v>406</v>
      </c>
      <c r="I623" s="7">
        <f t="shared" si="18"/>
        <v>107.92</v>
      </c>
      <c r="J623" s="23">
        <v>300100</v>
      </c>
      <c r="K623" s="29" t="s">
        <v>1615</v>
      </c>
      <c r="L623" s="3" t="str">
        <f t="shared" si="19"/>
        <v>300100  CAMPUS NOVA IGUAÇU</v>
      </c>
      <c r="M623" s="29" t="s">
        <v>478</v>
      </c>
      <c r="N623" s="16" t="s">
        <v>180</v>
      </c>
      <c r="O623" s="16" t="s">
        <v>474</v>
      </c>
      <c r="P623" s="23" t="s">
        <v>481</v>
      </c>
      <c r="Q623" s="35"/>
    </row>
    <row r="624" spans="1:17" ht="60" x14ac:dyDescent="0.25">
      <c r="A624" s="35" t="s">
        <v>320</v>
      </c>
      <c r="B624" s="35" t="s">
        <v>1281</v>
      </c>
      <c r="C624" s="35"/>
      <c r="D624" s="35">
        <v>380283</v>
      </c>
      <c r="E624" s="36" t="s">
        <v>407</v>
      </c>
      <c r="F624" s="36" t="s">
        <v>139</v>
      </c>
      <c r="G624" s="23">
        <v>10</v>
      </c>
      <c r="H624" s="37" t="s">
        <v>408</v>
      </c>
      <c r="I624" s="7">
        <f t="shared" si="18"/>
        <v>50.8</v>
      </c>
      <c r="J624" s="23">
        <v>300100</v>
      </c>
      <c r="K624" s="29" t="s">
        <v>1615</v>
      </c>
      <c r="L624" s="3" t="str">
        <f t="shared" si="19"/>
        <v>300100  CAMPUS NOVA IGUAÇU</v>
      </c>
      <c r="M624" s="29" t="s">
        <v>478</v>
      </c>
      <c r="N624" s="16" t="s">
        <v>180</v>
      </c>
      <c r="O624" s="16" t="s">
        <v>474</v>
      </c>
      <c r="P624" s="23" t="s">
        <v>481</v>
      </c>
      <c r="Q624" s="35"/>
    </row>
    <row r="625" spans="1:17" ht="45" x14ac:dyDescent="0.25">
      <c r="A625" s="35" t="s">
        <v>320</v>
      </c>
      <c r="B625" s="35" t="s">
        <v>1281</v>
      </c>
      <c r="C625" s="35"/>
      <c r="D625" s="35">
        <v>304231</v>
      </c>
      <c r="E625" s="36" t="s">
        <v>409</v>
      </c>
      <c r="F625" s="36" t="s">
        <v>139</v>
      </c>
      <c r="G625" s="23">
        <v>2</v>
      </c>
      <c r="H625" s="37" t="s">
        <v>410</v>
      </c>
      <c r="I625" s="7">
        <f t="shared" ref="I625:I688" si="20">G625*H625</f>
        <v>18.54</v>
      </c>
      <c r="J625" s="23">
        <v>300100</v>
      </c>
      <c r="K625" s="29" t="s">
        <v>1615</v>
      </c>
      <c r="L625" s="3" t="str">
        <f t="shared" ref="L625:L688" si="21">J625&amp;" "&amp;K625</f>
        <v>300100  CAMPUS NOVA IGUAÇU</v>
      </c>
      <c r="M625" s="29" t="s">
        <v>478</v>
      </c>
      <c r="N625" s="16" t="s">
        <v>180</v>
      </c>
      <c r="O625" s="16" t="s">
        <v>474</v>
      </c>
      <c r="P625" s="23" t="s">
        <v>481</v>
      </c>
      <c r="Q625" s="35"/>
    </row>
    <row r="626" spans="1:17" ht="90" x14ac:dyDescent="0.25">
      <c r="A626" s="35" t="s">
        <v>320</v>
      </c>
      <c r="B626" s="35" t="s">
        <v>1281</v>
      </c>
      <c r="C626" s="35"/>
      <c r="D626" s="35">
        <v>367451</v>
      </c>
      <c r="E626" s="36" t="s">
        <v>411</v>
      </c>
      <c r="F626" s="36" t="s">
        <v>139</v>
      </c>
      <c r="G626" s="23">
        <v>8</v>
      </c>
      <c r="H626" s="37" t="s">
        <v>412</v>
      </c>
      <c r="I626" s="7">
        <f t="shared" si="20"/>
        <v>116.8</v>
      </c>
      <c r="J626" s="23">
        <v>300100</v>
      </c>
      <c r="K626" s="29" t="s">
        <v>1615</v>
      </c>
      <c r="L626" s="3" t="str">
        <f t="shared" si="21"/>
        <v>300100  CAMPUS NOVA IGUAÇU</v>
      </c>
      <c r="M626" s="29" t="s">
        <v>478</v>
      </c>
      <c r="N626" s="16" t="s">
        <v>180</v>
      </c>
      <c r="O626" s="16" t="s">
        <v>474</v>
      </c>
      <c r="P626" s="23" t="s">
        <v>481</v>
      </c>
      <c r="Q626" s="35"/>
    </row>
    <row r="627" spans="1:17" ht="75" x14ac:dyDescent="0.25">
      <c r="A627" s="35" t="s">
        <v>320</v>
      </c>
      <c r="B627" s="35" t="s">
        <v>1281</v>
      </c>
      <c r="C627" s="35"/>
      <c r="D627" s="35">
        <v>260871</v>
      </c>
      <c r="E627" s="36" t="s">
        <v>413</v>
      </c>
      <c r="F627" s="36" t="s">
        <v>139</v>
      </c>
      <c r="G627" s="23">
        <v>3</v>
      </c>
      <c r="H627" s="37" t="s">
        <v>414</v>
      </c>
      <c r="I627" s="7">
        <f t="shared" si="20"/>
        <v>8.370000000000001</v>
      </c>
      <c r="J627" s="23">
        <v>300100</v>
      </c>
      <c r="K627" s="29" t="s">
        <v>1615</v>
      </c>
      <c r="L627" s="3" t="str">
        <f t="shared" si="21"/>
        <v>300100  CAMPUS NOVA IGUAÇU</v>
      </c>
      <c r="M627" s="29" t="s">
        <v>478</v>
      </c>
      <c r="N627" s="16" t="s">
        <v>180</v>
      </c>
      <c r="O627" s="16" t="s">
        <v>474</v>
      </c>
      <c r="P627" s="23" t="s">
        <v>481</v>
      </c>
      <c r="Q627" s="35"/>
    </row>
    <row r="628" spans="1:17" ht="45" x14ac:dyDescent="0.25">
      <c r="A628" s="35" t="s">
        <v>320</v>
      </c>
      <c r="B628" s="35" t="s">
        <v>1281</v>
      </c>
      <c r="C628" s="35"/>
      <c r="D628" s="35">
        <v>233982</v>
      </c>
      <c r="E628" s="36" t="s">
        <v>415</v>
      </c>
      <c r="F628" s="36" t="s">
        <v>139</v>
      </c>
      <c r="G628" s="23">
        <v>4</v>
      </c>
      <c r="H628" s="37" t="s">
        <v>416</v>
      </c>
      <c r="I628" s="7">
        <f t="shared" si="20"/>
        <v>8.64</v>
      </c>
      <c r="J628" s="23">
        <v>300100</v>
      </c>
      <c r="K628" s="29" t="s">
        <v>1615</v>
      </c>
      <c r="L628" s="3" t="str">
        <f t="shared" si="21"/>
        <v>300100  CAMPUS NOVA IGUAÇU</v>
      </c>
      <c r="M628" s="29" t="s">
        <v>478</v>
      </c>
      <c r="N628" s="16" t="s">
        <v>180</v>
      </c>
      <c r="O628" s="16" t="s">
        <v>474</v>
      </c>
      <c r="P628" s="23" t="s">
        <v>481</v>
      </c>
      <c r="Q628" s="35"/>
    </row>
    <row r="629" spans="1:17" ht="60" x14ac:dyDescent="0.25">
      <c r="A629" s="35" t="s">
        <v>320</v>
      </c>
      <c r="B629" s="35" t="s">
        <v>1281</v>
      </c>
      <c r="C629" s="35"/>
      <c r="D629" s="35">
        <v>236910</v>
      </c>
      <c r="E629" s="36" t="s">
        <v>417</v>
      </c>
      <c r="F629" s="36" t="s">
        <v>139</v>
      </c>
      <c r="G629" s="23">
        <v>2</v>
      </c>
      <c r="H629" s="37" t="s">
        <v>418</v>
      </c>
      <c r="I629" s="7">
        <f t="shared" si="20"/>
        <v>19.38</v>
      </c>
      <c r="J629" s="23">
        <v>300100</v>
      </c>
      <c r="K629" s="29" t="s">
        <v>1615</v>
      </c>
      <c r="L629" s="3" t="str">
        <f t="shared" si="21"/>
        <v>300100  CAMPUS NOVA IGUAÇU</v>
      </c>
      <c r="M629" s="29" t="s">
        <v>478</v>
      </c>
      <c r="N629" s="16" t="s">
        <v>180</v>
      </c>
      <c r="O629" s="16" t="s">
        <v>474</v>
      </c>
      <c r="P629" s="23" t="s">
        <v>481</v>
      </c>
      <c r="Q629" s="35"/>
    </row>
    <row r="630" spans="1:17" ht="60" x14ac:dyDescent="0.25">
      <c r="A630" s="35" t="s">
        <v>320</v>
      </c>
      <c r="B630" s="35" t="s">
        <v>1281</v>
      </c>
      <c r="C630" s="35"/>
      <c r="D630" s="35">
        <v>247440</v>
      </c>
      <c r="E630" s="36" t="s">
        <v>419</v>
      </c>
      <c r="F630" s="36" t="s">
        <v>139</v>
      </c>
      <c r="G630" s="23">
        <v>5</v>
      </c>
      <c r="H630" s="37" t="s">
        <v>420</v>
      </c>
      <c r="I630" s="7">
        <f t="shared" si="20"/>
        <v>55.15</v>
      </c>
      <c r="J630" s="23">
        <v>300100</v>
      </c>
      <c r="K630" s="29" t="s">
        <v>1615</v>
      </c>
      <c r="L630" s="3" t="str">
        <f t="shared" si="21"/>
        <v>300100  CAMPUS NOVA IGUAÇU</v>
      </c>
      <c r="M630" s="29" t="s">
        <v>478</v>
      </c>
      <c r="N630" s="16" t="s">
        <v>180</v>
      </c>
      <c r="O630" s="16" t="s">
        <v>474</v>
      </c>
      <c r="P630" s="23" t="s">
        <v>481</v>
      </c>
      <c r="Q630" s="35"/>
    </row>
    <row r="631" spans="1:17" ht="90" x14ac:dyDescent="0.25">
      <c r="A631" s="35" t="s">
        <v>320</v>
      </c>
      <c r="B631" s="35" t="s">
        <v>1281</v>
      </c>
      <c r="C631" s="35"/>
      <c r="D631" s="35">
        <v>240479</v>
      </c>
      <c r="E631" s="36" t="s">
        <v>421</v>
      </c>
      <c r="F631" s="36" t="s">
        <v>139</v>
      </c>
      <c r="G631" s="23">
        <v>2</v>
      </c>
      <c r="H631" s="37" t="s">
        <v>422</v>
      </c>
      <c r="I631" s="7">
        <f t="shared" si="20"/>
        <v>8.7799999999999994</v>
      </c>
      <c r="J631" s="23">
        <v>300100</v>
      </c>
      <c r="K631" s="29" t="s">
        <v>1615</v>
      </c>
      <c r="L631" s="3" t="str">
        <f t="shared" si="21"/>
        <v>300100  CAMPUS NOVA IGUAÇU</v>
      </c>
      <c r="M631" s="29" t="s">
        <v>478</v>
      </c>
      <c r="N631" s="16" t="s">
        <v>180</v>
      </c>
      <c r="O631" s="16" t="s">
        <v>474</v>
      </c>
      <c r="P631" s="23" t="s">
        <v>481</v>
      </c>
      <c r="Q631" s="35"/>
    </row>
    <row r="632" spans="1:17" ht="60" x14ac:dyDescent="0.25">
      <c r="A632" s="35" t="s">
        <v>320</v>
      </c>
      <c r="B632" s="35" t="s">
        <v>1281</v>
      </c>
      <c r="C632" s="35"/>
      <c r="D632" s="35">
        <v>253402</v>
      </c>
      <c r="E632" s="36" t="s">
        <v>423</v>
      </c>
      <c r="F632" s="36" t="s">
        <v>139</v>
      </c>
      <c r="G632" s="23">
        <v>5</v>
      </c>
      <c r="H632" s="37" t="s">
        <v>379</v>
      </c>
      <c r="I632" s="7">
        <f t="shared" si="20"/>
        <v>58.150000000000006</v>
      </c>
      <c r="J632" s="23">
        <v>300100</v>
      </c>
      <c r="K632" s="29" t="s">
        <v>1615</v>
      </c>
      <c r="L632" s="3" t="str">
        <f t="shared" si="21"/>
        <v>300100  CAMPUS NOVA IGUAÇU</v>
      </c>
      <c r="M632" s="29" t="s">
        <v>478</v>
      </c>
      <c r="N632" s="16" t="s">
        <v>180</v>
      </c>
      <c r="O632" s="16" t="s">
        <v>474</v>
      </c>
      <c r="P632" s="23" t="s">
        <v>481</v>
      </c>
      <c r="Q632" s="35"/>
    </row>
    <row r="633" spans="1:17" ht="60" x14ac:dyDescent="0.25">
      <c r="A633" s="35" t="s">
        <v>320</v>
      </c>
      <c r="B633" s="35" t="s">
        <v>1281</v>
      </c>
      <c r="C633" s="35"/>
      <c r="D633" s="35">
        <v>364376</v>
      </c>
      <c r="E633" s="36" t="s">
        <v>333</v>
      </c>
      <c r="F633" s="36" t="s">
        <v>139</v>
      </c>
      <c r="G633" s="23">
        <v>5</v>
      </c>
      <c r="H633" s="37" t="s">
        <v>334</v>
      </c>
      <c r="I633" s="7">
        <f t="shared" si="20"/>
        <v>15.600000000000001</v>
      </c>
      <c r="J633" s="23">
        <v>300100</v>
      </c>
      <c r="K633" s="29" t="s">
        <v>1615</v>
      </c>
      <c r="L633" s="3" t="str">
        <f t="shared" si="21"/>
        <v>300100  CAMPUS NOVA IGUAÇU</v>
      </c>
      <c r="M633" s="29" t="s">
        <v>478</v>
      </c>
      <c r="N633" s="16" t="s">
        <v>180</v>
      </c>
      <c r="O633" s="16" t="s">
        <v>474</v>
      </c>
      <c r="P633" s="23" t="s">
        <v>481</v>
      </c>
      <c r="Q633" s="35"/>
    </row>
    <row r="634" spans="1:17" ht="45" x14ac:dyDescent="0.25">
      <c r="A634" s="35" t="s">
        <v>320</v>
      </c>
      <c r="B634" s="35" t="s">
        <v>1281</v>
      </c>
      <c r="C634" s="35"/>
      <c r="D634" s="35">
        <v>242742</v>
      </c>
      <c r="E634" s="36" t="s">
        <v>424</v>
      </c>
      <c r="F634" s="36" t="s">
        <v>139</v>
      </c>
      <c r="G634" s="23">
        <v>100</v>
      </c>
      <c r="H634" s="37">
        <v>9.35</v>
      </c>
      <c r="I634" s="7">
        <f t="shared" si="20"/>
        <v>935</v>
      </c>
      <c r="J634" s="23">
        <v>300100</v>
      </c>
      <c r="K634" s="29" t="s">
        <v>1615</v>
      </c>
      <c r="L634" s="3" t="str">
        <f t="shared" si="21"/>
        <v>300100  CAMPUS NOVA IGUAÇU</v>
      </c>
      <c r="M634" s="29" t="s">
        <v>478</v>
      </c>
      <c r="N634" s="16" t="s">
        <v>180</v>
      </c>
      <c r="O634" s="16" t="s">
        <v>474</v>
      </c>
      <c r="P634" s="23" t="s">
        <v>481</v>
      </c>
      <c r="Q634" s="35"/>
    </row>
    <row r="635" spans="1:17" ht="30" x14ac:dyDescent="0.25">
      <c r="A635" s="35" t="s">
        <v>320</v>
      </c>
      <c r="B635" s="35" t="s">
        <v>1281</v>
      </c>
      <c r="C635" s="35"/>
      <c r="D635" s="35">
        <v>319589</v>
      </c>
      <c r="E635" s="36" t="s">
        <v>335</v>
      </c>
      <c r="F635" s="36" t="s">
        <v>139</v>
      </c>
      <c r="G635" s="23">
        <v>50</v>
      </c>
      <c r="H635" s="37">
        <v>6.55</v>
      </c>
      <c r="I635" s="7">
        <f t="shared" si="20"/>
        <v>327.5</v>
      </c>
      <c r="J635" s="23">
        <v>300100</v>
      </c>
      <c r="K635" s="29" t="s">
        <v>1615</v>
      </c>
      <c r="L635" s="3" t="str">
        <f t="shared" si="21"/>
        <v>300100  CAMPUS NOVA IGUAÇU</v>
      </c>
      <c r="M635" s="29" t="s">
        <v>478</v>
      </c>
      <c r="N635" s="16" t="s">
        <v>180</v>
      </c>
      <c r="O635" s="16" t="s">
        <v>474</v>
      </c>
      <c r="P635" s="23" t="s">
        <v>481</v>
      </c>
      <c r="Q635" s="35"/>
    </row>
    <row r="636" spans="1:17" ht="45" x14ac:dyDescent="0.25">
      <c r="A636" s="35" t="s">
        <v>320</v>
      </c>
      <c r="B636" s="35" t="s">
        <v>1281</v>
      </c>
      <c r="C636" s="35"/>
      <c r="D636" s="35">
        <v>300187</v>
      </c>
      <c r="E636" s="36" t="s">
        <v>425</v>
      </c>
      <c r="F636" s="36" t="s">
        <v>139</v>
      </c>
      <c r="G636" s="23">
        <v>10</v>
      </c>
      <c r="H636" s="37">
        <v>5.51</v>
      </c>
      <c r="I636" s="7">
        <f t="shared" si="20"/>
        <v>55.099999999999994</v>
      </c>
      <c r="J636" s="23">
        <v>300100</v>
      </c>
      <c r="K636" s="29" t="s">
        <v>1615</v>
      </c>
      <c r="L636" s="3" t="str">
        <f t="shared" si="21"/>
        <v>300100  CAMPUS NOVA IGUAÇU</v>
      </c>
      <c r="M636" s="29" t="s">
        <v>478</v>
      </c>
      <c r="N636" s="16" t="s">
        <v>180</v>
      </c>
      <c r="O636" s="16" t="s">
        <v>474</v>
      </c>
      <c r="P636" s="23" t="s">
        <v>481</v>
      </c>
      <c r="Q636" s="35"/>
    </row>
    <row r="637" spans="1:17" ht="45" x14ac:dyDescent="0.25">
      <c r="A637" s="35" t="s">
        <v>320</v>
      </c>
      <c r="B637" s="35" t="s">
        <v>1281</v>
      </c>
      <c r="C637" s="35"/>
      <c r="D637" s="35">
        <v>250115</v>
      </c>
      <c r="E637" s="36" t="s">
        <v>342</v>
      </c>
      <c r="F637" s="36" t="s">
        <v>139</v>
      </c>
      <c r="G637" s="23">
        <v>10</v>
      </c>
      <c r="H637" s="37" t="s">
        <v>343</v>
      </c>
      <c r="I637" s="7">
        <f t="shared" si="20"/>
        <v>17.3</v>
      </c>
      <c r="J637" s="23">
        <v>300100</v>
      </c>
      <c r="K637" s="29" t="s">
        <v>1615</v>
      </c>
      <c r="L637" s="3" t="str">
        <f t="shared" si="21"/>
        <v>300100  CAMPUS NOVA IGUAÇU</v>
      </c>
      <c r="M637" s="29" t="s">
        <v>478</v>
      </c>
      <c r="N637" s="16" t="s">
        <v>180</v>
      </c>
      <c r="O637" s="16" t="s">
        <v>474</v>
      </c>
      <c r="P637" s="23" t="s">
        <v>481</v>
      </c>
      <c r="Q637" s="35"/>
    </row>
    <row r="638" spans="1:17" ht="45" x14ac:dyDescent="0.25">
      <c r="A638" s="35" t="s">
        <v>320</v>
      </c>
      <c r="B638" s="35" t="s">
        <v>1281</v>
      </c>
      <c r="C638" s="35"/>
      <c r="D638" s="35">
        <v>242700</v>
      </c>
      <c r="E638" s="36" t="s">
        <v>346</v>
      </c>
      <c r="F638" s="36" t="s">
        <v>139</v>
      </c>
      <c r="G638" s="23">
        <v>8</v>
      </c>
      <c r="H638" s="37" t="s">
        <v>347</v>
      </c>
      <c r="I638" s="7">
        <f t="shared" si="20"/>
        <v>96.48</v>
      </c>
      <c r="J638" s="23">
        <v>300100</v>
      </c>
      <c r="K638" s="29" t="s">
        <v>1615</v>
      </c>
      <c r="L638" s="3" t="str">
        <f t="shared" si="21"/>
        <v>300100  CAMPUS NOVA IGUAÇU</v>
      </c>
      <c r="M638" s="29" t="s">
        <v>478</v>
      </c>
      <c r="N638" s="16" t="s">
        <v>180</v>
      </c>
      <c r="O638" s="16" t="s">
        <v>474</v>
      </c>
      <c r="P638" s="23" t="s">
        <v>481</v>
      </c>
      <c r="Q638" s="35"/>
    </row>
    <row r="639" spans="1:17" ht="45" x14ac:dyDescent="0.25">
      <c r="A639" s="35" t="s">
        <v>320</v>
      </c>
      <c r="B639" s="35" t="s">
        <v>1281</v>
      </c>
      <c r="C639" s="35"/>
      <c r="D639" s="35">
        <v>240634</v>
      </c>
      <c r="E639" s="36" t="s">
        <v>348</v>
      </c>
      <c r="F639" s="36" t="s">
        <v>139</v>
      </c>
      <c r="G639" s="23">
        <v>4</v>
      </c>
      <c r="H639" s="37" t="s">
        <v>349</v>
      </c>
      <c r="I639" s="7">
        <f t="shared" si="20"/>
        <v>22.88</v>
      </c>
      <c r="J639" s="23">
        <v>300100</v>
      </c>
      <c r="K639" s="29" t="s">
        <v>1615</v>
      </c>
      <c r="L639" s="3" t="str">
        <f t="shared" si="21"/>
        <v>300100  CAMPUS NOVA IGUAÇU</v>
      </c>
      <c r="M639" s="29" t="s">
        <v>478</v>
      </c>
      <c r="N639" s="16" t="s">
        <v>180</v>
      </c>
      <c r="O639" s="16" t="s">
        <v>474</v>
      </c>
      <c r="P639" s="23" t="s">
        <v>481</v>
      </c>
      <c r="Q639" s="35"/>
    </row>
    <row r="640" spans="1:17" ht="45" x14ac:dyDescent="0.25">
      <c r="A640" s="35" t="s">
        <v>320</v>
      </c>
      <c r="B640" s="35" t="s">
        <v>1281</v>
      </c>
      <c r="C640" s="35"/>
      <c r="D640" s="35">
        <v>294595</v>
      </c>
      <c r="E640" s="36" t="s">
        <v>354</v>
      </c>
      <c r="F640" s="36" t="s">
        <v>139</v>
      </c>
      <c r="G640" s="23">
        <v>8</v>
      </c>
      <c r="H640" s="37" t="s">
        <v>355</v>
      </c>
      <c r="I640" s="7">
        <f t="shared" si="20"/>
        <v>56.24</v>
      </c>
      <c r="J640" s="23">
        <v>300100</v>
      </c>
      <c r="K640" s="29" t="s">
        <v>1615</v>
      </c>
      <c r="L640" s="3" t="str">
        <f t="shared" si="21"/>
        <v>300100  CAMPUS NOVA IGUAÇU</v>
      </c>
      <c r="M640" s="29" t="s">
        <v>478</v>
      </c>
      <c r="N640" s="16" t="s">
        <v>180</v>
      </c>
      <c r="O640" s="16" t="s">
        <v>474</v>
      </c>
      <c r="P640" s="23" t="s">
        <v>481</v>
      </c>
      <c r="Q640" s="35"/>
    </row>
    <row r="641" spans="1:17" ht="60" x14ac:dyDescent="0.25">
      <c r="A641" s="35" t="s">
        <v>320</v>
      </c>
      <c r="B641" s="35" t="s">
        <v>1281</v>
      </c>
      <c r="C641" s="35"/>
      <c r="D641" s="35">
        <v>233457</v>
      </c>
      <c r="E641" s="36" t="s">
        <v>426</v>
      </c>
      <c r="F641" s="36" t="s">
        <v>139</v>
      </c>
      <c r="G641" s="23">
        <v>4</v>
      </c>
      <c r="H641" s="37" t="s">
        <v>427</v>
      </c>
      <c r="I641" s="7">
        <f t="shared" si="20"/>
        <v>153.63999999999999</v>
      </c>
      <c r="J641" s="23">
        <v>300100</v>
      </c>
      <c r="K641" s="29" t="s">
        <v>1615</v>
      </c>
      <c r="L641" s="3" t="str">
        <f t="shared" si="21"/>
        <v>300100  CAMPUS NOVA IGUAÇU</v>
      </c>
      <c r="M641" s="29" t="s">
        <v>478</v>
      </c>
      <c r="N641" s="16" t="s">
        <v>180</v>
      </c>
      <c r="O641" s="16" t="s">
        <v>474</v>
      </c>
      <c r="P641" s="23" t="s">
        <v>481</v>
      </c>
      <c r="Q641" s="35"/>
    </row>
    <row r="642" spans="1:17" ht="30" x14ac:dyDescent="0.25">
      <c r="A642" s="35" t="s">
        <v>320</v>
      </c>
      <c r="B642" s="35" t="s">
        <v>1281</v>
      </c>
      <c r="C642" s="35"/>
      <c r="D642" s="35">
        <v>227631</v>
      </c>
      <c r="E642" s="36" t="s">
        <v>428</v>
      </c>
      <c r="F642" s="36" t="s">
        <v>139</v>
      </c>
      <c r="G642" s="23">
        <v>4</v>
      </c>
      <c r="H642" s="37" t="s">
        <v>429</v>
      </c>
      <c r="I642" s="7">
        <f t="shared" si="20"/>
        <v>90.4</v>
      </c>
      <c r="J642" s="23">
        <v>300100</v>
      </c>
      <c r="K642" s="29" t="s">
        <v>1615</v>
      </c>
      <c r="L642" s="3" t="str">
        <f t="shared" si="21"/>
        <v>300100  CAMPUS NOVA IGUAÇU</v>
      </c>
      <c r="M642" s="29" t="s">
        <v>478</v>
      </c>
      <c r="N642" s="16" t="s">
        <v>180</v>
      </c>
      <c r="O642" s="16" t="s">
        <v>474</v>
      </c>
      <c r="P642" s="23" t="s">
        <v>481</v>
      </c>
      <c r="Q642" s="35"/>
    </row>
    <row r="643" spans="1:17" ht="45" x14ac:dyDescent="0.25">
      <c r="A643" s="35" t="s">
        <v>320</v>
      </c>
      <c r="B643" s="35" t="s">
        <v>1281</v>
      </c>
      <c r="C643" s="35"/>
      <c r="D643" s="35">
        <v>311931</v>
      </c>
      <c r="E643" s="36" t="s">
        <v>382</v>
      </c>
      <c r="F643" s="36" t="s">
        <v>139</v>
      </c>
      <c r="G643" s="23">
        <v>100</v>
      </c>
      <c r="H643" s="37" t="s">
        <v>383</v>
      </c>
      <c r="I643" s="7">
        <f t="shared" si="20"/>
        <v>4817</v>
      </c>
      <c r="J643" s="23">
        <v>300100</v>
      </c>
      <c r="K643" s="29" t="s">
        <v>1615</v>
      </c>
      <c r="L643" s="3" t="str">
        <f t="shared" si="21"/>
        <v>300100  CAMPUS NOVA IGUAÇU</v>
      </c>
      <c r="M643" s="29" t="s">
        <v>478</v>
      </c>
      <c r="N643" s="16" t="s">
        <v>180</v>
      </c>
      <c r="O643" s="16" t="s">
        <v>474</v>
      </c>
      <c r="P643" s="23" t="s">
        <v>481</v>
      </c>
      <c r="Q643" s="35"/>
    </row>
    <row r="644" spans="1:17" ht="60" x14ac:dyDescent="0.25">
      <c r="A644" s="35" t="s">
        <v>320</v>
      </c>
      <c r="B644" s="35" t="s">
        <v>1281</v>
      </c>
      <c r="C644" s="35"/>
      <c r="D644" s="35">
        <v>271421</v>
      </c>
      <c r="E644" s="36" t="s">
        <v>430</v>
      </c>
      <c r="F644" s="36" t="s">
        <v>139</v>
      </c>
      <c r="G644" s="23">
        <v>2</v>
      </c>
      <c r="H644" s="37" t="s">
        <v>431</v>
      </c>
      <c r="I644" s="7">
        <f t="shared" si="20"/>
        <v>17.86</v>
      </c>
      <c r="J644" s="23">
        <v>300100</v>
      </c>
      <c r="K644" s="29" t="s">
        <v>1615</v>
      </c>
      <c r="L644" s="3" t="str">
        <f t="shared" si="21"/>
        <v>300100  CAMPUS NOVA IGUAÇU</v>
      </c>
      <c r="M644" s="29" t="s">
        <v>478</v>
      </c>
      <c r="N644" s="16" t="s">
        <v>180</v>
      </c>
      <c r="O644" s="16" t="s">
        <v>474</v>
      </c>
      <c r="P644" s="23" t="s">
        <v>481</v>
      </c>
      <c r="Q644" s="35"/>
    </row>
    <row r="645" spans="1:17" ht="60" x14ac:dyDescent="0.25">
      <c r="A645" s="35" t="s">
        <v>320</v>
      </c>
      <c r="B645" s="35" t="s">
        <v>1281</v>
      </c>
      <c r="C645" s="35"/>
      <c r="D645" s="35">
        <v>271422</v>
      </c>
      <c r="E645" s="36" t="s">
        <v>432</v>
      </c>
      <c r="F645" s="36" t="s">
        <v>139</v>
      </c>
      <c r="G645" s="23">
        <v>2</v>
      </c>
      <c r="H645" s="37" t="s">
        <v>433</v>
      </c>
      <c r="I645" s="7">
        <f t="shared" si="20"/>
        <v>6.38</v>
      </c>
      <c r="J645" s="23">
        <v>300100</v>
      </c>
      <c r="K645" s="29" t="s">
        <v>1615</v>
      </c>
      <c r="L645" s="3" t="str">
        <f t="shared" si="21"/>
        <v>300100  CAMPUS NOVA IGUAÇU</v>
      </c>
      <c r="M645" s="29" t="s">
        <v>478</v>
      </c>
      <c r="N645" s="16" t="s">
        <v>180</v>
      </c>
      <c r="O645" s="16" t="s">
        <v>474</v>
      </c>
      <c r="P645" s="23" t="s">
        <v>481</v>
      </c>
      <c r="Q645" s="35"/>
    </row>
    <row r="646" spans="1:17" ht="60" x14ac:dyDescent="0.25">
      <c r="A646" s="35" t="s">
        <v>320</v>
      </c>
      <c r="B646" s="35" t="s">
        <v>1281</v>
      </c>
      <c r="C646" s="35"/>
      <c r="D646" s="35">
        <v>271424</v>
      </c>
      <c r="E646" s="36" t="s">
        <v>434</v>
      </c>
      <c r="F646" s="36" t="s">
        <v>139</v>
      </c>
      <c r="G646" s="23">
        <v>6</v>
      </c>
      <c r="H646" s="37" t="s">
        <v>435</v>
      </c>
      <c r="I646" s="7">
        <f t="shared" si="20"/>
        <v>90.42</v>
      </c>
      <c r="J646" s="23">
        <v>300100</v>
      </c>
      <c r="K646" s="29" t="s">
        <v>1615</v>
      </c>
      <c r="L646" s="3" t="str">
        <f t="shared" si="21"/>
        <v>300100  CAMPUS NOVA IGUAÇU</v>
      </c>
      <c r="M646" s="29" t="s">
        <v>478</v>
      </c>
      <c r="N646" s="16" t="s">
        <v>180</v>
      </c>
      <c r="O646" s="16" t="s">
        <v>474</v>
      </c>
      <c r="P646" s="23" t="s">
        <v>481</v>
      </c>
      <c r="Q646" s="35"/>
    </row>
    <row r="647" spans="1:17" ht="75" x14ac:dyDescent="0.25">
      <c r="A647" s="35" t="s">
        <v>320</v>
      </c>
      <c r="B647" s="35" t="s">
        <v>1281</v>
      </c>
      <c r="C647" s="35"/>
      <c r="D647" s="35">
        <v>254393</v>
      </c>
      <c r="E647" s="36" t="s">
        <v>436</v>
      </c>
      <c r="F647" s="36" t="s">
        <v>139</v>
      </c>
      <c r="G647" s="23">
        <v>20</v>
      </c>
      <c r="H647" s="37" t="s">
        <v>437</v>
      </c>
      <c r="I647" s="7">
        <f t="shared" si="20"/>
        <v>913.40000000000009</v>
      </c>
      <c r="J647" s="23">
        <v>300100</v>
      </c>
      <c r="K647" s="29" t="s">
        <v>1615</v>
      </c>
      <c r="L647" s="3" t="str">
        <f t="shared" si="21"/>
        <v>300100  CAMPUS NOVA IGUAÇU</v>
      </c>
      <c r="M647" s="29" t="s">
        <v>478</v>
      </c>
      <c r="N647" s="16" t="s">
        <v>180</v>
      </c>
      <c r="O647" s="16" t="s">
        <v>474</v>
      </c>
      <c r="P647" s="23" t="s">
        <v>481</v>
      </c>
      <c r="Q647" s="35"/>
    </row>
    <row r="648" spans="1:17" ht="60" x14ac:dyDescent="0.25">
      <c r="A648" s="35" t="s">
        <v>320</v>
      </c>
      <c r="B648" s="35" t="s">
        <v>1281</v>
      </c>
      <c r="C648" s="35"/>
      <c r="D648" s="35">
        <v>370842</v>
      </c>
      <c r="E648" s="36" t="s">
        <v>438</v>
      </c>
      <c r="F648" s="36" t="s">
        <v>139</v>
      </c>
      <c r="G648" s="23">
        <v>4</v>
      </c>
      <c r="H648" s="37" t="s">
        <v>439</v>
      </c>
      <c r="I648" s="7">
        <f t="shared" si="20"/>
        <v>132.80000000000001</v>
      </c>
      <c r="J648" s="23">
        <v>300100</v>
      </c>
      <c r="K648" s="29" t="s">
        <v>1615</v>
      </c>
      <c r="L648" s="3" t="str">
        <f t="shared" si="21"/>
        <v>300100  CAMPUS NOVA IGUAÇU</v>
      </c>
      <c r="M648" s="29" t="s">
        <v>478</v>
      </c>
      <c r="N648" s="16" t="s">
        <v>180</v>
      </c>
      <c r="O648" s="16" t="s">
        <v>474</v>
      </c>
      <c r="P648" s="23" t="s">
        <v>481</v>
      </c>
      <c r="Q648" s="35"/>
    </row>
    <row r="649" spans="1:17" ht="30" x14ac:dyDescent="0.25">
      <c r="A649" s="35" t="s">
        <v>320</v>
      </c>
      <c r="B649" s="35" t="s">
        <v>1281</v>
      </c>
      <c r="C649" s="35"/>
      <c r="D649" s="35">
        <v>233972</v>
      </c>
      <c r="E649" s="36" t="s">
        <v>440</v>
      </c>
      <c r="F649" s="36" t="s">
        <v>139</v>
      </c>
      <c r="G649" s="23">
        <v>2</v>
      </c>
      <c r="H649" s="37" t="s">
        <v>441</v>
      </c>
      <c r="I649" s="7">
        <f t="shared" si="20"/>
        <v>86.42</v>
      </c>
      <c r="J649" s="23">
        <v>300100</v>
      </c>
      <c r="K649" s="29" t="s">
        <v>1615</v>
      </c>
      <c r="L649" s="3" t="str">
        <f t="shared" si="21"/>
        <v>300100  CAMPUS NOVA IGUAÇU</v>
      </c>
      <c r="M649" s="29" t="s">
        <v>478</v>
      </c>
      <c r="N649" s="16" t="s">
        <v>180</v>
      </c>
      <c r="O649" s="16" t="s">
        <v>474</v>
      </c>
      <c r="P649" s="23" t="s">
        <v>481</v>
      </c>
      <c r="Q649" s="35"/>
    </row>
    <row r="650" spans="1:17" ht="30" x14ac:dyDescent="0.25">
      <c r="A650" s="35" t="s">
        <v>320</v>
      </c>
      <c r="B650" s="35" t="s">
        <v>1281</v>
      </c>
      <c r="C650" s="35"/>
      <c r="D650" s="35">
        <v>299424</v>
      </c>
      <c r="E650" s="36" t="s">
        <v>442</v>
      </c>
      <c r="F650" s="36" t="s">
        <v>139</v>
      </c>
      <c r="G650" s="23">
        <v>1</v>
      </c>
      <c r="H650" s="37" t="s">
        <v>443</v>
      </c>
      <c r="I650" s="7">
        <f t="shared" si="20"/>
        <v>191.7</v>
      </c>
      <c r="J650" s="23">
        <v>300100</v>
      </c>
      <c r="K650" s="29" t="s">
        <v>1615</v>
      </c>
      <c r="L650" s="3" t="str">
        <f t="shared" si="21"/>
        <v>300100  CAMPUS NOVA IGUAÇU</v>
      </c>
      <c r="M650" s="29" t="s">
        <v>478</v>
      </c>
      <c r="N650" s="16" t="s">
        <v>180</v>
      </c>
      <c r="O650" s="16" t="s">
        <v>474</v>
      </c>
      <c r="P650" s="23" t="s">
        <v>481</v>
      </c>
      <c r="Q650" s="35"/>
    </row>
    <row r="651" spans="1:17" ht="30" x14ac:dyDescent="0.25">
      <c r="A651" s="35" t="s">
        <v>320</v>
      </c>
      <c r="B651" s="35" t="s">
        <v>1281</v>
      </c>
      <c r="C651" s="35"/>
      <c r="D651" s="35">
        <v>233970</v>
      </c>
      <c r="E651" s="36" t="s">
        <v>444</v>
      </c>
      <c r="F651" s="36" t="s">
        <v>139</v>
      </c>
      <c r="G651" s="23">
        <v>4</v>
      </c>
      <c r="H651" s="37" t="s">
        <v>445</v>
      </c>
      <c r="I651" s="7">
        <f t="shared" si="20"/>
        <v>83.84</v>
      </c>
      <c r="J651" s="23">
        <v>300100</v>
      </c>
      <c r="K651" s="29" t="s">
        <v>1615</v>
      </c>
      <c r="L651" s="3" t="str">
        <f t="shared" si="21"/>
        <v>300100  CAMPUS NOVA IGUAÇU</v>
      </c>
      <c r="M651" s="29" t="s">
        <v>478</v>
      </c>
      <c r="N651" s="16" t="s">
        <v>180</v>
      </c>
      <c r="O651" s="16" t="s">
        <v>474</v>
      </c>
      <c r="P651" s="23" t="s">
        <v>481</v>
      </c>
      <c r="Q651" s="35"/>
    </row>
    <row r="652" spans="1:17" ht="30" x14ac:dyDescent="0.25">
      <c r="A652" s="35" t="s">
        <v>320</v>
      </c>
      <c r="B652" s="35" t="s">
        <v>1281</v>
      </c>
      <c r="C652" s="35"/>
      <c r="D652" s="35">
        <v>286283</v>
      </c>
      <c r="E652" s="36" t="s">
        <v>446</v>
      </c>
      <c r="F652" s="36" t="s">
        <v>139</v>
      </c>
      <c r="G652" s="23">
        <v>2</v>
      </c>
      <c r="H652" s="37" t="s">
        <v>447</v>
      </c>
      <c r="I652" s="7">
        <f t="shared" si="20"/>
        <v>90.22</v>
      </c>
      <c r="J652" s="23">
        <v>300100</v>
      </c>
      <c r="K652" s="29" t="s">
        <v>1615</v>
      </c>
      <c r="L652" s="3" t="str">
        <f t="shared" si="21"/>
        <v>300100  CAMPUS NOVA IGUAÇU</v>
      </c>
      <c r="M652" s="29" t="s">
        <v>478</v>
      </c>
      <c r="N652" s="16" t="s">
        <v>180</v>
      </c>
      <c r="O652" s="16" t="s">
        <v>474</v>
      </c>
      <c r="P652" s="23" t="s">
        <v>481</v>
      </c>
      <c r="Q652" s="35"/>
    </row>
    <row r="653" spans="1:17" ht="45" x14ac:dyDescent="0.25">
      <c r="A653" s="35" t="s">
        <v>320</v>
      </c>
      <c r="B653" s="35" t="s">
        <v>1281</v>
      </c>
      <c r="C653" s="35"/>
      <c r="D653" s="35">
        <v>264981</v>
      </c>
      <c r="E653" s="36" t="s">
        <v>448</v>
      </c>
      <c r="F653" s="36" t="s">
        <v>139</v>
      </c>
      <c r="G653" s="23">
        <v>30</v>
      </c>
      <c r="H653" s="37" t="s">
        <v>449</v>
      </c>
      <c r="I653" s="7">
        <f t="shared" si="20"/>
        <v>1851.8999999999999</v>
      </c>
      <c r="J653" s="23">
        <v>300100</v>
      </c>
      <c r="K653" s="29" t="s">
        <v>1615</v>
      </c>
      <c r="L653" s="3" t="str">
        <f t="shared" si="21"/>
        <v>300100  CAMPUS NOVA IGUAÇU</v>
      </c>
      <c r="M653" s="29" t="s">
        <v>478</v>
      </c>
      <c r="N653" s="16" t="s">
        <v>180</v>
      </c>
      <c r="O653" s="16" t="s">
        <v>474</v>
      </c>
      <c r="P653" s="23" t="s">
        <v>481</v>
      </c>
      <c r="Q653" s="35"/>
    </row>
    <row r="654" spans="1:17" ht="60" x14ac:dyDescent="0.25">
      <c r="A654" s="35" t="s">
        <v>320</v>
      </c>
      <c r="B654" s="35" t="s">
        <v>1281</v>
      </c>
      <c r="C654" s="35"/>
      <c r="D654" s="35">
        <v>376793</v>
      </c>
      <c r="E654" s="36" t="s">
        <v>450</v>
      </c>
      <c r="F654" s="36" t="s">
        <v>139</v>
      </c>
      <c r="G654" s="23">
        <v>15</v>
      </c>
      <c r="H654" s="37" t="s">
        <v>451</v>
      </c>
      <c r="I654" s="7">
        <f t="shared" si="20"/>
        <v>160.80000000000001</v>
      </c>
      <c r="J654" s="23">
        <v>300100</v>
      </c>
      <c r="K654" s="29" t="s">
        <v>1615</v>
      </c>
      <c r="L654" s="3" t="str">
        <f t="shared" si="21"/>
        <v>300100  CAMPUS NOVA IGUAÇU</v>
      </c>
      <c r="M654" s="29" t="s">
        <v>478</v>
      </c>
      <c r="N654" s="16" t="s">
        <v>180</v>
      </c>
      <c r="O654" s="16" t="s">
        <v>474</v>
      </c>
      <c r="P654" s="23" t="s">
        <v>481</v>
      </c>
      <c r="Q654" s="35"/>
    </row>
    <row r="655" spans="1:17" x14ac:dyDescent="0.25">
      <c r="A655" s="35" t="s">
        <v>320</v>
      </c>
      <c r="B655" s="35" t="s">
        <v>1281</v>
      </c>
      <c r="C655" s="35"/>
      <c r="D655" s="35">
        <v>242663</v>
      </c>
      <c r="E655" s="36" t="s">
        <v>452</v>
      </c>
      <c r="F655" s="36" t="s">
        <v>139</v>
      </c>
      <c r="G655" s="23">
        <v>20</v>
      </c>
      <c r="H655" s="37" t="s">
        <v>453</v>
      </c>
      <c r="I655" s="7">
        <f t="shared" si="20"/>
        <v>27</v>
      </c>
      <c r="J655" s="23">
        <v>300100</v>
      </c>
      <c r="K655" s="29" t="s">
        <v>1615</v>
      </c>
      <c r="L655" s="3" t="str">
        <f t="shared" si="21"/>
        <v>300100  CAMPUS NOVA IGUAÇU</v>
      </c>
      <c r="M655" s="29" t="s">
        <v>478</v>
      </c>
      <c r="N655" s="16" t="s">
        <v>180</v>
      </c>
      <c r="O655" s="16" t="s">
        <v>474</v>
      </c>
      <c r="P655" s="23" t="s">
        <v>481</v>
      </c>
      <c r="Q655" s="35"/>
    </row>
    <row r="656" spans="1:17" x14ac:dyDescent="0.25">
      <c r="A656" s="35" t="s">
        <v>320</v>
      </c>
      <c r="B656" s="35" t="s">
        <v>1281</v>
      </c>
      <c r="C656" s="35"/>
      <c r="D656" s="35">
        <v>242664</v>
      </c>
      <c r="E656" s="36" t="s">
        <v>454</v>
      </c>
      <c r="F656" s="36" t="s">
        <v>139</v>
      </c>
      <c r="G656" s="23">
        <v>20</v>
      </c>
      <c r="H656" s="37" t="s">
        <v>455</v>
      </c>
      <c r="I656" s="7">
        <f t="shared" si="20"/>
        <v>10.8</v>
      </c>
      <c r="J656" s="23">
        <v>300100</v>
      </c>
      <c r="K656" s="29" t="s">
        <v>1615</v>
      </c>
      <c r="L656" s="3" t="str">
        <f t="shared" si="21"/>
        <v>300100  CAMPUS NOVA IGUAÇU</v>
      </c>
      <c r="M656" s="29" t="s">
        <v>478</v>
      </c>
      <c r="N656" s="16" t="s">
        <v>180</v>
      </c>
      <c r="O656" s="16" t="s">
        <v>474</v>
      </c>
      <c r="P656" s="23" t="s">
        <v>481</v>
      </c>
      <c r="Q656" s="35"/>
    </row>
    <row r="657" spans="1:17" ht="60" x14ac:dyDescent="0.25">
      <c r="A657" s="35" t="s">
        <v>320</v>
      </c>
      <c r="B657" s="35" t="s">
        <v>1281</v>
      </c>
      <c r="C657" s="35"/>
      <c r="D657" s="35">
        <v>266924</v>
      </c>
      <c r="E657" s="36" t="s">
        <v>400</v>
      </c>
      <c r="F657" s="36" t="s">
        <v>401</v>
      </c>
      <c r="G657" s="23">
        <v>5</v>
      </c>
      <c r="H657" s="37" t="s">
        <v>402</v>
      </c>
      <c r="I657" s="7">
        <f t="shared" si="20"/>
        <v>67.699999999999989</v>
      </c>
      <c r="J657" s="23">
        <v>180000</v>
      </c>
      <c r="K657" s="29" t="s">
        <v>14</v>
      </c>
      <c r="L657" s="3" t="str">
        <f t="shared" si="21"/>
        <v>180000 CTUR</v>
      </c>
      <c r="M657" s="29" t="s">
        <v>135</v>
      </c>
      <c r="N657" s="16" t="s">
        <v>108</v>
      </c>
      <c r="O657" s="39">
        <v>44200</v>
      </c>
      <c r="P657" s="23" t="s">
        <v>481</v>
      </c>
      <c r="Q657" s="35"/>
    </row>
    <row r="658" spans="1:17" ht="45" x14ac:dyDescent="0.25">
      <c r="A658" s="35" t="s">
        <v>320</v>
      </c>
      <c r="B658" s="35" t="s">
        <v>1281</v>
      </c>
      <c r="C658" s="35"/>
      <c r="D658" s="35">
        <v>261821</v>
      </c>
      <c r="E658" s="36" t="s">
        <v>321</v>
      </c>
      <c r="F658" s="36" t="s">
        <v>139</v>
      </c>
      <c r="G658" s="23">
        <v>20</v>
      </c>
      <c r="H658" s="37" t="s">
        <v>322</v>
      </c>
      <c r="I658" s="7">
        <f t="shared" si="20"/>
        <v>1088.8</v>
      </c>
      <c r="J658" s="23">
        <v>180000</v>
      </c>
      <c r="K658" s="29" t="s">
        <v>14</v>
      </c>
      <c r="L658" s="3" t="str">
        <f t="shared" si="21"/>
        <v>180000 CTUR</v>
      </c>
      <c r="M658" s="29" t="s">
        <v>135</v>
      </c>
      <c r="N658" s="16" t="s">
        <v>108</v>
      </c>
      <c r="O658" s="39">
        <v>44200</v>
      </c>
      <c r="P658" s="23" t="s">
        <v>481</v>
      </c>
      <c r="Q658" s="35"/>
    </row>
    <row r="659" spans="1:17" ht="30" x14ac:dyDescent="0.25">
      <c r="A659" s="35" t="s">
        <v>320</v>
      </c>
      <c r="B659" s="35" t="s">
        <v>1281</v>
      </c>
      <c r="C659" s="35"/>
      <c r="D659" s="35">
        <v>441181</v>
      </c>
      <c r="E659" s="36" t="s">
        <v>403</v>
      </c>
      <c r="F659" s="36" t="s">
        <v>139</v>
      </c>
      <c r="G659" s="23">
        <v>20</v>
      </c>
      <c r="H659" s="37" t="s">
        <v>404</v>
      </c>
      <c r="I659" s="7">
        <f t="shared" si="20"/>
        <v>180.39999999999998</v>
      </c>
      <c r="J659" s="23">
        <v>180000</v>
      </c>
      <c r="K659" s="29" t="s">
        <v>14</v>
      </c>
      <c r="L659" s="3" t="str">
        <f t="shared" si="21"/>
        <v>180000 CTUR</v>
      </c>
      <c r="M659" s="29" t="s">
        <v>135</v>
      </c>
      <c r="N659" s="16" t="s">
        <v>108</v>
      </c>
      <c r="O659" s="39">
        <v>44200</v>
      </c>
      <c r="P659" s="23" t="s">
        <v>481</v>
      </c>
      <c r="Q659" s="35"/>
    </row>
    <row r="660" spans="1:17" ht="60" x14ac:dyDescent="0.25">
      <c r="A660" s="35" t="s">
        <v>320</v>
      </c>
      <c r="B660" s="35" t="s">
        <v>1281</v>
      </c>
      <c r="C660" s="35"/>
      <c r="D660" s="35">
        <v>233939</v>
      </c>
      <c r="E660" s="36" t="s">
        <v>323</v>
      </c>
      <c r="F660" s="36" t="s">
        <v>139</v>
      </c>
      <c r="G660" s="23">
        <v>40</v>
      </c>
      <c r="H660" s="37" t="s">
        <v>324</v>
      </c>
      <c r="I660" s="7">
        <f t="shared" si="20"/>
        <v>982</v>
      </c>
      <c r="J660" s="23">
        <v>180000</v>
      </c>
      <c r="K660" s="29" t="s">
        <v>14</v>
      </c>
      <c r="L660" s="3" t="str">
        <f t="shared" si="21"/>
        <v>180000 CTUR</v>
      </c>
      <c r="M660" s="29" t="s">
        <v>135</v>
      </c>
      <c r="N660" s="16" t="s">
        <v>108</v>
      </c>
      <c r="O660" s="39">
        <v>44200</v>
      </c>
      <c r="P660" s="23" t="s">
        <v>481</v>
      </c>
      <c r="Q660" s="35"/>
    </row>
    <row r="661" spans="1:17" ht="45" x14ac:dyDescent="0.25">
      <c r="A661" s="35" t="s">
        <v>320</v>
      </c>
      <c r="B661" s="35" t="s">
        <v>1281</v>
      </c>
      <c r="C661" s="35"/>
      <c r="D661" s="35">
        <v>241398</v>
      </c>
      <c r="E661" s="36" t="s">
        <v>456</v>
      </c>
      <c r="F661" s="36" t="s">
        <v>139</v>
      </c>
      <c r="G661" s="23">
        <v>5</v>
      </c>
      <c r="H661" s="37" t="s">
        <v>457</v>
      </c>
      <c r="I661" s="7">
        <f t="shared" si="20"/>
        <v>24.55</v>
      </c>
      <c r="J661" s="23">
        <v>180000</v>
      </c>
      <c r="K661" s="29" t="s">
        <v>14</v>
      </c>
      <c r="L661" s="3" t="str">
        <f t="shared" si="21"/>
        <v>180000 CTUR</v>
      </c>
      <c r="M661" s="29" t="s">
        <v>135</v>
      </c>
      <c r="N661" s="16" t="s">
        <v>108</v>
      </c>
      <c r="O661" s="39">
        <v>44200</v>
      </c>
      <c r="P661" s="23" t="s">
        <v>481</v>
      </c>
      <c r="Q661" s="35"/>
    </row>
    <row r="662" spans="1:17" ht="45" x14ac:dyDescent="0.25">
      <c r="A662" s="35" t="s">
        <v>320</v>
      </c>
      <c r="B662" s="35" t="s">
        <v>1281</v>
      </c>
      <c r="C662" s="35"/>
      <c r="D662" s="35">
        <v>242742</v>
      </c>
      <c r="E662" s="36" t="s">
        <v>424</v>
      </c>
      <c r="F662" s="36" t="s">
        <v>139</v>
      </c>
      <c r="G662" s="23">
        <v>5</v>
      </c>
      <c r="H662" s="37">
        <v>9.35</v>
      </c>
      <c r="I662" s="7">
        <f t="shared" si="20"/>
        <v>46.75</v>
      </c>
      <c r="J662" s="23">
        <v>180000</v>
      </c>
      <c r="K662" s="29" t="s">
        <v>14</v>
      </c>
      <c r="L662" s="3" t="str">
        <f t="shared" si="21"/>
        <v>180000 CTUR</v>
      </c>
      <c r="M662" s="29" t="s">
        <v>135</v>
      </c>
      <c r="N662" s="16" t="s">
        <v>108</v>
      </c>
      <c r="O662" s="39">
        <v>44200</v>
      </c>
      <c r="P662" s="23" t="s">
        <v>481</v>
      </c>
      <c r="Q662" s="35"/>
    </row>
    <row r="663" spans="1:17" ht="30" x14ac:dyDescent="0.25">
      <c r="A663" s="35" t="s">
        <v>320</v>
      </c>
      <c r="B663" s="35" t="s">
        <v>1281</v>
      </c>
      <c r="C663" s="35"/>
      <c r="D663" s="35">
        <v>319589</v>
      </c>
      <c r="E663" s="36" t="s">
        <v>335</v>
      </c>
      <c r="F663" s="36" t="s">
        <v>139</v>
      </c>
      <c r="G663" s="23">
        <v>40</v>
      </c>
      <c r="H663" s="37">
        <v>6.55</v>
      </c>
      <c r="I663" s="7">
        <f t="shared" si="20"/>
        <v>262</v>
      </c>
      <c r="J663" s="23">
        <v>180000</v>
      </c>
      <c r="K663" s="29" t="s">
        <v>14</v>
      </c>
      <c r="L663" s="3" t="str">
        <f t="shared" si="21"/>
        <v>180000 CTUR</v>
      </c>
      <c r="M663" s="29" t="s">
        <v>135</v>
      </c>
      <c r="N663" s="16" t="s">
        <v>108</v>
      </c>
      <c r="O663" s="39">
        <v>44200</v>
      </c>
      <c r="P663" s="23" t="s">
        <v>481</v>
      </c>
      <c r="Q663" s="35"/>
    </row>
    <row r="664" spans="1:17" ht="45" x14ac:dyDescent="0.25">
      <c r="A664" s="35" t="s">
        <v>320</v>
      </c>
      <c r="B664" s="35" t="s">
        <v>1281</v>
      </c>
      <c r="C664" s="35"/>
      <c r="D664" s="35">
        <v>240634</v>
      </c>
      <c r="E664" s="36" t="s">
        <v>348</v>
      </c>
      <c r="F664" s="36" t="s">
        <v>139</v>
      </c>
      <c r="G664" s="23">
        <v>10</v>
      </c>
      <c r="H664" s="37" t="s">
        <v>349</v>
      </c>
      <c r="I664" s="7">
        <f t="shared" si="20"/>
        <v>57.199999999999996</v>
      </c>
      <c r="J664" s="23">
        <v>180000</v>
      </c>
      <c r="K664" s="29" t="s">
        <v>14</v>
      </c>
      <c r="L664" s="3" t="str">
        <f t="shared" si="21"/>
        <v>180000 CTUR</v>
      </c>
      <c r="M664" s="29" t="s">
        <v>135</v>
      </c>
      <c r="N664" s="16" t="s">
        <v>108</v>
      </c>
      <c r="O664" s="39">
        <v>44200</v>
      </c>
      <c r="P664" s="23" t="s">
        <v>481</v>
      </c>
      <c r="Q664" s="35"/>
    </row>
    <row r="665" spans="1:17" ht="45" x14ac:dyDescent="0.25">
      <c r="A665" s="35" t="s">
        <v>320</v>
      </c>
      <c r="B665" s="35" t="s">
        <v>1281</v>
      </c>
      <c r="C665" s="35"/>
      <c r="D665" s="35">
        <v>294595</v>
      </c>
      <c r="E665" s="36" t="s">
        <v>354</v>
      </c>
      <c r="F665" s="36" t="s">
        <v>139</v>
      </c>
      <c r="G665" s="23">
        <v>10</v>
      </c>
      <c r="H665" s="37" t="s">
        <v>355</v>
      </c>
      <c r="I665" s="7">
        <f t="shared" si="20"/>
        <v>70.3</v>
      </c>
      <c r="J665" s="23">
        <v>180000</v>
      </c>
      <c r="K665" s="29" t="s">
        <v>14</v>
      </c>
      <c r="L665" s="3" t="str">
        <f t="shared" si="21"/>
        <v>180000 CTUR</v>
      </c>
      <c r="M665" s="29" t="s">
        <v>135</v>
      </c>
      <c r="N665" s="16" t="s">
        <v>108</v>
      </c>
      <c r="O665" s="39">
        <v>44200</v>
      </c>
      <c r="P665" s="23" t="s">
        <v>481</v>
      </c>
      <c r="Q665" s="35"/>
    </row>
    <row r="666" spans="1:17" ht="75" x14ac:dyDescent="0.25">
      <c r="A666" s="35" t="s">
        <v>320</v>
      </c>
      <c r="B666" s="35" t="s">
        <v>1281</v>
      </c>
      <c r="C666" s="35"/>
      <c r="D666" s="35">
        <v>254393</v>
      </c>
      <c r="E666" s="36" t="s">
        <v>436</v>
      </c>
      <c r="F666" s="36" t="s">
        <v>139</v>
      </c>
      <c r="G666" s="23">
        <v>3</v>
      </c>
      <c r="H666" s="37" t="s">
        <v>437</v>
      </c>
      <c r="I666" s="7">
        <f t="shared" si="20"/>
        <v>137.01</v>
      </c>
      <c r="J666" s="23">
        <v>180000</v>
      </c>
      <c r="K666" s="29" t="s">
        <v>14</v>
      </c>
      <c r="L666" s="3" t="str">
        <f t="shared" si="21"/>
        <v>180000 CTUR</v>
      </c>
      <c r="M666" s="29" t="s">
        <v>135</v>
      </c>
      <c r="N666" s="16" t="s">
        <v>108</v>
      </c>
      <c r="O666" s="39">
        <v>44200</v>
      </c>
      <c r="P666" s="23" t="s">
        <v>481</v>
      </c>
      <c r="Q666" s="35"/>
    </row>
    <row r="667" spans="1:17" ht="75" x14ac:dyDescent="0.25">
      <c r="A667" s="35" t="s">
        <v>320</v>
      </c>
      <c r="B667" s="35" t="s">
        <v>1281</v>
      </c>
      <c r="C667" s="35"/>
      <c r="D667" s="35">
        <v>429870</v>
      </c>
      <c r="E667" s="36" t="s">
        <v>458</v>
      </c>
      <c r="F667" s="36" t="s">
        <v>139</v>
      </c>
      <c r="G667" s="23">
        <v>2</v>
      </c>
      <c r="H667" s="37" t="s">
        <v>459</v>
      </c>
      <c r="I667" s="7">
        <f t="shared" si="20"/>
        <v>51.64</v>
      </c>
      <c r="J667" s="23">
        <v>180000</v>
      </c>
      <c r="K667" s="29" t="s">
        <v>14</v>
      </c>
      <c r="L667" s="3" t="str">
        <f t="shared" si="21"/>
        <v>180000 CTUR</v>
      </c>
      <c r="M667" s="29" t="s">
        <v>135</v>
      </c>
      <c r="N667" s="16" t="s">
        <v>108</v>
      </c>
      <c r="O667" s="39">
        <v>44200</v>
      </c>
      <c r="P667" s="23" t="s">
        <v>481</v>
      </c>
      <c r="Q667" s="35"/>
    </row>
    <row r="668" spans="1:17" ht="75" x14ac:dyDescent="0.25">
      <c r="A668" s="35" t="s">
        <v>320</v>
      </c>
      <c r="B668" s="35" t="s">
        <v>1281</v>
      </c>
      <c r="C668" s="35"/>
      <c r="D668" s="35">
        <v>396880</v>
      </c>
      <c r="E668" s="36" t="s">
        <v>460</v>
      </c>
      <c r="F668" s="36" t="s">
        <v>139</v>
      </c>
      <c r="G668" s="23">
        <v>4</v>
      </c>
      <c r="H668" s="37" t="s">
        <v>461</v>
      </c>
      <c r="I668" s="7">
        <f t="shared" si="20"/>
        <v>27.2</v>
      </c>
      <c r="J668" s="23">
        <v>180000</v>
      </c>
      <c r="K668" s="29" t="s">
        <v>14</v>
      </c>
      <c r="L668" s="3" t="str">
        <f t="shared" si="21"/>
        <v>180000 CTUR</v>
      </c>
      <c r="M668" s="29" t="s">
        <v>135</v>
      </c>
      <c r="N668" s="16" t="s">
        <v>108</v>
      </c>
      <c r="O668" s="39">
        <v>44200</v>
      </c>
      <c r="P668" s="23" t="s">
        <v>481</v>
      </c>
      <c r="Q668" s="35"/>
    </row>
    <row r="669" spans="1:17" ht="30" x14ac:dyDescent="0.25">
      <c r="A669" s="35" t="s">
        <v>320</v>
      </c>
      <c r="B669" s="35" t="s">
        <v>1281</v>
      </c>
      <c r="C669" s="35"/>
      <c r="D669" s="35">
        <v>240514</v>
      </c>
      <c r="E669" s="36" t="s">
        <v>462</v>
      </c>
      <c r="F669" s="36" t="s">
        <v>139</v>
      </c>
      <c r="G669" s="23">
        <v>20</v>
      </c>
      <c r="H669" s="37" t="s">
        <v>463</v>
      </c>
      <c r="I669" s="7">
        <f t="shared" si="20"/>
        <v>59.800000000000004</v>
      </c>
      <c r="J669" s="23">
        <v>180000</v>
      </c>
      <c r="K669" s="29" t="s">
        <v>14</v>
      </c>
      <c r="L669" s="3" t="str">
        <f t="shared" si="21"/>
        <v>180000 CTUR</v>
      </c>
      <c r="M669" s="29" t="s">
        <v>135</v>
      </c>
      <c r="N669" s="16" t="s">
        <v>108</v>
      </c>
      <c r="O669" s="39">
        <v>44200</v>
      </c>
      <c r="P669" s="23" t="s">
        <v>481</v>
      </c>
      <c r="Q669" s="35"/>
    </row>
    <row r="670" spans="1:17" ht="30" x14ac:dyDescent="0.25">
      <c r="A670" s="35" t="s">
        <v>320</v>
      </c>
      <c r="B670" s="35" t="s">
        <v>1281</v>
      </c>
      <c r="C670" s="35"/>
      <c r="D670" s="35">
        <v>233972</v>
      </c>
      <c r="E670" s="36" t="s">
        <v>440</v>
      </c>
      <c r="F670" s="36" t="s">
        <v>139</v>
      </c>
      <c r="G670" s="23">
        <v>10</v>
      </c>
      <c r="H670" s="37" t="s">
        <v>441</v>
      </c>
      <c r="I670" s="7">
        <f t="shared" si="20"/>
        <v>432.1</v>
      </c>
      <c r="J670" s="23">
        <v>180000</v>
      </c>
      <c r="K670" s="29" t="s">
        <v>14</v>
      </c>
      <c r="L670" s="3" t="str">
        <f t="shared" si="21"/>
        <v>180000 CTUR</v>
      </c>
      <c r="M670" s="29" t="s">
        <v>135</v>
      </c>
      <c r="N670" s="16" t="s">
        <v>108</v>
      </c>
      <c r="O670" s="39">
        <v>44200</v>
      </c>
      <c r="P670" s="23" t="s">
        <v>481</v>
      </c>
      <c r="Q670" s="35"/>
    </row>
    <row r="671" spans="1:17" ht="30" x14ac:dyDescent="0.25">
      <c r="A671" s="35" t="s">
        <v>320</v>
      </c>
      <c r="B671" s="35" t="s">
        <v>1281</v>
      </c>
      <c r="C671" s="35"/>
      <c r="D671" s="35">
        <v>233970</v>
      </c>
      <c r="E671" s="36" t="s">
        <v>444</v>
      </c>
      <c r="F671" s="36" t="s">
        <v>139</v>
      </c>
      <c r="G671" s="23">
        <v>10</v>
      </c>
      <c r="H671" s="37" t="s">
        <v>445</v>
      </c>
      <c r="I671" s="7">
        <f t="shared" si="20"/>
        <v>209.60000000000002</v>
      </c>
      <c r="J671" s="23">
        <v>180000</v>
      </c>
      <c r="K671" s="29" t="s">
        <v>14</v>
      </c>
      <c r="L671" s="3" t="str">
        <f t="shared" si="21"/>
        <v>180000 CTUR</v>
      </c>
      <c r="M671" s="29" t="s">
        <v>135</v>
      </c>
      <c r="N671" s="16" t="s">
        <v>108</v>
      </c>
      <c r="O671" s="39">
        <v>44200</v>
      </c>
      <c r="P671" s="23" t="s">
        <v>481</v>
      </c>
      <c r="Q671" s="35"/>
    </row>
    <row r="672" spans="1:17" ht="45" x14ac:dyDescent="0.25">
      <c r="A672" s="35" t="s">
        <v>320</v>
      </c>
      <c r="B672" s="35" t="s">
        <v>1281</v>
      </c>
      <c r="C672" s="35"/>
      <c r="D672" s="35">
        <v>433360</v>
      </c>
      <c r="E672" s="36" t="s">
        <v>464</v>
      </c>
      <c r="F672" s="36" t="s">
        <v>139</v>
      </c>
      <c r="G672" s="23">
        <v>35</v>
      </c>
      <c r="H672" s="37" t="s">
        <v>465</v>
      </c>
      <c r="I672" s="7">
        <f t="shared" si="20"/>
        <v>392</v>
      </c>
      <c r="J672" s="23">
        <v>180000</v>
      </c>
      <c r="K672" s="29" t="s">
        <v>14</v>
      </c>
      <c r="L672" s="3" t="str">
        <f t="shared" si="21"/>
        <v>180000 CTUR</v>
      </c>
      <c r="M672" s="29" t="s">
        <v>135</v>
      </c>
      <c r="N672" s="16" t="s">
        <v>108</v>
      </c>
      <c r="O672" s="39">
        <v>44200</v>
      </c>
      <c r="P672" s="23" t="s">
        <v>481</v>
      </c>
      <c r="Q672" s="35"/>
    </row>
    <row r="673" spans="1:17" ht="60" x14ac:dyDescent="0.25">
      <c r="A673" s="35" t="s">
        <v>320</v>
      </c>
      <c r="B673" s="35" t="s">
        <v>1281</v>
      </c>
      <c r="C673" s="35"/>
      <c r="D673" s="35">
        <v>233939</v>
      </c>
      <c r="E673" s="36" t="s">
        <v>323</v>
      </c>
      <c r="F673" s="36" t="s">
        <v>139</v>
      </c>
      <c r="G673" s="23">
        <v>50</v>
      </c>
      <c r="H673" s="37" t="s">
        <v>324</v>
      </c>
      <c r="I673" s="7">
        <f t="shared" si="20"/>
        <v>1227.5</v>
      </c>
      <c r="J673" s="23">
        <v>100070</v>
      </c>
      <c r="K673" s="29" t="s">
        <v>173</v>
      </c>
      <c r="L673" s="3" t="str">
        <f t="shared" si="21"/>
        <v>100070 POSTO MÉDICO</v>
      </c>
      <c r="M673" s="29" t="s">
        <v>479</v>
      </c>
      <c r="N673" s="16" t="s">
        <v>180</v>
      </c>
      <c r="O673" s="16" t="s">
        <v>182</v>
      </c>
      <c r="P673" s="23" t="s">
        <v>481</v>
      </c>
      <c r="Q673" s="35"/>
    </row>
    <row r="674" spans="1:17" ht="45" x14ac:dyDescent="0.25">
      <c r="A674" s="35" t="s">
        <v>320</v>
      </c>
      <c r="B674" s="35" t="s">
        <v>1281</v>
      </c>
      <c r="C674" s="35"/>
      <c r="D674" s="35">
        <v>241398</v>
      </c>
      <c r="E674" s="36" t="s">
        <v>456</v>
      </c>
      <c r="F674" s="36" t="s">
        <v>139</v>
      </c>
      <c r="G674" s="23">
        <v>5</v>
      </c>
      <c r="H674" s="37" t="s">
        <v>457</v>
      </c>
      <c r="I674" s="7">
        <f t="shared" si="20"/>
        <v>24.55</v>
      </c>
      <c r="J674" s="23">
        <v>100070</v>
      </c>
      <c r="K674" s="29" t="s">
        <v>173</v>
      </c>
      <c r="L674" s="3" t="str">
        <f t="shared" si="21"/>
        <v>100070 POSTO MÉDICO</v>
      </c>
      <c r="M674" s="29" t="s">
        <v>479</v>
      </c>
      <c r="N674" s="16" t="s">
        <v>180</v>
      </c>
      <c r="O674" s="16" t="s">
        <v>182</v>
      </c>
      <c r="P674" s="23" t="s">
        <v>481</v>
      </c>
      <c r="Q674" s="35"/>
    </row>
    <row r="675" spans="1:17" ht="45" x14ac:dyDescent="0.25">
      <c r="A675" s="35" t="s">
        <v>320</v>
      </c>
      <c r="B675" s="35" t="s">
        <v>1281</v>
      </c>
      <c r="C675" s="35"/>
      <c r="D675" s="35">
        <v>242742</v>
      </c>
      <c r="E675" s="36" t="s">
        <v>424</v>
      </c>
      <c r="F675" s="36" t="s">
        <v>139</v>
      </c>
      <c r="G675" s="23">
        <v>5</v>
      </c>
      <c r="H675" s="37">
        <v>9.35</v>
      </c>
      <c r="I675" s="7">
        <f t="shared" si="20"/>
        <v>46.75</v>
      </c>
      <c r="J675" s="23">
        <v>100070</v>
      </c>
      <c r="K675" s="29" t="s">
        <v>173</v>
      </c>
      <c r="L675" s="3" t="str">
        <f t="shared" si="21"/>
        <v>100070 POSTO MÉDICO</v>
      </c>
      <c r="M675" s="29" t="s">
        <v>479</v>
      </c>
      <c r="N675" s="16" t="s">
        <v>180</v>
      </c>
      <c r="O675" s="16" t="s">
        <v>182</v>
      </c>
      <c r="P675" s="23" t="s">
        <v>481</v>
      </c>
      <c r="Q675" s="35"/>
    </row>
    <row r="676" spans="1:17" ht="30" x14ac:dyDescent="0.25">
      <c r="A676" s="35" t="s">
        <v>320</v>
      </c>
      <c r="B676" s="35" t="s">
        <v>1281</v>
      </c>
      <c r="C676" s="35"/>
      <c r="D676" s="35">
        <v>319589</v>
      </c>
      <c r="E676" s="36" t="s">
        <v>335</v>
      </c>
      <c r="F676" s="36" t="s">
        <v>139</v>
      </c>
      <c r="G676" s="23">
        <v>5</v>
      </c>
      <c r="H676" s="37">
        <v>6.55</v>
      </c>
      <c r="I676" s="7">
        <f t="shared" si="20"/>
        <v>32.75</v>
      </c>
      <c r="J676" s="23">
        <v>100070</v>
      </c>
      <c r="K676" s="29" t="s">
        <v>173</v>
      </c>
      <c r="L676" s="3" t="str">
        <f t="shared" si="21"/>
        <v>100070 POSTO MÉDICO</v>
      </c>
      <c r="M676" s="29" t="s">
        <v>479</v>
      </c>
      <c r="N676" s="16" t="s">
        <v>180</v>
      </c>
      <c r="O676" s="16" t="s">
        <v>182</v>
      </c>
      <c r="P676" s="23" t="s">
        <v>481</v>
      </c>
      <c r="Q676" s="35"/>
    </row>
    <row r="677" spans="1:17" ht="45" x14ac:dyDescent="0.25">
      <c r="A677" s="35" t="s">
        <v>320</v>
      </c>
      <c r="B677" s="35" t="s">
        <v>1281</v>
      </c>
      <c r="C677" s="35"/>
      <c r="D677" s="35">
        <v>240634</v>
      </c>
      <c r="E677" s="36" t="s">
        <v>348</v>
      </c>
      <c r="F677" s="36" t="s">
        <v>139</v>
      </c>
      <c r="G677" s="23">
        <v>5</v>
      </c>
      <c r="H677" s="37" t="s">
        <v>349</v>
      </c>
      <c r="I677" s="7">
        <f t="shared" si="20"/>
        <v>28.599999999999998</v>
      </c>
      <c r="J677" s="23">
        <v>100070</v>
      </c>
      <c r="K677" s="29" t="s">
        <v>173</v>
      </c>
      <c r="L677" s="3" t="str">
        <f t="shared" si="21"/>
        <v>100070 POSTO MÉDICO</v>
      </c>
      <c r="M677" s="29" t="s">
        <v>479</v>
      </c>
      <c r="N677" s="16" t="s">
        <v>180</v>
      </c>
      <c r="O677" s="16" t="s">
        <v>182</v>
      </c>
      <c r="P677" s="23" t="s">
        <v>481</v>
      </c>
      <c r="Q677" s="35"/>
    </row>
    <row r="678" spans="1:17" ht="75" x14ac:dyDescent="0.25">
      <c r="A678" s="35" t="s">
        <v>320</v>
      </c>
      <c r="B678" s="35" t="s">
        <v>1281</v>
      </c>
      <c r="C678" s="35"/>
      <c r="D678" s="35">
        <v>429870</v>
      </c>
      <c r="E678" s="36" t="s">
        <v>458</v>
      </c>
      <c r="F678" s="36" t="s">
        <v>139</v>
      </c>
      <c r="G678" s="23">
        <v>10</v>
      </c>
      <c r="H678" s="37" t="s">
        <v>459</v>
      </c>
      <c r="I678" s="7">
        <f t="shared" si="20"/>
        <v>258.2</v>
      </c>
      <c r="J678" s="23">
        <v>100070</v>
      </c>
      <c r="K678" s="29" t="s">
        <v>173</v>
      </c>
      <c r="L678" s="3" t="str">
        <f t="shared" si="21"/>
        <v>100070 POSTO MÉDICO</v>
      </c>
      <c r="M678" s="29" t="s">
        <v>479</v>
      </c>
      <c r="N678" s="16" t="s">
        <v>180</v>
      </c>
      <c r="O678" s="16" t="s">
        <v>182</v>
      </c>
      <c r="P678" s="23" t="s">
        <v>481</v>
      </c>
      <c r="Q678" s="35"/>
    </row>
    <row r="679" spans="1:17" ht="45" x14ac:dyDescent="0.25">
      <c r="A679" s="35" t="s">
        <v>320</v>
      </c>
      <c r="B679" s="35" t="s">
        <v>1281</v>
      </c>
      <c r="C679" s="35"/>
      <c r="D679" s="35">
        <v>261038</v>
      </c>
      <c r="E679" s="36" t="s">
        <v>384</v>
      </c>
      <c r="F679" s="36" t="s">
        <v>139</v>
      </c>
      <c r="G679" s="23">
        <v>5</v>
      </c>
      <c r="H679" s="37" t="s">
        <v>385</v>
      </c>
      <c r="I679" s="7">
        <f t="shared" si="20"/>
        <v>149.5</v>
      </c>
      <c r="J679" s="23">
        <v>100070</v>
      </c>
      <c r="K679" s="29" t="s">
        <v>173</v>
      </c>
      <c r="L679" s="3" t="str">
        <f t="shared" si="21"/>
        <v>100070 POSTO MÉDICO</v>
      </c>
      <c r="M679" s="29" t="s">
        <v>479</v>
      </c>
      <c r="N679" s="16" t="s">
        <v>180</v>
      </c>
      <c r="O679" s="16" t="s">
        <v>182</v>
      </c>
      <c r="P679" s="23" t="s">
        <v>481</v>
      </c>
      <c r="Q679" s="35"/>
    </row>
    <row r="680" spans="1:17" ht="30" x14ac:dyDescent="0.25">
      <c r="A680" s="35" t="s">
        <v>320</v>
      </c>
      <c r="B680" s="35" t="s">
        <v>1281</v>
      </c>
      <c r="C680" s="35"/>
      <c r="D680" s="35">
        <v>240514</v>
      </c>
      <c r="E680" s="36" t="s">
        <v>462</v>
      </c>
      <c r="F680" s="36" t="s">
        <v>139</v>
      </c>
      <c r="G680" s="23">
        <v>2</v>
      </c>
      <c r="H680" s="37" t="s">
        <v>463</v>
      </c>
      <c r="I680" s="7">
        <f t="shared" si="20"/>
        <v>5.98</v>
      </c>
      <c r="J680" s="23">
        <v>100070</v>
      </c>
      <c r="K680" s="29" t="s">
        <v>173</v>
      </c>
      <c r="L680" s="3" t="str">
        <f t="shared" si="21"/>
        <v>100070 POSTO MÉDICO</v>
      </c>
      <c r="M680" s="29" t="s">
        <v>479</v>
      </c>
      <c r="N680" s="16" t="s">
        <v>180</v>
      </c>
      <c r="O680" s="16" t="s">
        <v>182</v>
      </c>
      <c r="P680" s="23" t="s">
        <v>481</v>
      </c>
      <c r="Q680" s="35"/>
    </row>
    <row r="681" spans="1:17" ht="45" x14ac:dyDescent="0.25">
      <c r="A681" s="35" t="s">
        <v>320</v>
      </c>
      <c r="B681" s="35" t="s">
        <v>1281</v>
      </c>
      <c r="C681" s="35"/>
      <c r="D681" s="35">
        <v>261821</v>
      </c>
      <c r="E681" s="36" t="s">
        <v>321</v>
      </c>
      <c r="F681" s="36" t="s">
        <v>139</v>
      </c>
      <c r="G681" s="23">
        <v>3</v>
      </c>
      <c r="H681" s="37" t="s">
        <v>322</v>
      </c>
      <c r="I681" s="7">
        <f t="shared" si="20"/>
        <v>163.32</v>
      </c>
      <c r="J681" s="23">
        <v>260200</v>
      </c>
      <c r="K681" s="29" t="s">
        <v>16</v>
      </c>
      <c r="L681" s="3" t="str">
        <f t="shared" si="21"/>
        <v>260200 DEPARTAMENTO DE PRODUTOS FLORESTAIS</v>
      </c>
      <c r="M681" s="29" t="s">
        <v>16</v>
      </c>
      <c r="N681" s="16" t="s">
        <v>108</v>
      </c>
      <c r="O681" s="16" t="s">
        <v>181</v>
      </c>
      <c r="P681" s="23" t="s">
        <v>481</v>
      </c>
      <c r="Q681" s="35"/>
    </row>
    <row r="682" spans="1:17" ht="60" x14ac:dyDescent="0.25">
      <c r="A682" s="35" t="s">
        <v>320</v>
      </c>
      <c r="B682" s="35" t="s">
        <v>1281</v>
      </c>
      <c r="C682" s="35"/>
      <c r="D682" s="35">
        <v>233939</v>
      </c>
      <c r="E682" s="36" t="s">
        <v>323</v>
      </c>
      <c r="F682" s="36" t="s">
        <v>139</v>
      </c>
      <c r="G682" s="23">
        <v>5</v>
      </c>
      <c r="H682" s="37" t="s">
        <v>324</v>
      </c>
      <c r="I682" s="7">
        <f t="shared" si="20"/>
        <v>122.75</v>
      </c>
      <c r="J682" s="23">
        <v>260200</v>
      </c>
      <c r="K682" s="29" t="s">
        <v>16</v>
      </c>
      <c r="L682" s="3" t="str">
        <f t="shared" si="21"/>
        <v>260200 DEPARTAMENTO DE PRODUTOS FLORESTAIS</v>
      </c>
      <c r="M682" s="29" t="s">
        <v>16</v>
      </c>
      <c r="N682" s="16" t="s">
        <v>108</v>
      </c>
      <c r="O682" s="16" t="s">
        <v>181</v>
      </c>
      <c r="P682" s="23" t="s">
        <v>481</v>
      </c>
      <c r="Q682" s="35"/>
    </row>
    <row r="683" spans="1:17" ht="30" x14ac:dyDescent="0.25">
      <c r="A683" s="35" t="s">
        <v>320</v>
      </c>
      <c r="B683" s="35" t="s">
        <v>1281</v>
      </c>
      <c r="C683" s="35"/>
      <c r="D683" s="35">
        <v>319589</v>
      </c>
      <c r="E683" s="36" t="s">
        <v>335</v>
      </c>
      <c r="F683" s="36" t="s">
        <v>139</v>
      </c>
      <c r="G683" s="23">
        <v>10</v>
      </c>
      <c r="H683" s="37">
        <v>6.55</v>
      </c>
      <c r="I683" s="7">
        <f t="shared" si="20"/>
        <v>65.5</v>
      </c>
      <c r="J683" s="23">
        <v>260200</v>
      </c>
      <c r="K683" s="29" t="s">
        <v>16</v>
      </c>
      <c r="L683" s="3" t="str">
        <f t="shared" si="21"/>
        <v>260200 DEPARTAMENTO DE PRODUTOS FLORESTAIS</v>
      </c>
      <c r="M683" s="29" t="s">
        <v>16</v>
      </c>
      <c r="N683" s="16" t="s">
        <v>108</v>
      </c>
      <c r="O683" s="16" t="s">
        <v>181</v>
      </c>
      <c r="P683" s="23" t="s">
        <v>481</v>
      </c>
      <c r="Q683" s="35"/>
    </row>
    <row r="684" spans="1:17" ht="45" x14ac:dyDescent="0.25">
      <c r="A684" s="35" t="s">
        <v>320</v>
      </c>
      <c r="B684" s="35" t="s">
        <v>1281</v>
      </c>
      <c r="C684" s="35"/>
      <c r="D684" s="35">
        <v>311931</v>
      </c>
      <c r="E684" s="36" t="s">
        <v>382</v>
      </c>
      <c r="F684" s="36" t="s">
        <v>139</v>
      </c>
      <c r="G684" s="23">
        <v>5</v>
      </c>
      <c r="H684" s="37" t="s">
        <v>383</v>
      </c>
      <c r="I684" s="7">
        <f t="shared" si="20"/>
        <v>240.85000000000002</v>
      </c>
      <c r="J684" s="23">
        <v>260200</v>
      </c>
      <c r="K684" s="29" t="s">
        <v>16</v>
      </c>
      <c r="L684" s="3" t="str">
        <f t="shared" si="21"/>
        <v>260200 DEPARTAMENTO DE PRODUTOS FLORESTAIS</v>
      </c>
      <c r="M684" s="29" t="s">
        <v>16</v>
      </c>
      <c r="N684" s="16" t="s">
        <v>108</v>
      </c>
      <c r="O684" s="16" t="s">
        <v>181</v>
      </c>
      <c r="P684" s="23" t="s">
        <v>481</v>
      </c>
      <c r="Q684" s="35"/>
    </row>
    <row r="685" spans="1:17" ht="75" x14ac:dyDescent="0.25">
      <c r="A685" s="35" t="s">
        <v>320</v>
      </c>
      <c r="B685" s="35" t="s">
        <v>1281</v>
      </c>
      <c r="C685" s="35"/>
      <c r="D685" s="35">
        <v>429870</v>
      </c>
      <c r="E685" s="36" t="s">
        <v>458</v>
      </c>
      <c r="F685" s="36" t="s">
        <v>139</v>
      </c>
      <c r="G685" s="23">
        <v>15</v>
      </c>
      <c r="H685" s="37" t="s">
        <v>459</v>
      </c>
      <c r="I685" s="7">
        <f t="shared" si="20"/>
        <v>387.3</v>
      </c>
      <c r="J685" s="23">
        <v>240000</v>
      </c>
      <c r="K685" s="29" t="s">
        <v>147</v>
      </c>
      <c r="L685" s="3" t="str">
        <f t="shared" si="21"/>
        <v>240000 INSTITUTO DE CIÊNCIAS HUMANAS E SOCIAIS</v>
      </c>
      <c r="M685" s="29" t="s">
        <v>480</v>
      </c>
      <c r="N685" s="16" t="s">
        <v>180</v>
      </c>
      <c r="O685" s="16" t="s">
        <v>473</v>
      </c>
      <c r="P685" s="23" t="s">
        <v>481</v>
      </c>
      <c r="Q685" s="35"/>
    </row>
    <row r="686" spans="1:17" ht="45" x14ac:dyDescent="0.25">
      <c r="A686" s="35" t="s">
        <v>320</v>
      </c>
      <c r="B686" s="35" t="s">
        <v>1281</v>
      </c>
      <c r="C686" s="35"/>
      <c r="D686" s="35">
        <v>261038</v>
      </c>
      <c r="E686" s="36" t="s">
        <v>384</v>
      </c>
      <c r="F686" s="36" t="s">
        <v>139</v>
      </c>
      <c r="G686" s="23">
        <v>20</v>
      </c>
      <c r="H686" s="37" t="s">
        <v>385</v>
      </c>
      <c r="I686" s="7">
        <f t="shared" si="20"/>
        <v>598</v>
      </c>
      <c r="J686" s="23">
        <v>240000</v>
      </c>
      <c r="K686" s="29" t="s">
        <v>147</v>
      </c>
      <c r="L686" s="3" t="str">
        <f t="shared" si="21"/>
        <v>240000 INSTITUTO DE CIÊNCIAS HUMANAS E SOCIAIS</v>
      </c>
      <c r="M686" s="29" t="s">
        <v>480</v>
      </c>
      <c r="N686" s="16" t="s">
        <v>180</v>
      </c>
      <c r="O686" s="16" t="s">
        <v>473</v>
      </c>
      <c r="P686" s="23" t="s">
        <v>481</v>
      </c>
      <c r="Q686" s="35"/>
    </row>
    <row r="687" spans="1:17" ht="45" x14ac:dyDescent="0.25">
      <c r="A687" s="35" t="s">
        <v>320</v>
      </c>
      <c r="B687" s="35" t="s">
        <v>1281</v>
      </c>
      <c r="C687" s="35"/>
      <c r="D687" s="35">
        <v>261821</v>
      </c>
      <c r="E687" s="36" t="s">
        <v>321</v>
      </c>
      <c r="F687" s="36" t="s">
        <v>139</v>
      </c>
      <c r="G687" s="23">
        <v>4</v>
      </c>
      <c r="H687" s="37" t="s">
        <v>322</v>
      </c>
      <c r="I687" s="7">
        <f t="shared" si="20"/>
        <v>217.76</v>
      </c>
      <c r="J687" s="23">
        <v>250000</v>
      </c>
      <c r="K687" s="29" t="s">
        <v>148</v>
      </c>
      <c r="L687" s="3" t="str">
        <f t="shared" si="21"/>
        <v>250000 INSTITUTO DE EDUCAÇÃO</v>
      </c>
      <c r="M687" s="29" t="s">
        <v>148</v>
      </c>
      <c r="N687" s="16" t="s">
        <v>108</v>
      </c>
      <c r="O687" s="16" t="s">
        <v>472</v>
      </c>
      <c r="P687" s="23" t="s">
        <v>481</v>
      </c>
      <c r="Q687" s="35"/>
    </row>
    <row r="688" spans="1:17" ht="60" x14ac:dyDescent="0.25">
      <c r="A688" s="35" t="s">
        <v>320</v>
      </c>
      <c r="B688" s="35" t="s">
        <v>1281</v>
      </c>
      <c r="C688" s="35"/>
      <c r="D688" s="35">
        <v>233939</v>
      </c>
      <c r="E688" s="36" t="s">
        <v>323</v>
      </c>
      <c r="F688" s="36" t="s">
        <v>139</v>
      </c>
      <c r="G688" s="23">
        <v>20</v>
      </c>
      <c r="H688" s="37" t="s">
        <v>324</v>
      </c>
      <c r="I688" s="7">
        <f t="shared" si="20"/>
        <v>491</v>
      </c>
      <c r="J688" s="23">
        <v>250000</v>
      </c>
      <c r="K688" s="29" t="s">
        <v>148</v>
      </c>
      <c r="L688" s="3" t="str">
        <f t="shared" si="21"/>
        <v>250000 INSTITUTO DE EDUCAÇÃO</v>
      </c>
      <c r="M688" s="29" t="s">
        <v>148</v>
      </c>
      <c r="N688" s="16" t="s">
        <v>108</v>
      </c>
      <c r="O688" s="16" t="s">
        <v>472</v>
      </c>
      <c r="P688" s="23" t="s">
        <v>481</v>
      </c>
      <c r="Q688" s="35"/>
    </row>
    <row r="689" spans="1:17" ht="30" x14ac:dyDescent="0.25">
      <c r="A689" s="35" t="s">
        <v>320</v>
      </c>
      <c r="B689" s="35" t="s">
        <v>1281</v>
      </c>
      <c r="C689" s="35"/>
      <c r="D689" s="35">
        <v>319589</v>
      </c>
      <c r="E689" s="36" t="s">
        <v>335</v>
      </c>
      <c r="F689" s="36" t="s">
        <v>139</v>
      </c>
      <c r="G689" s="23">
        <v>10</v>
      </c>
      <c r="H689" s="37">
        <v>6.55</v>
      </c>
      <c r="I689" s="7">
        <f t="shared" ref="I689:I752" si="22">G689*H689</f>
        <v>65.5</v>
      </c>
      <c r="J689" s="23">
        <v>250000</v>
      </c>
      <c r="K689" s="29" t="s">
        <v>148</v>
      </c>
      <c r="L689" s="3" t="str">
        <f t="shared" ref="L689:L752" si="23">J689&amp;" "&amp;K689</f>
        <v>250000 INSTITUTO DE EDUCAÇÃO</v>
      </c>
      <c r="M689" s="29" t="s">
        <v>148</v>
      </c>
      <c r="N689" s="16" t="s">
        <v>108</v>
      </c>
      <c r="O689" s="16" t="s">
        <v>472</v>
      </c>
      <c r="P689" s="23" t="s">
        <v>481</v>
      </c>
      <c r="Q689" s="35"/>
    </row>
    <row r="690" spans="1:17" ht="90" x14ac:dyDescent="0.25">
      <c r="A690" s="35" t="s">
        <v>320</v>
      </c>
      <c r="B690" s="35" t="s">
        <v>1281</v>
      </c>
      <c r="C690" s="35"/>
      <c r="D690" s="35">
        <v>214168</v>
      </c>
      <c r="E690" s="36" t="s">
        <v>380</v>
      </c>
      <c r="F690" s="36" t="s">
        <v>139</v>
      </c>
      <c r="G690" s="23">
        <v>10</v>
      </c>
      <c r="H690" s="37" t="s">
        <v>381</v>
      </c>
      <c r="I690" s="7">
        <f t="shared" si="22"/>
        <v>6.1</v>
      </c>
      <c r="J690" s="23">
        <v>250000</v>
      </c>
      <c r="K690" s="29" t="s">
        <v>148</v>
      </c>
      <c r="L690" s="3" t="str">
        <f t="shared" si="23"/>
        <v>250000 INSTITUTO DE EDUCAÇÃO</v>
      </c>
      <c r="M690" s="29" t="s">
        <v>148</v>
      </c>
      <c r="N690" s="16" t="s">
        <v>108</v>
      </c>
      <c r="O690" s="16" t="s">
        <v>472</v>
      </c>
      <c r="P690" s="23" t="s">
        <v>481</v>
      </c>
      <c r="Q690" s="35"/>
    </row>
    <row r="691" spans="1:17" ht="75" x14ac:dyDescent="0.25">
      <c r="A691" s="35" t="s">
        <v>320</v>
      </c>
      <c r="B691" s="35" t="s">
        <v>1281</v>
      </c>
      <c r="C691" s="35"/>
      <c r="D691" s="35">
        <v>214169</v>
      </c>
      <c r="E691" s="36" t="s">
        <v>340</v>
      </c>
      <c r="F691" s="36" t="s">
        <v>139</v>
      </c>
      <c r="G691" s="23">
        <v>10</v>
      </c>
      <c r="H691" s="37" t="s">
        <v>341</v>
      </c>
      <c r="I691" s="7">
        <f t="shared" si="22"/>
        <v>9.8000000000000007</v>
      </c>
      <c r="J691" s="23">
        <v>250000</v>
      </c>
      <c r="K691" s="29" t="s">
        <v>148</v>
      </c>
      <c r="L691" s="3" t="str">
        <f t="shared" si="23"/>
        <v>250000 INSTITUTO DE EDUCAÇÃO</v>
      </c>
      <c r="M691" s="29" t="s">
        <v>148</v>
      </c>
      <c r="N691" s="16" t="s">
        <v>108</v>
      </c>
      <c r="O691" s="16" t="s">
        <v>472</v>
      </c>
      <c r="P691" s="23" t="s">
        <v>481</v>
      </c>
      <c r="Q691" s="35"/>
    </row>
    <row r="692" spans="1:17" ht="90" x14ac:dyDescent="0.25">
      <c r="A692" s="35" t="s">
        <v>320</v>
      </c>
      <c r="B692" s="35" t="s">
        <v>1281</v>
      </c>
      <c r="C692" s="35"/>
      <c r="D692" s="35">
        <v>214182</v>
      </c>
      <c r="E692" s="36" t="s">
        <v>466</v>
      </c>
      <c r="F692" s="36" t="s">
        <v>139</v>
      </c>
      <c r="G692" s="23">
        <v>10</v>
      </c>
      <c r="H692" s="37" t="s">
        <v>467</v>
      </c>
      <c r="I692" s="7">
        <f t="shared" si="22"/>
        <v>104</v>
      </c>
      <c r="J692" s="23">
        <v>250000</v>
      </c>
      <c r="K692" s="29" t="s">
        <v>148</v>
      </c>
      <c r="L692" s="3" t="str">
        <f t="shared" si="23"/>
        <v>250000 INSTITUTO DE EDUCAÇÃO</v>
      </c>
      <c r="M692" s="29" t="s">
        <v>148</v>
      </c>
      <c r="N692" s="16" t="s">
        <v>108</v>
      </c>
      <c r="O692" s="16" t="s">
        <v>472</v>
      </c>
      <c r="P692" s="23" t="s">
        <v>481</v>
      </c>
      <c r="Q692" s="35"/>
    </row>
    <row r="693" spans="1:17" ht="60" x14ac:dyDescent="0.25">
      <c r="A693" s="35" t="s">
        <v>320</v>
      </c>
      <c r="B693" s="35" t="s">
        <v>1281</v>
      </c>
      <c r="C693" s="35"/>
      <c r="D693" s="35">
        <v>397027</v>
      </c>
      <c r="E693" s="36" t="s">
        <v>468</v>
      </c>
      <c r="F693" s="36" t="s">
        <v>139</v>
      </c>
      <c r="G693" s="23">
        <v>10</v>
      </c>
      <c r="H693" s="37" t="s">
        <v>469</v>
      </c>
      <c r="I693" s="7">
        <f t="shared" si="22"/>
        <v>37.599999999999994</v>
      </c>
      <c r="J693" s="23">
        <v>250000</v>
      </c>
      <c r="K693" s="29" t="s">
        <v>148</v>
      </c>
      <c r="L693" s="3" t="str">
        <f t="shared" si="23"/>
        <v>250000 INSTITUTO DE EDUCAÇÃO</v>
      </c>
      <c r="M693" s="29" t="s">
        <v>148</v>
      </c>
      <c r="N693" s="16" t="s">
        <v>108</v>
      </c>
      <c r="O693" s="16" t="s">
        <v>472</v>
      </c>
      <c r="P693" s="23" t="s">
        <v>481</v>
      </c>
      <c r="Q693" s="35"/>
    </row>
    <row r="694" spans="1:17" ht="75" x14ac:dyDescent="0.25">
      <c r="A694" s="35" t="s">
        <v>320</v>
      </c>
      <c r="B694" s="35" t="s">
        <v>1281</v>
      </c>
      <c r="C694" s="35"/>
      <c r="D694" s="35">
        <v>254393</v>
      </c>
      <c r="E694" s="36" t="s">
        <v>436</v>
      </c>
      <c r="F694" s="36" t="s">
        <v>139</v>
      </c>
      <c r="G694" s="23">
        <v>10</v>
      </c>
      <c r="H694" s="37" t="s">
        <v>437</v>
      </c>
      <c r="I694" s="7">
        <f t="shared" si="22"/>
        <v>456.70000000000005</v>
      </c>
      <c r="J694" s="23">
        <v>250000</v>
      </c>
      <c r="K694" s="29" t="s">
        <v>148</v>
      </c>
      <c r="L694" s="3" t="str">
        <f t="shared" si="23"/>
        <v>250000 INSTITUTO DE EDUCAÇÃO</v>
      </c>
      <c r="M694" s="29" t="s">
        <v>148</v>
      </c>
      <c r="N694" s="16" t="s">
        <v>108</v>
      </c>
      <c r="O694" s="16" t="s">
        <v>472</v>
      </c>
      <c r="P694" s="23" t="s">
        <v>481</v>
      </c>
      <c r="Q694" s="35"/>
    </row>
    <row r="695" spans="1:17" ht="60" x14ac:dyDescent="0.25">
      <c r="A695" s="35" t="s">
        <v>320</v>
      </c>
      <c r="B695" s="35" t="s">
        <v>1281</v>
      </c>
      <c r="C695" s="35"/>
      <c r="D695" s="35">
        <v>249820</v>
      </c>
      <c r="E695" s="36" t="s">
        <v>470</v>
      </c>
      <c r="F695" s="36" t="s">
        <v>139</v>
      </c>
      <c r="G695" s="23">
        <v>8</v>
      </c>
      <c r="H695" s="37" t="s">
        <v>471</v>
      </c>
      <c r="I695" s="7">
        <f t="shared" si="22"/>
        <v>293.52</v>
      </c>
      <c r="J695" s="23">
        <v>250000</v>
      </c>
      <c r="K695" s="29" t="s">
        <v>148</v>
      </c>
      <c r="L695" s="3" t="str">
        <f t="shared" si="23"/>
        <v>250000 INSTITUTO DE EDUCAÇÃO</v>
      </c>
      <c r="M695" s="29" t="s">
        <v>148</v>
      </c>
      <c r="N695" s="16" t="s">
        <v>108</v>
      </c>
      <c r="O695" s="16" t="s">
        <v>472</v>
      </c>
      <c r="P695" s="23" t="s">
        <v>481</v>
      </c>
      <c r="Q695" s="35"/>
    </row>
    <row r="696" spans="1:17" ht="75" x14ac:dyDescent="0.25">
      <c r="A696" s="35" t="s">
        <v>841</v>
      </c>
      <c r="B696" s="35" t="s">
        <v>1282</v>
      </c>
      <c r="C696" s="35"/>
      <c r="D696" s="35">
        <v>265016</v>
      </c>
      <c r="E696" s="36" t="s">
        <v>482</v>
      </c>
      <c r="F696" s="36" t="s">
        <v>1</v>
      </c>
      <c r="G696" s="23">
        <v>10</v>
      </c>
      <c r="H696" s="23" t="s">
        <v>483</v>
      </c>
      <c r="I696" s="7">
        <f t="shared" si="22"/>
        <v>125.5</v>
      </c>
      <c r="J696" s="23">
        <v>400000</v>
      </c>
      <c r="K696" s="29" t="s">
        <v>151</v>
      </c>
      <c r="L696" s="3" t="str">
        <f t="shared" si="23"/>
        <v>400000 CAMPUS DA UFRRJ EM TRÊS RIOS</v>
      </c>
      <c r="M696" s="29" t="s">
        <v>477</v>
      </c>
      <c r="N696" s="35"/>
      <c r="O696" s="35"/>
      <c r="P696" s="23" t="s">
        <v>840</v>
      </c>
      <c r="Q696" s="35"/>
    </row>
    <row r="697" spans="1:17" ht="30" x14ac:dyDescent="0.25">
      <c r="A697" s="35" t="s">
        <v>841</v>
      </c>
      <c r="B697" s="35" t="s">
        <v>1282</v>
      </c>
      <c r="C697" s="35"/>
      <c r="D697" s="35">
        <v>264071</v>
      </c>
      <c r="E697" s="36" t="s">
        <v>484</v>
      </c>
      <c r="F697" s="36" t="s">
        <v>1</v>
      </c>
      <c r="G697" s="23">
        <v>1</v>
      </c>
      <c r="H697" s="37" t="s">
        <v>485</v>
      </c>
      <c r="I697" s="7">
        <f t="shared" si="22"/>
        <v>38.1</v>
      </c>
      <c r="J697" s="23">
        <v>400000</v>
      </c>
      <c r="K697" s="29" t="s">
        <v>151</v>
      </c>
      <c r="L697" s="3" t="str">
        <f t="shared" si="23"/>
        <v>400000 CAMPUS DA UFRRJ EM TRÊS RIOS</v>
      </c>
      <c r="M697" s="29" t="s">
        <v>477</v>
      </c>
      <c r="N697" s="35"/>
      <c r="O697" s="35"/>
      <c r="P697" s="23" t="s">
        <v>840</v>
      </c>
      <c r="Q697" s="35"/>
    </row>
    <row r="698" spans="1:17" ht="45" x14ac:dyDescent="0.25">
      <c r="A698" s="35" t="s">
        <v>841</v>
      </c>
      <c r="B698" s="35" t="s">
        <v>1282</v>
      </c>
      <c r="C698" s="35"/>
      <c r="D698" s="35">
        <v>407480</v>
      </c>
      <c r="E698" s="36" t="s">
        <v>486</v>
      </c>
      <c r="F698" s="36" t="s">
        <v>1</v>
      </c>
      <c r="G698" s="23">
        <v>2</v>
      </c>
      <c r="H698" s="37" t="s">
        <v>487</v>
      </c>
      <c r="I698" s="7">
        <f t="shared" si="22"/>
        <v>33.82</v>
      </c>
      <c r="J698" s="23">
        <v>400000</v>
      </c>
      <c r="K698" s="29" t="s">
        <v>151</v>
      </c>
      <c r="L698" s="3" t="str">
        <f t="shared" si="23"/>
        <v>400000 CAMPUS DA UFRRJ EM TRÊS RIOS</v>
      </c>
      <c r="M698" s="29" t="s">
        <v>477</v>
      </c>
      <c r="N698" s="35"/>
      <c r="O698" s="35"/>
      <c r="P698" s="23" t="s">
        <v>840</v>
      </c>
      <c r="Q698" s="35"/>
    </row>
    <row r="699" spans="1:17" ht="45" x14ac:dyDescent="0.25">
      <c r="A699" s="35" t="s">
        <v>841</v>
      </c>
      <c r="B699" s="35" t="s">
        <v>1282</v>
      </c>
      <c r="C699" s="35"/>
      <c r="D699" s="35">
        <v>419864</v>
      </c>
      <c r="E699" s="36" t="s">
        <v>488</v>
      </c>
      <c r="F699" s="36" t="s">
        <v>1</v>
      </c>
      <c r="G699" s="23">
        <v>5</v>
      </c>
      <c r="H699" s="37" t="s">
        <v>489</v>
      </c>
      <c r="I699" s="7">
        <f t="shared" si="22"/>
        <v>14.75</v>
      </c>
      <c r="J699" s="23">
        <v>400000</v>
      </c>
      <c r="K699" s="29" t="s">
        <v>151</v>
      </c>
      <c r="L699" s="3" t="str">
        <f t="shared" si="23"/>
        <v>400000 CAMPUS DA UFRRJ EM TRÊS RIOS</v>
      </c>
      <c r="M699" s="29" t="s">
        <v>477</v>
      </c>
      <c r="N699" s="35"/>
      <c r="O699" s="35"/>
      <c r="P699" s="23" t="s">
        <v>840</v>
      </c>
      <c r="Q699" s="35"/>
    </row>
    <row r="700" spans="1:17" ht="75" x14ac:dyDescent="0.25">
      <c r="A700" s="35" t="s">
        <v>841</v>
      </c>
      <c r="B700" s="35" t="s">
        <v>1282</v>
      </c>
      <c r="C700" s="35"/>
      <c r="D700" s="35">
        <v>437543</v>
      </c>
      <c r="E700" s="36" t="s">
        <v>490</v>
      </c>
      <c r="F700" s="36" t="s">
        <v>1</v>
      </c>
      <c r="G700" s="23">
        <v>10</v>
      </c>
      <c r="H700" s="37" t="s">
        <v>339</v>
      </c>
      <c r="I700" s="7">
        <f t="shared" si="22"/>
        <v>115.7</v>
      </c>
      <c r="J700" s="23">
        <v>400000</v>
      </c>
      <c r="K700" s="29" t="s">
        <v>151</v>
      </c>
      <c r="L700" s="3" t="str">
        <f t="shared" si="23"/>
        <v>400000 CAMPUS DA UFRRJ EM TRÊS RIOS</v>
      </c>
      <c r="M700" s="29" t="s">
        <v>477</v>
      </c>
      <c r="N700" s="35"/>
      <c r="O700" s="35"/>
      <c r="P700" s="23" t="s">
        <v>840</v>
      </c>
      <c r="Q700" s="35"/>
    </row>
    <row r="701" spans="1:17" ht="45" x14ac:dyDescent="0.25">
      <c r="A701" s="35" t="s">
        <v>841</v>
      </c>
      <c r="B701" s="35" t="s">
        <v>1282</v>
      </c>
      <c r="C701" s="35"/>
      <c r="D701" s="35">
        <v>441654</v>
      </c>
      <c r="E701" s="36" t="s">
        <v>491</v>
      </c>
      <c r="F701" s="36" t="s">
        <v>1</v>
      </c>
      <c r="G701" s="23">
        <v>50</v>
      </c>
      <c r="H701" s="37" t="s">
        <v>492</v>
      </c>
      <c r="I701" s="7">
        <f t="shared" si="22"/>
        <v>557.5</v>
      </c>
      <c r="J701" s="23">
        <v>400000</v>
      </c>
      <c r="K701" s="29" t="s">
        <v>151</v>
      </c>
      <c r="L701" s="3" t="str">
        <f t="shared" si="23"/>
        <v>400000 CAMPUS DA UFRRJ EM TRÊS RIOS</v>
      </c>
      <c r="M701" s="29" t="s">
        <v>477</v>
      </c>
      <c r="N701" s="35"/>
      <c r="O701" s="35"/>
      <c r="P701" s="23" t="s">
        <v>840</v>
      </c>
      <c r="Q701" s="35"/>
    </row>
    <row r="702" spans="1:17" ht="45" x14ac:dyDescent="0.25">
      <c r="A702" s="35" t="s">
        <v>841</v>
      </c>
      <c r="B702" s="35" t="s">
        <v>1282</v>
      </c>
      <c r="C702" s="35"/>
      <c r="D702" s="35">
        <v>209407</v>
      </c>
      <c r="E702" s="36" t="s">
        <v>493</v>
      </c>
      <c r="F702" s="36" t="s">
        <v>1</v>
      </c>
      <c r="G702" s="23">
        <v>20</v>
      </c>
      <c r="H702" s="37" t="s">
        <v>494</v>
      </c>
      <c r="I702" s="7">
        <f t="shared" si="22"/>
        <v>380</v>
      </c>
      <c r="J702" s="23">
        <v>400000</v>
      </c>
      <c r="K702" s="29" t="s">
        <v>151</v>
      </c>
      <c r="L702" s="3" t="str">
        <f t="shared" si="23"/>
        <v>400000 CAMPUS DA UFRRJ EM TRÊS RIOS</v>
      </c>
      <c r="M702" s="29" t="s">
        <v>477</v>
      </c>
      <c r="N702" s="35"/>
      <c r="O702" s="35"/>
      <c r="P702" s="23" t="s">
        <v>840</v>
      </c>
      <c r="Q702" s="35"/>
    </row>
    <row r="703" spans="1:17" ht="45" x14ac:dyDescent="0.25">
      <c r="A703" s="35" t="s">
        <v>841</v>
      </c>
      <c r="B703" s="35" t="s">
        <v>1282</v>
      </c>
      <c r="C703" s="35"/>
      <c r="D703" s="35">
        <v>317533</v>
      </c>
      <c r="E703" s="36" t="s">
        <v>495</v>
      </c>
      <c r="F703" s="36" t="s">
        <v>496</v>
      </c>
      <c r="G703" s="23">
        <v>5</v>
      </c>
      <c r="H703" s="37" t="s">
        <v>497</v>
      </c>
      <c r="I703" s="7">
        <f t="shared" si="22"/>
        <v>133.9</v>
      </c>
      <c r="J703" s="23">
        <v>400000</v>
      </c>
      <c r="K703" s="29" t="s">
        <v>151</v>
      </c>
      <c r="L703" s="3" t="str">
        <f t="shared" si="23"/>
        <v>400000 CAMPUS DA UFRRJ EM TRÊS RIOS</v>
      </c>
      <c r="M703" s="29" t="s">
        <v>477</v>
      </c>
      <c r="N703" s="35"/>
      <c r="O703" s="35"/>
      <c r="P703" s="23" t="s">
        <v>840</v>
      </c>
      <c r="Q703" s="35"/>
    </row>
    <row r="704" spans="1:17" ht="45" x14ac:dyDescent="0.25">
      <c r="A704" s="35" t="s">
        <v>841</v>
      </c>
      <c r="B704" s="35" t="s">
        <v>1282</v>
      </c>
      <c r="C704" s="35"/>
      <c r="D704" s="35">
        <v>321139</v>
      </c>
      <c r="E704" s="36" t="s">
        <v>498</v>
      </c>
      <c r="F704" s="36" t="s">
        <v>496</v>
      </c>
      <c r="G704" s="23">
        <v>20</v>
      </c>
      <c r="H704" s="37" t="s">
        <v>499</v>
      </c>
      <c r="I704" s="7">
        <f t="shared" si="22"/>
        <v>343</v>
      </c>
      <c r="J704" s="23">
        <v>400000</v>
      </c>
      <c r="K704" s="29" t="s">
        <v>151</v>
      </c>
      <c r="L704" s="3" t="str">
        <f t="shared" si="23"/>
        <v>400000 CAMPUS DA UFRRJ EM TRÊS RIOS</v>
      </c>
      <c r="M704" s="29" t="s">
        <v>477</v>
      </c>
      <c r="N704" s="35"/>
      <c r="O704" s="35"/>
      <c r="P704" s="23" t="s">
        <v>840</v>
      </c>
      <c r="Q704" s="35"/>
    </row>
    <row r="705" spans="1:17" ht="45" x14ac:dyDescent="0.25">
      <c r="A705" s="35" t="s">
        <v>841</v>
      </c>
      <c r="B705" s="35" t="s">
        <v>1282</v>
      </c>
      <c r="C705" s="35"/>
      <c r="D705" s="35">
        <v>231790</v>
      </c>
      <c r="E705" s="36" t="s">
        <v>500</v>
      </c>
      <c r="F705" s="36" t="s">
        <v>496</v>
      </c>
      <c r="G705" s="23">
        <v>10</v>
      </c>
      <c r="H705" s="37" t="s">
        <v>501</v>
      </c>
      <c r="I705" s="7">
        <f t="shared" si="22"/>
        <v>60</v>
      </c>
      <c r="J705" s="23">
        <v>400000</v>
      </c>
      <c r="K705" s="29" t="s">
        <v>151</v>
      </c>
      <c r="L705" s="3" t="str">
        <f t="shared" si="23"/>
        <v>400000 CAMPUS DA UFRRJ EM TRÊS RIOS</v>
      </c>
      <c r="M705" s="29" t="s">
        <v>477</v>
      </c>
      <c r="N705" s="35"/>
      <c r="O705" s="35"/>
      <c r="P705" s="23" t="s">
        <v>840</v>
      </c>
      <c r="Q705" s="35"/>
    </row>
    <row r="706" spans="1:17" ht="45" x14ac:dyDescent="0.25">
      <c r="A706" s="35" t="s">
        <v>841</v>
      </c>
      <c r="B706" s="35" t="s">
        <v>1282</v>
      </c>
      <c r="C706" s="35"/>
      <c r="D706" s="35">
        <v>231788</v>
      </c>
      <c r="E706" s="36" t="s">
        <v>502</v>
      </c>
      <c r="F706" s="36" t="s">
        <v>496</v>
      </c>
      <c r="G706" s="23">
        <v>20</v>
      </c>
      <c r="H706" s="37" t="s">
        <v>503</v>
      </c>
      <c r="I706" s="7">
        <f t="shared" si="22"/>
        <v>132.20000000000002</v>
      </c>
      <c r="J706" s="23">
        <v>400000</v>
      </c>
      <c r="K706" s="29" t="s">
        <v>151</v>
      </c>
      <c r="L706" s="3" t="str">
        <f t="shared" si="23"/>
        <v>400000 CAMPUS DA UFRRJ EM TRÊS RIOS</v>
      </c>
      <c r="M706" s="29" t="s">
        <v>477</v>
      </c>
      <c r="N706" s="35"/>
      <c r="O706" s="35"/>
      <c r="P706" s="23" t="s">
        <v>840</v>
      </c>
      <c r="Q706" s="35"/>
    </row>
    <row r="707" spans="1:17" ht="60" x14ac:dyDescent="0.25">
      <c r="A707" s="35" t="s">
        <v>841</v>
      </c>
      <c r="B707" s="35" t="s">
        <v>1282</v>
      </c>
      <c r="C707" s="35"/>
      <c r="D707" s="35">
        <v>424892</v>
      </c>
      <c r="E707" s="36" t="s">
        <v>504</v>
      </c>
      <c r="F707" s="36" t="s">
        <v>1</v>
      </c>
      <c r="G707" s="23">
        <v>10</v>
      </c>
      <c r="H707" s="37" t="s">
        <v>505</v>
      </c>
      <c r="I707" s="7">
        <f t="shared" si="22"/>
        <v>25</v>
      </c>
      <c r="J707" s="23">
        <v>400000</v>
      </c>
      <c r="K707" s="29" t="s">
        <v>151</v>
      </c>
      <c r="L707" s="3" t="str">
        <f t="shared" si="23"/>
        <v>400000 CAMPUS DA UFRRJ EM TRÊS RIOS</v>
      </c>
      <c r="M707" s="29" t="s">
        <v>477</v>
      </c>
      <c r="N707" s="35"/>
      <c r="O707" s="35"/>
      <c r="P707" s="23" t="s">
        <v>840</v>
      </c>
      <c r="Q707" s="35"/>
    </row>
    <row r="708" spans="1:17" ht="60" x14ac:dyDescent="0.25">
      <c r="A708" s="35" t="s">
        <v>841</v>
      </c>
      <c r="B708" s="35" t="s">
        <v>1282</v>
      </c>
      <c r="C708" s="35"/>
      <c r="D708" s="35">
        <v>424893</v>
      </c>
      <c r="E708" s="36" t="s">
        <v>506</v>
      </c>
      <c r="F708" s="36" t="s">
        <v>1</v>
      </c>
      <c r="G708" s="23">
        <v>10</v>
      </c>
      <c r="H708" s="37" t="s">
        <v>507</v>
      </c>
      <c r="I708" s="7">
        <f t="shared" si="22"/>
        <v>39.700000000000003</v>
      </c>
      <c r="J708" s="23">
        <v>400000</v>
      </c>
      <c r="K708" s="29" t="s">
        <v>151</v>
      </c>
      <c r="L708" s="3" t="str">
        <f t="shared" si="23"/>
        <v>400000 CAMPUS DA UFRRJ EM TRÊS RIOS</v>
      </c>
      <c r="M708" s="29" t="s">
        <v>477</v>
      </c>
      <c r="N708" s="35"/>
      <c r="O708" s="35"/>
      <c r="P708" s="23" t="s">
        <v>840</v>
      </c>
      <c r="Q708" s="35"/>
    </row>
    <row r="709" spans="1:17" ht="30" x14ac:dyDescent="0.25">
      <c r="A709" s="35" t="s">
        <v>841</v>
      </c>
      <c r="B709" s="35" t="s">
        <v>1282</v>
      </c>
      <c r="C709" s="35"/>
      <c r="D709" s="35">
        <v>350031</v>
      </c>
      <c r="E709" s="36" t="s">
        <v>508</v>
      </c>
      <c r="F709" s="36" t="s">
        <v>1</v>
      </c>
      <c r="G709" s="23">
        <v>10</v>
      </c>
      <c r="H709" s="37" t="s">
        <v>509</v>
      </c>
      <c r="I709" s="7">
        <f t="shared" si="22"/>
        <v>45</v>
      </c>
      <c r="J709" s="23">
        <v>110200</v>
      </c>
      <c r="K709" s="29" t="s">
        <v>815</v>
      </c>
      <c r="L709" s="3" t="str">
        <f t="shared" si="23"/>
        <v>110200 SEÇÃO DE ARQUIVO E PROTOCOLO GERAL</v>
      </c>
      <c r="M709" s="29" t="s">
        <v>816</v>
      </c>
      <c r="N709" s="35"/>
      <c r="O709" s="35"/>
      <c r="P709" s="23" t="s">
        <v>840</v>
      </c>
      <c r="Q709" s="35"/>
    </row>
    <row r="710" spans="1:17" ht="45" x14ac:dyDescent="0.25">
      <c r="A710" s="35" t="s">
        <v>841</v>
      </c>
      <c r="B710" s="35" t="s">
        <v>1282</v>
      </c>
      <c r="C710" s="35"/>
      <c r="D710" s="35">
        <v>387255</v>
      </c>
      <c r="E710" s="36" t="s">
        <v>510</v>
      </c>
      <c r="F710" s="36" t="s">
        <v>1</v>
      </c>
      <c r="G710" s="23">
        <v>10</v>
      </c>
      <c r="H710" s="37" t="s">
        <v>175</v>
      </c>
      <c r="I710" s="7">
        <f t="shared" si="22"/>
        <v>35</v>
      </c>
      <c r="J710" s="23">
        <v>110200</v>
      </c>
      <c r="K710" s="29" t="s">
        <v>815</v>
      </c>
      <c r="L710" s="3" t="str">
        <f t="shared" si="23"/>
        <v>110200 SEÇÃO DE ARQUIVO E PROTOCOLO GERAL</v>
      </c>
      <c r="M710" s="29" t="s">
        <v>816</v>
      </c>
      <c r="N710" s="35"/>
      <c r="O710" s="35"/>
      <c r="P710" s="23" t="s">
        <v>840</v>
      </c>
      <c r="Q710" s="35"/>
    </row>
    <row r="711" spans="1:17" ht="45" x14ac:dyDescent="0.25">
      <c r="A711" s="35" t="s">
        <v>841</v>
      </c>
      <c r="B711" s="35" t="s">
        <v>1282</v>
      </c>
      <c r="C711" s="35"/>
      <c r="D711" s="35">
        <v>387254</v>
      </c>
      <c r="E711" s="36" t="s">
        <v>511</v>
      </c>
      <c r="F711" s="36" t="s">
        <v>1</v>
      </c>
      <c r="G711" s="23">
        <v>10</v>
      </c>
      <c r="H711" s="37" t="s">
        <v>512</v>
      </c>
      <c r="I711" s="7">
        <f t="shared" si="22"/>
        <v>34</v>
      </c>
      <c r="J711" s="23">
        <v>110200</v>
      </c>
      <c r="K711" s="29" t="s">
        <v>815</v>
      </c>
      <c r="L711" s="3" t="str">
        <f t="shared" si="23"/>
        <v>110200 SEÇÃO DE ARQUIVO E PROTOCOLO GERAL</v>
      </c>
      <c r="M711" s="29" t="s">
        <v>816</v>
      </c>
      <c r="N711" s="35"/>
      <c r="O711" s="35"/>
      <c r="P711" s="23" t="s">
        <v>840</v>
      </c>
      <c r="Q711" s="35"/>
    </row>
    <row r="712" spans="1:17" ht="45" x14ac:dyDescent="0.25">
      <c r="A712" s="35" t="s">
        <v>841</v>
      </c>
      <c r="B712" s="35" t="s">
        <v>1282</v>
      </c>
      <c r="C712" s="35"/>
      <c r="D712" s="35">
        <v>231790</v>
      </c>
      <c r="E712" s="36" t="s">
        <v>500</v>
      </c>
      <c r="F712" s="36" t="s">
        <v>496</v>
      </c>
      <c r="G712" s="23">
        <v>3</v>
      </c>
      <c r="H712" s="37" t="s">
        <v>501</v>
      </c>
      <c r="I712" s="7">
        <f t="shared" si="22"/>
        <v>18</v>
      </c>
      <c r="J712" s="23">
        <v>110200</v>
      </c>
      <c r="K712" s="29" t="s">
        <v>815</v>
      </c>
      <c r="L712" s="3" t="str">
        <f t="shared" si="23"/>
        <v>110200 SEÇÃO DE ARQUIVO E PROTOCOLO GERAL</v>
      </c>
      <c r="M712" s="29" t="s">
        <v>816</v>
      </c>
      <c r="N712" s="35"/>
      <c r="O712" s="35"/>
      <c r="P712" s="23" t="s">
        <v>840</v>
      </c>
      <c r="Q712" s="35"/>
    </row>
    <row r="713" spans="1:17" ht="45" x14ac:dyDescent="0.25">
      <c r="A713" s="35" t="s">
        <v>841</v>
      </c>
      <c r="B713" s="35" t="s">
        <v>1282</v>
      </c>
      <c r="C713" s="35"/>
      <c r="D713" s="35">
        <v>231788</v>
      </c>
      <c r="E713" s="36" t="s">
        <v>502</v>
      </c>
      <c r="F713" s="36" t="s">
        <v>496</v>
      </c>
      <c r="G713" s="23">
        <v>3</v>
      </c>
      <c r="H713" s="37" t="s">
        <v>503</v>
      </c>
      <c r="I713" s="7">
        <f t="shared" si="22"/>
        <v>19.830000000000002</v>
      </c>
      <c r="J713" s="23">
        <v>110200</v>
      </c>
      <c r="K713" s="29" t="s">
        <v>815</v>
      </c>
      <c r="L713" s="3" t="str">
        <f t="shared" si="23"/>
        <v>110200 SEÇÃO DE ARQUIVO E PROTOCOLO GERAL</v>
      </c>
      <c r="M713" s="29" t="s">
        <v>816</v>
      </c>
      <c r="N713" s="35"/>
      <c r="O713" s="35"/>
      <c r="P713" s="23" t="s">
        <v>840</v>
      </c>
      <c r="Q713" s="35"/>
    </row>
    <row r="714" spans="1:17" ht="30" x14ac:dyDescent="0.25">
      <c r="A714" s="35" t="s">
        <v>841</v>
      </c>
      <c r="B714" s="35" t="s">
        <v>1282</v>
      </c>
      <c r="C714" s="35"/>
      <c r="D714" s="35">
        <v>350031</v>
      </c>
      <c r="E714" s="36" t="s">
        <v>508</v>
      </c>
      <c r="F714" s="36" t="s">
        <v>1</v>
      </c>
      <c r="G714" s="23">
        <v>20</v>
      </c>
      <c r="H714" s="37" t="s">
        <v>509</v>
      </c>
      <c r="I714" s="7">
        <f t="shared" si="22"/>
        <v>90</v>
      </c>
      <c r="J714" s="23">
        <v>160100</v>
      </c>
      <c r="K714" s="29" t="s">
        <v>817</v>
      </c>
      <c r="L714" s="3" t="str">
        <f t="shared" si="23"/>
        <v>160100 PROAP - PRÓ-REITORIA DE PESQUISA E PÓS GRADUAÇÃO</v>
      </c>
      <c r="M714" s="29" t="s">
        <v>818</v>
      </c>
      <c r="N714" s="35"/>
      <c r="O714" s="35"/>
      <c r="P714" s="23" t="s">
        <v>840</v>
      </c>
      <c r="Q714" s="35"/>
    </row>
    <row r="715" spans="1:17" ht="45" x14ac:dyDescent="0.25">
      <c r="A715" s="35" t="s">
        <v>841</v>
      </c>
      <c r="B715" s="35" t="s">
        <v>1282</v>
      </c>
      <c r="C715" s="35"/>
      <c r="D715" s="35">
        <v>387255</v>
      </c>
      <c r="E715" s="36" t="s">
        <v>510</v>
      </c>
      <c r="F715" s="36" t="s">
        <v>1</v>
      </c>
      <c r="G715" s="23">
        <v>20</v>
      </c>
      <c r="H715" s="37" t="s">
        <v>175</v>
      </c>
      <c r="I715" s="7">
        <f t="shared" si="22"/>
        <v>70</v>
      </c>
      <c r="J715" s="23">
        <v>160100</v>
      </c>
      <c r="K715" s="29" t="s">
        <v>817</v>
      </c>
      <c r="L715" s="3" t="str">
        <f t="shared" si="23"/>
        <v>160100 PROAP - PRÓ-REITORIA DE PESQUISA E PÓS GRADUAÇÃO</v>
      </c>
      <c r="M715" s="29" t="s">
        <v>818</v>
      </c>
      <c r="N715" s="35"/>
      <c r="O715" s="35"/>
      <c r="P715" s="23" t="s">
        <v>840</v>
      </c>
      <c r="Q715" s="35"/>
    </row>
    <row r="716" spans="1:17" ht="45" x14ac:dyDescent="0.25">
      <c r="A716" s="35" t="s">
        <v>841</v>
      </c>
      <c r="B716" s="35" t="s">
        <v>1282</v>
      </c>
      <c r="C716" s="35"/>
      <c r="D716" s="35">
        <v>387254</v>
      </c>
      <c r="E716" s="36" t="s">
        <v>511</v>
      </c>
      <c r="F716" s="36" t="s">
        <v>1</v>
      </c>
      <c r="G716" s="23">
        <v>20</v>
      </c>
      <c r="H716" s="37" t="s">
        <v>512</v>
      </c>
      <c r="I716" s="7">
        <f t="shared" si="22"/>
        <v>68</v>
      </c>
      <c r="J716" s="23">
        <v>160100</v>
      </c>
      <c r="K716" s="29" t="s">
        <v>817</v>
      </c>
      <c r="L716" s="3" t="str">
        <f t="shared" si="23"/>
        <v>160100 PROAP - PRÓ-REITORIA DE PESQUISA E PÓS GRADUAÇÃO</v>
      </c>
      <c r="M716" s="29" t="s">
        <v>818</v>
      </c>
      <c r="N716" s="35"/>
      <c r="O716" s="35"/>
      <c r="P716" s="23" t="s">
        <v>840</v>
      </c>
      <c r="Q716" s="35"/>
    </row>
    <row r="717" spans="1:17" ht="45" x14ac:dyDescent="0.25">
      <c r="A717" s="35" t="s">
        <v>841</v>
      </c>
      <c r="B717" s="35" t="s">
        <v>1282</v>
      </c>
      <c r="C717" s="35"/>
      <c r="D717" s="35">
        <v>407480</v>
      </c>
      <c r="E717" s="36" t="s">
        <v>486</v>
      </c>
      <c r="F717" s="36" t="s">
        <v>1</v>
      </c>
      <c r="G717" s="23">
        <v>16</v>
      </c>
      <c r="H717" s="37" t="s">
        <v>487</v>
      </c>
      <c r="I717" s="7">
        <f t="shared" si="22"/>
        <v>270.56</v>
      </c>
      <c r="J717" s="23">
        <v>160100</v>
      </c>
      <c r="K717" s="29" t="s">
        <v>817</v>
      </c>
      <c r="L717" s="3" t="str">
        <f t="shared" si="23"/>
        <v>160100 PROAP - PRÓ-REITORIA DE PESQUISA E PÓS GRADUAÇÃO</v>
      </c>
      <c r="M717" s="29" t="s">
        <v>818</v>
      </c>
      <c r="N717" s="35"/>
      <c r="O717" s="35"/>
      <c r="P717" s="23" t="s">
        <v>840</v>
      </c>
      <c r="Q717" s="35"/>
    </row>
    <row r="718" spans="1:17" ht="90" x14ac:dyDescent="0.25">
      <c r="A718" s="35" t="s">
        <v>841</v>
      </c>
      <c r="B718" s="35" t="s">
        <v>1282</v>
      </c>
      <c r="C718" s="35"/>
      <c r="D718" s="35">
        <v>246939</v>
      </c>
      <c r="E718" s="36" t="s">
        <v>513</v>
      </c>
      <c r="F718" s="36" t="s">
        <v>1</v>
      </c>
      <c r="G718" s="23">
        <v>13</v>
      </c>
      <c r="H718" s="37" t="s">
        <v>514</v>
      </c>
      <c r="I718" s="7">
        <f t="shared" si="22"/>
        <v>354.90000000000003</v>
      </c>
      <c r="J718" s="23">
        <v>160100</v>
      </c>
      <c r="K718" s="29" t="s">
        <v>817</v>
      </c>
      <c r="L718" s="3" t="str">
        <f t="shared" si="23"/>
        <v>160100 PROAP - PRÓ-REITORIA DE PESQUISA E PÓS GRADUAÇÃO</v>
      </c>
      <c r="M718" s="29" t="s">
        <v>818</v>
      </c>
      <c r="N718" s="35"/>
      <c r="O718" s="35"/>
      <c r="P718" s="23" t="s">
        <v>840</v>
      </c>
      <c r="Q718" s="35"/>
    </row>
    <row r="719" spans="1:17" ht="45" x14ac:dyDescent="0.25">
      <c r="A719" s="35" t="s">
        <v>841</v>
      </c>
      <c r="B719" s="35" t="s">
        <v>1282</v>
      </c>
      <c r="C719" s="35"/>
      <c r="D719" s="35">
        <v>367594</v>
      </c>
      <c r="E719" s="36" t="s">
        <v>515</v>
      </c>
      <c r="F719" s="36" t="s">
        <v>1</v>
      </c>
      <c r="G719" s="23">
        <v>15</v>
      </c>
      <c r="H719" s="37" t="s">
        <v>516</v>
      </c>
      <c r="I719" s="7">
        <f t="shared" si="22"/>
        <v>269.84999999999997</v>
      </c>
      <c r="J719" s="23">
        <v>160100</v>
      </c>
      <c r="K719" s="29" t="s">
        <v>817</v>
      </c>
      <c r="L719" s="3" t="str">
        <f t="shared" si="23"/>
        <v>160100 PROAP - PRÓ-REITORIA DE PESQUISA E PÓS GRADUAÇÃO</v>
      </c>
      <c r="M719" s="29" t="s">
        <v>818</v>
      </c>
      <c r="N719" s="35"/>
      <c r="O719" s="35"/>
      <c r="P719" s="23" t="s">
        <v>840</v>
      </c>
      <c r="Q719" s="35"/>
    </row>
    <row r="720" spans="1:17" ht="45" x14ac:dyDescent="0.25">
      <c r="A720" s="35" t="s">
        <v>841</v>
      </c>
      <c r="B720" s="35" t="s">
        <v>1282</v>
      </c>
      <c r="C720" s="35"/>
      <c r="D720" s="35">
        <v>419864</v>
      </c>
      <c r="E720" s="36" t="s">
        <v>488</v>
      </c>
      <c r="F720" s="36" t="s">
        <v>1</v>
      </c>
      <c r="G720" s="23">
        <v>5</v>
      </c>
      <c r="H720" s="37" t="s">
        <v>489</v>
      </c>
      <c r="I720" s="7">
        <f t="shared" si="22"/>
        <v>14.75</v>
      </c>
      <c r="J720" s="23">
        <v>160100</v>
      </c>
      <c r="K720" s="29" t="s">
        <v>817</v>
      </c>
      <c r="L720" s="3" t="str">
        <f t="shared" si="23"/>
        <v>160100 PROAP - PRÓ-REITORIA DE PESQUISA E PÓS GRADUAÇÃO</v>
      </c>
      <c r="M720" s="29" t="s">
        <v>818</v>
      </c>
      <c r="N720" s="35"/>
      <c r="O720" s="35"/>
      <c r="P720" s="23" t="s">
        <v>840</v>
      </c>
      <c r="Q720" s="35"/>
    </row>
    <row r="721" spans="1:17" ht="45" x14ac:dyDescent="0.25">
      <c r="A721" s="35" t="s">
        <v>841</v>
      </c>
      <c r="B721" s="35" t="s">
        <v>1282</v>
      </c>
      <c r="C721" s="35"/>
      <c r="D721" s="35">
        <v>441654</v>
      </c>
      <c r="E721" s="36" t="s">
        <v>491</v>
      </c>
      <c r="F721" s="36" t="s">
        <v>1</v>
      </c>
      <c r="G721" s="23">
        <v>5</v>
      </c>
      <c r="H721" s="37" t="s">
        <v>492</v>
      </c>
      <c r="I721" s="7">
        <f t="shared" si="22"/>
        <v>55.75</v>
      </c>
      <c r="J721" s="23">
        <v>160100</v>
      </c>
      <c r="K721" s="29" t="s">
        <v>817</v>
      </c>
      <c r="L721" s="3" t="str">
        <f t="shared" si="23"/>
        <v>160100 PROAP - PRÓ-REITORIA DE PESQUISA E PÓS GRADUAÇÃO</v>
      </c>
      <c r="M721" s="29" t="s">
        <v>818</v>
      </c>
      <c r="N721" s="35"/>
      <c r="O721" s="35"/>
      <c r="P721" s="23" t="s">
        <v>840</v>
      </c>
      <c r="Q721" s="35"/>
    </row>
    <row r="722" spans="1:17" ht="45" x14ac:dyDescent="0.25">
      <c r="A722" s="35" t="s">
        <v>841</v>
      </c>
      <c r="B722" s="35" t="s">
        <v>1282</v>
      </c>
      <c r="C722" s="35"/>
      <c r="D722" s="35">
        <v>445742</v>
      </c>
      <c r="E722" s="36" t="s">
        <v>517</v>
      </c>
      <c r="F722" s="36" t="s">
        <v>1</v>
      </c>
      <c r="G722" s="23">
        <v>3</v>
      </c>
      <c r="H722" s="37" t="s">
        <v>518</v>
      </c>
      <c r="I722" s="7">
        <f t="shared" si="22"/>
        <v>60</v>
      </c>
      <c r="J722" s="23">
        <v>160100</v>
      </c>
      <c r="K722" s="29" t="s">
        <v>817</v>
      </c>
      <c r="L722" s="3" t="str">
        <f t="shared" si="23"/>
        <v>160100 PROAP - PRÓ-REITORIA DE PESQUISA E PÓS GRADUAÇÃO</v>
      </c>
      <c r="M722" s="29" t="s">
        <v>818</v>
      </c>
      <c r="N722" s="35"/>
      <c r="O722" s="35"/>
      <c r="P722" s="23" t="s">
        <v>840</v>
      </c>
      <c r="Q722" s="35"/>
    </row>
    <row r="723" spans="1:17" ht="90" x14ac:dyDescent="0.25">
      <c r="A723" s="35" t="s">
        <v>841</v>
      </c>
      <c r="B723" s="35" t="s">
        <v>1282</v>
      </c>
      <c r="C723" s="35"/>
      <c r="D723" s="35">
        <v>426453</v>
      </c>
      <c r="E723" s="36" t="s">
        <v>519</v>
      </c>
      <c r="F723" s="36" t="s">
        <v>1</v>
      </c>
      <c r="G723" s="23">
        <v>30</v>
      </c>
      <c r="H723" s="37" t="s">
        <v>520</v>
      </c>
      <c r="I723" s="7">
        <f t="shared" si="22"/>
        <v>420</v>
      </c>
      <c r="J723" s="23">
        <v>160100</v>
      </c>
      <c r="K723" s="29" t="s">
        <v>817</v>
      </c>
      <c r="L723" s="3" t="str">
        <f t="shared" si="23"/>
        <v>160100 PROAP - PRÓ-REITORIA DE PESQUISA E PÓS GRADUAÇÃO</v>
      </c>
      <c r="M723" s="29" t="s">
        <v>818</v>
      </c>
      <c r="N723" s="35"/>
      <c r="O723" s="35"/>
      <c r="P723" s="23" t="s">
        <v>840</v>
      </c>
      <c r="Q723" s="35"/>
    </row>
    <row r="724" spans="1:17" ht="45" x14ac:dyDescent="0.25">
      <c r="A724" s="35" t="s">
        <v>841</v>
      </c>
      <c r="B724" s="35" t="s">
        <v>1282</v>
      </c>
      <c r="C724" s="35"/>
      <c r="D724" s="35">
        <v>272871</v>
      </c>
      <c r="E724" s="36" t="s">
        <v>521</v>
      </c>
      <c r="F724" s="36" t="s">
        <v>496</v>
      </c>
      <c r="G724" s="23">
        <v>5</v>
      </c>
      <c r="H724" s="37" t="s">
        <v>522</v>
      </c>
      <c r="I724" s="7">
        <f t="shared" si="22"/>
        <v>113.14999999999999</v>
      </c>
      <c r="J724" s="23">
        <v>160100</v>
      </c>
      <c r="K724" s="29" t="s">
        <v>817</v>
      </c>
      <c r="L724" s="3" t="str">
        <f t="shared" si="23"/>
        <v>160100 PROAP - PRÓ-REITORIA DE PESQUISA E PÓS GRADUAÇÃO</v>
      </c>
      <c r="M724" s="29" t="s">
        <v>818</v>
      </c>
      <c r="N724" s="35"/>
      <c r="O724" s="35"/>
      <c r="P724" s="23" t="s">
        <v>840</v>
      </c>
      <c r="Q724" s="35"/>
    </row>
    <row r="725" spans="1:17" ht="45" x14ac:dyDescent="0.25">
      <c r="A725" s="35" t="s">
        <v>841</v>
      </c>
      <c r="B725" s="35" t="s">
        <v>1282</v>
      </c>
      <c r="C725" s="35"/>
      <c r="D725" s="35">
        <v>321139</v>
      </c>
      <c r="E725" s="36" t="s">
        <v>498</v>
      </c>
      <c r="F725" s="36" t="s">
        <v>496</v>
      </c>
      <c r="G725" s="23">
        <v>5</v>
      </c>
      <c r="H725" s="37" t="s">
        <v>499</v>
      </c>
      <c r="I725" s="7">
        <f t="shared" si="22"/>
        <v>85.75</v>
      </c>
      <c r="J725" s="23">
        <v>160100</v>
      </c>
      <c r="K725" s="29" t="s">
        <v>817</v>
      </c>
      <c r="L725" s="3" t="str">
        <f t="shared" si="23"/>
        <v>160100 PROAP - PRÓ-REITORIA DE PESQUISA E PÓS GRADUAÇÃO</v>
      </c>
      <c r="M725" s="29" t="s">
        <v>818</v>
      </c>
      <c r="N725" s="35"/>
      <c r="O725" s="35"/>
      <c r="P725" s="23" t="s">
        <v>840</v>
      </c>
      <c r="Q725" s="35"/>
    </row>
    <row r="726" spans="1:17" ht="45" x14ac:dyDescent="0.25">
      <c r="A726" s="35" t="s">
        <v>841</v>
      </c>
      <c r="B726" s="35" t="s">
        <v>1282</v>
      </c>
      <c r="C726" s="35"/>
      <c r="D726" s="35">
        <v>231790</v>
      </c>
      <c r="E726" s="36" t="s">
        <v>500</v>
      </c>
      <c r="F726" s="36" t="s">
        <v>496</v>
      </c>
      <c r="G726" s="23">
        <v>10</v>
      </c>
      <c r="H726" s="37" t="s">
        <v>501</v>
      </c>
      <c r="I726" s="7">
        <f t="shared" si="22"/>
        <v>60</v>
      </c>
      <c r="J726" s="23">
        <v>160100</v>
      </c>
      <c r="K726" s="29" t="s">
        <v>817</v>
      </c>
      <c r="L726" s="3" t="str">
        <f t="shared" si="23"/>
        <v>160100 PROAP - PRÓ-REITORIA DE PESQUISA E PÓS GRADUAÇÃO</v>
      </c>
      <c r="M726" s="29" t="s">
        <v>818</v>
      </c>
      <c r="N726" s="35"/>
      <c r="O726" s="35"/>
      <c r="P726" s="23" t="s">
        <v>840</v>
      </c>
      <c r="Q726" s="35"/>
    </row>
    <row r="727" spans="1:17" ht="45" x14ac:dyDescent="0.25">
      <c r="A727" s="35" t="s">
        <v>841</v>
      </c>
      <c r="B727" s="35" t="s">
        <v>1282</v>
      </c>
      <c r="C727" s="35"/>
      <c r="D727" s="35">
        <v>231788</v>
      </c>
      <c r="E727" s="36" t="s">
        <v>502</v>
      </c>
      <c r="F727" s="36" t="s">
        <v>496</v>
      </c>
      <c r="G727" s="23">
        <v>15</v>
      </c>
      <c r="H727" s="37" t="s">
        <v>503</v>
      </c>
      <c r="I727" s="7">
        <f t="shared" si="22"/>
        <v>99.15</v>
      </c>
      <c r="J727" s="23">
        <v>160100</v>
      </c>
      <c r="K727" s="29" t="s">
        <v>817</v>
      </c>
      <c r="L727" s="3" t="str">
        <f t="shared" si="23"/>
        <v>160100 PROAP - PRÓ-REITORIA DE PESQUISA E PÓS GRADUAÇÃO</v>
      </c>
      <c r="M727" s="29" t="s">
        <v>818</v>
      </c>
      <c r="N727" s="35"/>
      <c r="O727" s="35"/>
      <c r="P727" s="23" t="s">
        <v>840</v>
      </c>
      <c r="Q727" s="35"/>
    </row>
    <row r="728" spans="1:17" ht="45" x14ac:dyDescent="0.25">
      <c r="A728" s="35" t="s">
        <v>841</v>
      </c>
      <c r="B728" s="35" t="s">
        <v>1282</v>
      </c>
      <c r="C728" s="35"/>
      <c r="D728" s="35">
        <v>340977</v>
      </c>
      <c r="E728" s="36" t="s">
        <v>523</v>
      </c>
      <c r="F728" s="36" t="s">
        <v>1</v>
      </c>
      <c r="G728" s="23">
        <v>500</v>
      </c>
      <c r="H728" s="37" t="s">
        <v>524</v>
      </c>
      <c r="I728" s="7">
        <f t="shared" si="22"/>
        <v>795</v>
      </c>
      <c r="J728" s="23">
        <v>130000</v>
      </c>
      <c r="K728" s="29" t="s">
        <v>20</v>
      </c>
      <c r="L728" s="3" t="str">
        <f t="shared" si="23"/>
        <v>130000 PRÓ-REITORIA DE ASSUNTOS ESTUDANTIS</v>
      </c>
      <c r="M728" s="29" t="s">
        <v>819</v>
      </c>
      <c r="N728" s="35"/>
      <c r="O728" s="35"/>
      <c r="P728" s="23" t="s">
        <v>840</v>
      </c>
      <c r="Q728" s="35"/>
    </row>
    <row r="729" spans="1:17" ht="45" x14ac:dyDescent="0.25">
      <c r="A729" s="35" t="s">
        <v>841</v>
      </c>
      <c r="B729" s="35" t="s">
        <v>1282</v>
      </c>
      <c r="C729" s="35"/>
      <c r="D729" s="35">
        <v>271272</v>
      </c>
      <c r="E729" s="36" t="s">
        <v>525</v>
      </c>
      <c r="F729" s="36" t="s">
        <v>1</v>
      </c>
      <c r="G729" s="23">
        <v>500</v>
      </c>
      <c r="H729" s="37" t="s">
        <v>526</v>
      </c>
      <c r="I729" s="7">
        <f t="shared" si="22"/>
        <v>350</v>
      </c>
      <c r="J729" s="23">
        <v>130000</v>
      </c>
      <c r="K729" s="29" t="s">
        <v>20</v>
      </c>
      <c r="L729" s="3" t="str">
        <f t="shared" si="23"/>
        <v>130000 PRÓ-REITORIA DE ASSUNTOS ESTUDANTIS</v>
      </c>
      <c r="M729" s="29" t="s">
        <v>819</v>
      </c>
      <c r="N729" s="35"/>
      <c r="O729" s="35"/>
      <c r="P729" s="23" t="s">
        <v>840</v>
      </c>
      <c r="Q729" s="35"/>
    </row>
    <row r="730" spans="1:17" ht="30" x14ac:dyDescent="0.25">
      <c r="A730" s="35" t="s">
        <v>841</v>
      </c>
      <c r="B730" s="35" t="s">
        <v>1282</v>
      </c>
      <c r="C730" s="35"/>
      <c r="D730" s="35">
        <v>350031</v>
      </c>
      <c r="E730" s="36" t="s">
        <v>508</v>
      </c>
      <c r="F730" s="36" t="s">
        <v>1</v>
      </c>
      <c r="G730" s="23">
        <v>10</v>
      </c>
      <c r="H730" s="37" t="s">
        <v>509</v>
      </c>
      <c r="I730" s="7">
        <f t="shared" si="22"/>
        <v>45</v>
      </c>
      <c r="J730" s="23">
        <v>130000</v>
      </c>
      <c r="K730" s="29" t="s">
        <v>20</v>
      </c>
      <c r="L730" s="3" t="str">
        <f t="shared" si="23"/>
        <v>130000 PRÓ-REITORIA DE ASSUNTOS ESTUDANTIS</v>
      </c>
      <c r="M730" s="29" t="s">
        <v>819</v>
      </c>
      <c r="N730" s="35"/>
      <c r="O730" s="35"/>
      <c r="P730" s="23" t="s">
        <v>840</v>
      </c>
      <c r="Q730" s="35"/>
    </row>
    <row r="731" spans="1:17" ht="45" x14ac:dyDescent="0.25">
      <c r="A731" s="35" t="s">
        <v>841</v>
      </c>
      <c r="B731" s="35" t="s">
        <v>1282</v>
      </c>
      <c r="C731" s="35"/>
      <c r="D731" s="35">
        <v>387255</v>
      </c>
      <c r="E731" s="36" t="s">
        <v>510</v>
      </c>
      <c r="F731" s="36" t="s">
        <v>1</v>
      </c>
      <c r="G731" s="23">
        <v>10</v>
      </c>
      <c r="H731" s="37" t="s">
        <v>175</v>
      </c>
      <c r="I731" s="7">
        <f t="shared" si="22"/>
        <v>35</v>
      </c>
      <c r="J731" s="23">
        <v>130000</v>
      </c>
      <c r="K731" s="29" t="s">
        <v>20</v>
      </c>
      <c r="L731" s="3" t="str">
        <f t="shared" si="23"/>
        <v>130000 PRÓ-REITORIA DE ASSUNTOS ESTUDANTIS</v>
      </c>
      <c r="M731" s="29" t="s">
        <v>819</v>
      </c>
      <c r="N731" s="35"/>
      <c r="O731" s="35"/>
      <c r="P731" s="23" t="s">
        <v>840</v>
      </c>
      <c r="Q731" s="35"/>
    </row>
    <row r="732" spans="1:17" ht="75" x14ac:dyDescent="0.25">
      <c r="A732" s="35" t="s">
        <v>841</v>
      </c>
      <c r="B732" s="35" t="s">
        <v>1282</v>
      </c>
      <c r="C732" s="35"/>
      <c r="D732" s="35">
        <v>239156</v>
      </c>
      <c r="E732" s="36" t="s">
        <v>527</v>
      </c>
      <c r="F732" s="36" t="s">
        <v>528</v>
      </c>
      <c r="G732" s="23">
        <v>10</v>
      </c>
      <c r="H732" s="37" t="s">
        <v>529</v>
      </c>
      <c r="I732" s="7">
        <f t="shared" si="22"/>
        <v>2856.7000000000003</v>
      </c>
      <c r="J732" s="23">
        <v>130000</v>
      </c>
      <c r="K732" s="29" t="s">
        <v>20</v>
      </c>
      <c r="L732" s="3" t="str">
        <f t="shared" si="23"/>
        <v>130000 PRÓ-REITORIA DE ASSUNTOS ESTUDANTIS</v>
      </c>
      <c r="M732" s="29" t="s">
        <v>819</v>
      </c>
      <c r="N732" s="35"/>
      <c r="O732" s="35"/>
      <c r="P732" s="23" t="s">
        <v>840</v>
      </c>
      <c r="Q732" s="35"/>
    </row>
    <row r="733" spans="1:17" ht="75" x14ac:dyDescent="0.25">
      <c r="A733" s="35" t="s">
        <v>841</v>
      </c>
      <c r="B733" s="35" t="s">
        <v>1282</v>
      </c>
      <c r="C733" s="35"/>
      <c r="D733" s="35">
        <v>237830</v>
      </c>
      <c r="E733" s="36" t="s">
        <v>530</v>
      </c>
      <c r="F733" s="36" t="s">
        <v>528</v>
      </c>
      <c r="G733" s="23">
        <v>10</v>
      </c>
      <c r="H733" s="37" t="s">
        <v>531</v>
      </c>
      <c r="I733" s="7">
        <f t="shared" si="22"/>
        <v>1223.9000000000001</v>
      </c>
      <c r="J733" s="23">
        <v>130000</v>
      </c>
      <c r="K733" s="29" t="s">
        <v>20</v>
      </c>
      <c r="L733" s="3" t="str">
        <f t="shared" si="23"/>
        <v>130000 PRÓ-REITORIA DE ASSUNTOS ESTUDANTIS</v>
      </c>
      <c r="M733" s="29" t="s">
        <v>819</v>
      </c>
      <c r="N733" s="35"/>
      <c r="O733" s="35"/>
      <c r="P733" s="23" t="s">
        <v>840</v>
      </c>
      <c r="Q733" s="35"/>
    </row>
    <row r="734" spans="1:17" ht="75" x14ac:dyDescent="0.25">
      <c r="A734" s="35" t="s">
        <v>841</v>
      </c>
      <c r="B734" s="35" t="s">
        <v>1282</v>
      </c>
      <c r="C734" s="35"/>
      <c r="D734" s="35">
        <v>239152</v>
      </c>
      <c r="E734" s="36" t="s">
        <v>532</v>
      </c>
      <c r="F734" s="36" t="s">
        <v>533</v>
      </c>
      <c r="G734" s="23">
        <v>10</v>
      </c>
      <c r="H734" s="37" t="s">
        <v>534</v>
      </c>
      <c r="I734" s="7">
        <f t="shared" si="22"/>
        <v>1600</v>
      </c>
      <c r="J734" s="23">
        <v>130000</v>
      </c>
      <c r="K734" s="29" t="s">
        <v>20</v>
      </c>
      <c r="L734" s="3" t="str">
        <f t="shared" si="23"/>
        <v>130000 PRÓ-REITORIA DE ASSUNTOS ESTUDANTIS</v>
      </c>
      <c r="M734" s="29" t="s">
        <v>819</v>
      </c>
      <c r="N734" s="35"/>
      <c r="O734" s="35"/>
      <c r="P734" s="23" t="s">
        <v>840</v>
      </c>
      <c r="Q734" s="35"/>
    </row>
    <row r="735" spans="1:17" ht="75" x14ac:dyDescent="0.25">
      <c r="A735" s="35" t="s">
        <v>841</v>
      </c>
      <c r="B735" s="35" t="s">
        <v>1282</v>
      </c>
      <c r="C735" s="35"/>
      <c r="D735" s="35">
        <v>250565</v>
      </c>
      <c r="E735" s="36" t="s">
        <v>535</v>
      </c>
      <c r="F735" s="36" t="s">
        <v>528</v>
      </c>
      <c r="G735" s="23">
        <v>5</v>
      </c>
      <c r="H735" s="37" t="s">
        <v>536</v>
      </c>
      <c r="I735" s="7">
        <f t="shared" si="22"/>
        <v>1667.4</v>
      </c>
      <c r="J735" s="23">
        <v>130000</v>
      </c>
      <c r="K735" s="29" t="s">
        <v>20</v>
      </c>
      <c r="L735" s="3" t="str">
        <f t="shared" si="23"/>
        <v>130000 PRÓ-REITORIA DE ASSUNTOS ESTUDANTIS</v>
      </c>
      <c r="M735" s="29" t="s">
        <v>819</v>
      </c>
      <c r="N735" s="35"/>
      <c r="O735" s="35"/>
      <c r="P735" s="23" t="s">
        <v>840</v>
      </c>
      <c r="Q735" s="35"/>
    </row>
    <row r="736" spans="1:17" ht="75" x14ac:dyDescent="0.25">
      <c r="A736" s="35" t="s">
        <v>841</v>
      </c>
      <c r="B736" s="35" t="s">
        <v>1282</v>
      </c>
      <c r="C736" s="35"/>
      <c r="D736" s="35">
        <v>239154</v>
      </c>
      <c r="E736" s="36" t="s">
        <v>537</v>
      </c>
      <c r="F736" s="36" t="s">
        <v>528</v>
      </c>
      <c r="G736" s="23">
        <v>15</v>
      </c>
      <c r="H736" s="37" t="s">
        <v>538</v>
      </c>
      <c r="I736" s="7">
        <f t="shared" si="22"/>
        <v>1537.5</v>
      </c>
      <c r="J736" s="23">
        <v>130000</v>
      </c>
      <c r="K736" s="29" t="s">
        <v>20</v>
      </c>
      <c r="L736" s="3" t="str">
        <f t="shared" si="23"/>
        <v>130000 PRÓ-REITORIA DE ASSUNTOS ESTUDANTIS</v>
      </c>
      <c r="M736" s="29" t="s">
        <v>819</v>
      </c>
      <c r="N736" s="35"/>
      <c r="O736" s="35"/>
      <c r="P736" s="23" t="s">
        <v>840</v>
      </c>
      <c r="Q736" s="35"/>
    </row>
    <row r="737" spans="1:17" ht="75" x14ac:dyDescent="0.25">
      <c r="A737" s="35" t="s">
        <v>841</v>
      </c>
      <c r="B737" s="35" t="s">
        <v>1282</v>
      </c>
      <c r="C737" s="35"/>
      <c r="D737" s="35">
        <v>243944</v>
      </c>
      <c r="E737" s="36" t="s">
        <v>539</v>
      </c>
      <c r="F737" s="36" t="s">
        <v>528</v>
      </c>
      <c r="G737" s="23">
        <v>5</v>
      </c>
      <c r="H737" s="37" t="s">
        <v>540</v>
      </c>
      <c r="I737" s="7">
        <f t="shared" si="22"/>
        <v>599.5</v>
      </c>
      <c r="J737" s="23">
        <v>130000</v>
      </c>
      <c r="K737" s="29" t="s">
        <v>20</v>
      </c>
      <c r="L737" s="3" t="str">
        <f t="shared" si="23"/>
        <v>130000 PRÓ-REITORIA DE ASSUNTOS ESTUDANTIS</v>
      </c>
      <c r="M737" s="29" t="s">
        <v>819</v>
      </c>
      <c r="N737" s="35"/>
      <c r="O737" s="35"/>
      <c r="P737" s="23" t="s">
        <v>840</v>
      </c>
      <c r="Q737" s="35"/>
    </row>
    <row r="738" spans="1:17" ht="75" x14ac:dyDescent="0.25">
      <c r="A738" s="35" t="s">
        <v>841</v>
      </c>
      <c r="B738" s="35" t="s">
        <v>1282</v>
      </c>
      <c r="C738" s="35"/>
      <c r="D738" s="35">
        <v>250571</v>
      </c>
      <c r="E738" s="36" t="s">
        <v>541</v>
      </c>
      <c r="F738" s="36" t="s">
        <v>528</v>
      </c>
      <c r="G738" s="23">
        <v>5</v>
      </c>
      <c r="H738" s="37" t="s">
        <v>542</v>
      </c>
      <c r="I738" s="7">
        <f t="shared" si="22"/>
        <v>849</v>
      </c>
      <c r="J738" s="23">
        <v>130000</v>
      </c>
      <c r="K738" s="29" t="s">
        <v>20</v>
      </c>
      <c r="L738" s="3" t="str">
        <f t="shared" si="23"/>
        <v>130000 PRÓ-REITORIA DE ASSUNTOS ESTUDANTIS</v>
      </c>
      <c r="M738" s="29" t="s">
        <v>819</v>
      </c>
      <c r="N738" s="35"/>
      <c r="O738" s="35"/>
      <c r="P738" s="23" t="s">
        <v>840</v>
      </c>
      <c r="Q738" s="35"/>
    </row>
    <row r="739" spans="1:17" ht="75" x14ac:dyDescent="0.25">
      <c r="A739" s="35" t="s">
        <v>841</v>
      </c>
      <c r="B739" s="35" t="s">
        <v>1282</v>
      </c>
      <c r="C739" s="35"/>
      <c r="D739" s="35">
        <v>239157</v>
      </c>
      <c r="E739" s="36" t="s">
        <v>543</v>
      </c>
      <c r="F739" s="36" t="s">
        <v>528</v>
      </c>
      <c r="G739" s="23">
        <v>10</v>
      </c>
      <c r="H739" s="37" t="s">
        <v>544</v>
      </c>
      <c r="I739" s="7">
        <f t="shared" si="22"/>
        <v>3110</v>
      </c>
      <c r="J739" s="23">
        <v>130000</v>
      </c>
      <c r="K739" s="29" t="s">
        <v>20</v>
      </c>
      <c r="L739" s="3" t="str">
        <f t="shared" si="23"/>
        <v>130000 PRÓ-REITORIA DE ASSUNTOS ESTUDANTIS</v>
      </c>
      <c r="M739" s="29" t="s">
        <v>819</v>
      </c>
      <c r="N739" s="35"/>
      <c r="O739" s="35"/>
      <c r="P739" s="23" t="s">
        <v>840</v>
      </c>
      <c r="Q739" s="35"/>
    </row>
    <row r="740" spans="1:17" ht="75" x14ac:dyDescent="0.25">
      <c r="A740" s="35" t="s">
        <v>841</v>
      </c>
      <c r="B740" s="35" t="s">
        <v>1282</v>
      </c>
      <c r="C740" s="35"/>
      <c r="D740" s="35">
        <v>248263</v>
      </c>
      <c r="E740" s="36" t="s">
        <v>545</v>
      </c>
      <c r="F740" s="36" t="s">
        <v>528</v>
      </c>
      <c r="G740" s="23">
        <v>15</v>
      </c>
      <c r="H740" s="37" t="s">
        <v>546</v>
      </c>
      <c r="I740" s="7">
        <f t="shared" si="22"/>
        <v>1476.45</v>
      </c>
      <c r="J740" s="23">
        <v>130000</v>
      </c>
      <c r="K740" s="29" t="s">
        <v>20</v>
      </c>
      <c r="L740" s="3" t="str">
        <f t="shared" si="23"/>
        <v>130000 PRÓ-REITORIA DE ASSUNTOS ESTUDANTIS</v>
      </c>
      <c r="M740" s="29" t="s">
        <v>819</v>
      </c>
      <c r="N740" s="35"/>
      <c r="O740" s="35"/>
      <c r="P740" s="23" t="s">
        <v>840</v>
      </c>
      <c r="Q740" s="35"/>
    </row>
    <row r="741" spans="1:17" ht="75" x14ac:dyDescent="0.25">
      <c r="A741" s="35" t="s">
        <v>841</v>
      </c>
      <c r="B741" s="35" t="s">
        <v>1282</v>
      </c>
      <c r="C741" s="35"/>
      <c r="D741" s="35">
        <v>237829</v>
      </c>
      <c r="E741" s="36" t="s">
        <v>547</v>
      </c>
      <c r="F741" s="36" t="s">
        <v>528</v>
      </c>
      <c r="G741" s="23">
        <v>4</v>
      </c>
      <c r="H741" s="37" t="s">
        <v>540</v>
      </c>
      <c r="I741" s="7">
        <f t="shared" si="22"/>
        <v>479.6</v>
      </c>
      <c r="J741" s="23">
        <v>130000</v>
      </c>
      <c r="K741" s="29" t="s">
        <v>20</v>
      </c>
      <c r="L741" s="3" t="str">
        <f t="shared" si="23"/>
        <v>130000 PRÓ-REITORIA DE ASSUNTOS ESTUDANTIS</v>
      </c>
      <c r="M741" s="29" t="s">
        <v>819</v>
      </c>
      <c r="N741" s="35"/>
      <c r="O741" s="35"/>
      <c r="P741" s="23" t="s">
        <v>840</v>
      </c>
      <c r="Q741" s="35"/>
    </row>
    <row r="742" spans="1:17" ht="75" x14ac:dyDescent="0.25">
      <c r="A742" s="35" t="s">
        <v>841</v>
      </c>
      <c r="B742" s="35" t="s">
        <v>1282</v>
      </c>
      <c r="C742" s="35"/>
      <c r="D742" s="35">
        <v>239153</v>
      </c>
      <c r="E742" s="36" t="s">
        <v>548</v>
      </c>
      <c r="F742" s="36" t="s">
        <v>528</v>
      </c>
      <c r="G742" s="23">
        <v>10</v>
      </c>
      <c r="H742" s="37" t="s">
        <v>549</v>
      </c>
      <c r="I742" s="7">
        <f t="shared" si="22"/>
        <v>1650</v>
      </c>
      <c r="J742" s="23">
        <v>130000</v>
      </c>
      <c r="K742" s="29" t="s">
        <v>20</v>
      </c>
      <c r="L742" s="3" t="str">
        <f t="shared" si="23"/>
        <v>130000 PRÓ-REITORIA DE ASSUNTOS ESTUDANTIS</v>
      </c>
      <c r="M742" s="29" t="s">
        <v>819</v>
      </c>
      <c r="N742" s="35"/>
      <c r="O742" s="35"/>
      <c r="P742" s="23" t="s">
        <v>840</v>
      </c>
      <c r="Q742" s="35"/>
    </row>
    <row r="743" spans="1:17" ht="75" x14ac:dyDescent="0.25">
      <c r="A743" s="35" t="s">
        <v>841</v>
      </c>
      <c r="B743" s="35" t="s">
        <v>1282</v>
      </c>
      <c r="C743" s="35"/>
      <c r="D743" s="35">
        <v>239207</v>
      </c>
      <c r="E743" s="36" t="s">
        <v>550</v>
      </c>
      <c r="F743" s="36" t="s">
        <v>528</v>
      </c>
      <c r="G743" s="23">
        <v>10</v>
      </c>
      <c r="H743" s="37" t="s">
        <v>551</v>
      </c>
      <c r="I743" s="7">
        <f t="shared" si="22"/>
        <v>3112.5</v>
      </c>
      <c r="J743" s="23">
        <v>130000</v>
      </c>
      <c r="K743" s="29" t="s">
        <v>20</v>
      </c>
      <c r="L743" s="3" t="str">
        <f t="shared" si="23"/>
        <v>130000 PRÓ-REITORIA DE ASSUNTOS ESTUDANTIS</v>
      </c>
      <c r="M743" s="29" t="s">
        <v>819</v>
      </c>
      <c r="N743" s="35"/>
      <c r="O743" s="35"/>
      <c r="P743" s="23" t="s">
        <v>840</v>
      </c>
      <c r="Q743" s="35"/>
    </row>
    <row r="744" spans="1:17" ht="75" x14ac:dyDescent="0.25">
      <c r="A744" s="35" t="s">
        <v>841</v>
      </c>
      <c r="B744" s="35" t="s">
        <v>1282</v>
      </c>
      <c r="C744" s="35"/>
      <c r="D744" s="35">
        <v>243945</v>
      </c>
      <c r="E744" s="36" t="s">
        <v>552</v>
      </c>
      <c r="F744" s="36" t="s">
        <v>528</v>
      </c>
      <c r="G744" s="23">
        <v>10</v>
      </c>
      <c r="H744" s="37" t="s">
        <v>553</v>
      </c>
      <c r="I744" s="7">
        <f t="shared" si="22"/>
        <v>799.2</v>
      </c>
      <c r="J744" s="23">
        <v>130000</v>
      </c>
      <c r="K744" s="29" t="s">
        <v>20</v>
      </c>
      <c r="L744" s="3" t="str">
        <f t="shared" si="23"/>
        <v>130000 PRÓ-REITORIA DE ASSUNTOS ESTUDANTIS</v>
      </c>
      <c r="M744" s="29" t="s">
        <v>819</v>
      </c>
      <c r="N744" s="35"/>
      <c r="O744" s="35"/>
      <c r="P744" s="23" t="s">
        <v>840</v>
      </c>
      <c r="Q744" s="35"/>
    </row>
    <row r="745" spans="1:17" ht="75" x14ac:dyDescent="0.25">
      <c r="A745" s="35" t="s">
        <v>841</v>
      </c>
      <c r="B745" s="35" t="s">
        <v>1282</v>
      </c>
      <c r="C745" s="35"/>
      <c r="D745" s="35">
        <v>237828</v>
      </c>
      <c r="E745" s="36" t="s">
        <v>554</v>
      </c>
      <c r="F745" s="36" t="s">
        <v>528</v>
      </c>
      <c r="G745" s="23">
        <v>10</v>
      </c>
      <c r="H745" s="37" t="s">
        <v>555</v>
      </c>
      <c r="I745" s="7">
        <f t="shared" si="22"/>
        <v>1199.8999999999999</v>
      </c>
      <c r="J745" s="23">
        <v>130000</v>
      </c>
      <c r="K745" s="29" t="s">
        <v>20</v>
      </c>
      <c r="L745" s="3" t="str">
        <f t="shared" si="23"/>
        <v>130000 PRÓ-REITORIA DE ASSUNTOS ESTUDANTIS</v>
      </c>
      <c r="M745" s="29" t="s">
        <v>819</v>
      </c>
      <c r="N745" s="35"/>
      <c r="O745" s="35"/>
      <c r="P745" s="23" t="s">
        <v>840</v>
      </c>
      <c r="Q745" s="35"/>
    </row>
    <row r="746" spans="1:17" ht="75" x14ac:dyDescent="0.25">
      <c r="A746" s="35" t="s">
        <v>841</v>
      </c>
      <c r="B746" s="35" t="s">
        <v>1282</v>
      </c>
      <c r="C746" s="35"/>
      <c r="D746" s="35">
        <v>284413</v>
      </c>
      <c r="E746" s="36" t="s">
        <v>556</v>
      </c>
      <c r="F746" s="36" t="s">
        <v>528</v>
      </c>
      <c r="G746" s="23">
        <v>5</v>
      </c>
      <c r="H746" s="37" t="s">
        <v>557</v>
      </c>
      <c r="I746" s="7">
        <f t="shared" si="22"/>
        <v>249.65</v>
      </c>
      <c r="J746" s="23">
        <v>130000</v>
      </c>
      <c r="K746" s="29" t="s">
        <v>20</v>
      </c>
      <c r="L746" s="3" t="str">
        <f t="shared" si="23"/>
        <v>130000 PRÓ-REITORIA DE ASSUNTOS ESTUDANTIS</v>
      </c>
      <c r="M746" s="29" t="s">
        <v>819</v>
      </c>
      <c r="N746" s="35"/>
      <c r="O746" s="35"/>
      <c r="P746" s="23" t="s">
        <v>840</v>
      </c>
      <c r="Q746" s="35"/>
    </row>
    <row r="747" spans="1:17" ht="75" x14ac:dyDescent="0.25">
      <c r="A747" s="35" t="s">
        <v>841</v>
      </c>
      <c r="B747" s="35" t="s">
        <v>1282</v>
      </c>
      <c r="C747" s="35"/>
      <c r="D747" s="35">
        <v>284414</v>
      </c>
      <c r="E747" s="36" t="s">
        <v>556</v>
      </c>
      <c r="F747" s="36" t="s">
        <v>528</v>
      </c>
      <c r="G747" s="23">
        <v>5</v>
      </c>
      <c r="H747" s="37" t="s">
        <v>558</v>
      </c>
      <c r="I747" s="7">
        <f t="shared" si="22"/>
        <v>280</v>
      </c>
      <c r="J747" s="23">
        <v>130000</v>
      </c>
      <c r="K747" s="29" t="s">
        <v>20</v>
      </c>
      <c r="L747" s="3" t="str">
        <f t="shared" si="23"/>
        <v>130000 PRÓ-REITORIA DE ASSUNTOS ESTUDANTIS</v>
      </c>
      <c r="M747" s="29" t="s">
        <v>819</v>
      </c>
      <c r="N747" s="35"/>
      <c r="O747" s="35"/>
      <c r="P747" s="23" t="s">
        <v>840</v>
      </c>
      <c r="Q747" s="35"/>
    </row>
    <row r="748" spans="1:17" ht="90" x14ac:dyDescent="0.25">
      <c r="A748" s="35" t="s">
        <v>841</v>
      </c>
      <c r="B748" s="35" t="s">
        <v>1282</v>
      </c>
      <c r="C748" s="35"/>
      <c r="D748" s="35">
        <v>370747</v>
      </c>
      <c r="E748" s="36" t="s">
        <v>559</v>
      </c>
      <c r="F748" s="36" t="s">
        <v>528</v>
      </c>
      <c r="G748" s="23">
        <v>4</v>
      </c>
      <c r="H748" s="37" t="s">
        <v>560</v>
      </c>
      <c r="I748" s="7">
        <f t="shared" si="22"/>
        <v>279.56</v>
      </c>
      <c r="J748" s="23">
        <v>130000</v>
      </c>
      <c r="K748" s="29" t="s">
        <v>20</v>
      </c>
      <c r="L748" s="3" t="str">
        <f t="shared" si="23"/>
        <v>130000 PRÓ-REITORIA DE ASSUNTOS ESTUDANTIS</v>
      </c>
      <c r="M748" s="29" t="s">
        <v>819</v>
      </c>
      <c r="N748" s="35"/>
      <c r="O748" s="35"/>
      <c r="P748" s="23" t="s">
        <v>840</v>
      </c>
      <c r="Q748" s="35"/>
    </row>
    <row r="749" spans="1:17" ht="90" x14ac:dyDescent="0.25">
      <c r="A749" s="35" t="s">
        <v>841</v>
      </c>
      <c r="B749" s="35" t="s">
        <v>1282</v>
      </c>
      <c r="C749" s="35"/>
      <c r="D749" s="35">
        <v>370734</v>
      </c>
      <c r="E749" s="36" t="s">
        <v>561</v>
      </c>
      <c r="F749" s="36" t="s">
        <v>528</v>
      </c>
      <c r="G749" s="23">
        <v>4</v>
      </c>
      <c r="H749" s="37" t="s">
        <v>562</v>
      </c>
      <c r="I749" s="7">
        <f t="shared" si="22"/>
        <v>190.8</v>
      </c>
      <c r="J749" s="23">
        <v>130000</v>
      </c>
      <c r="K749" s="29" t="s">
        <v>20</v>
      </c>
      <c r="L749" s="3" t="str">
        <f t="shared" si="23"/>
        <v>130000 PRÓ-REITORIA DE ASSUNTOS ESTUDANTIS</v>
      </c>
      <c r="M749" s="29" t="s">
        <v>819</v>
      </c>
      <c r="N749" s="35"/>
      <c r="O749" s="35"/>
      <c r="P749" s="23" t="s">
        <v>840</v>
      </c>
      <c r="Q749" s="35"/>
    </row>
    <row r="750" spans="1:17" ht="60" x14ac:dyDescent="0.25">
      <c r="A750" s="35" t="s">
        <v>841</v>
      </c>
      <c r="B750" s="35" t="s">
        <v>1282</v>
      </c>
      <c r="C750" s="35"/>
      <c r="D750" s="35">
        <v>325572</v>
      </c>
      <c r="E750" s="36" t="s">
        <v>563</v>
      </c>
      <c r="F750" s="36" t="s">
        <v>528</v>
      </c>
      <c r="G750" s="23">
        <v>10</v>
      </c>
      <c r="H750" s="37" t="s">
        <v>564</v>
      </c>
      <c r="I750" s="7">
        <f t="shared" si="22"/>
        <v>1478.8</v>
      </c>
      <c r="J750" s="23">
        <v>130000</v>
      </c>
      <c r="K750" s="29" t="s">
        <v>20</v>
      </c>
      <c r="L750" s="3" t="str">
        <f t="shared" si="23"/>
        <v>130000 PRÓ-REITORIA DE ASSUNTOS ESTUDANTIS</v>
      </c>
      <c r="M750" s="29" t="s">
        <v>819</v>
      </c>
      <c r="N750" s="35"/>
      <c r="O750" s="35"/>
      <c r="P750" s="23" t="s">
        <v>840</v>
      </c>
      <c r="Q750" s="35"/>
    </row>
    <row r="751" spans="1:17" ht="45" x14ac:dyDescent="0.25">
      <c r="A751" s="35" t="s">
        <v>841</v>
      </c>
      <c r="B751" s="35" t="s">
        <v>1282</v>
      </c>
      <c r="C751" s="35"/>
      <c r="D751" s="35">
        <v>335468</v>
      </c>
      <c r="E751" s="36" t="s">
        <v>565</v>
      </c>
      <c r="F751" s="36" t="s">
        <v>528</v>
      </c>
      <c r="G751" s="23">
        <v>5</v>
      </c>
      <c r="H751" s="37" t="s">
        <v>566</v>
      </c>
      <c r="I751" s="7">
        <f t="shared" si="22"/>
        <v>1260.9000000000001</v>
      </c>
      <c r="J751" s="23">
        <v>130000</v>
      </c>
      <c r="K751" s="29" t="s">
        <v>20</v>
      </c>
      <c r="L751" s="3" t="str">
        <f t="shared" si="23"/>
        <v>130000 PRÓ-REITORIA DE ASSUNTOS ESTUDANTIS</v>
      </c>
      <c r="M751" s="29" t="s">
        <v>819</v>
      </c>
      <c r="N751" s="35"/>
      <c r="O751" s="35"/>
      <c r="P751" s="23" t="s">
        <v>840</v>
      </c>
      <c r="Q751" s="35"/>
    </row>
    <row r="752" spans="1:17" ht="45" x14ac:dyDescent="0.25">
      <c r="A752" s="35" t="s">
        <v>841</v>
      </c>
      <c r="B752" s="35" t="s">
        <v>1282</v>
      </c>
      <c r="C752" s="35"/>
      <c r="D752" s="35">
        <v>322512</v>
      </c>
      <c r="E752" s="36" t="s">
        <v>567</v>
      </c>
      <c r="F752" s="36" t="s">
        <v>1</v>
      </c>
      <c r="G752" s="23">
        <v>20</v>
      </c>
      <c r="H752" s="37" t="s">
        <v>568</v>
      </c>
      <c r="I752" s="7">
        <f t="shared" si="22"/>
        <v>18</v>
      </c>
      <c r="J752" s="23">
        <v>130000</v>
      </c>
      <c r="K752" s="29" t="s">
        <v>20</v>
      </c>
      <c r="L752" s="3" t="str">
        <f t="shared" si="23"/>
        <v>130000 PRÓ-REITORIA DE ASSUNTOS ESTUDANTIS</v>
      </c>
      <c r="M752" s="29" t="s">
        <v>819</v>
      </c>
      <c r="N752" s="35"/>
      <c r="O752" s="35"/>
      <c r="P752" s="23" t="s">
        <v>840</v>
      </c>
      <c r="Q752" s="35"/>
    </row>
    <row r="753" spans="1:17" ht="75" x14ac:dyDescent="0.25">
      <c r="A753" s="35" t="s">
        <v>841</v>
      </c>
      <c r="B753" s="35" t="s">
        <v>1282</v>
      </c>
      <c r="C753" s="35"/>
      <c r="D753" s="35">
        <v>265016</v>
      </c>
      <c r="E753" s="36" t="s">
        <v>482</v>
      </c>
      <c r="F753" s="36" t="s">
        <v>1</v>
      </c>
      <c r="G753" s="23">
        <v>50</v>
      </c>
      <c r="H753" s="37" t="s">
        <v>483</v>
      </c>
      <c r="I753" s="7">
        <f t="shared" ref="I753:I814" si="24">G753*H753</f>
        <v>627.5</v>
      </c>
      <c r="J753" s="23">
        <v>130000</v>
      </c>
      <c r="K753" s="29" t="s">
        <v>20</v>
      </c>
      <c r="L753" s="3" t="str">
        <f t="shared" ref="L753:L814" si="25">J753&amp;" "&amp;K753</f>
        <v>130000 PRÓ-REITORIA DE ASSUNTOS ESTUDANTIS</v>
      </c>
      <c r="M753" s="29" t="s">
        <v>819</v>
      </c>
      <c r="N753" s="35"/>
      <c r="O753" s="35"/>
      <c r="P753" s="23" t="s">
        <v>840</v>
      </c>
      <c r="Q753" s="35"/>
    </row>
    <row r="754" spans="1:17" ht="45" x14ac:dyDescent="0.25">
      <c r="A754" s="35" t="s">
        <v>841</v>
      </c>
      <c r="B754" s="35" t="s">
        <v>1282</v>
      </c>
      <c r="C754" s="35"/>
      <c r="D754" s="35">
        <v>318065</v>
      </c>
      <c r="E754" s="36" t="s">
        <v>569</v>
      </c>
      <c r="F754" s="36" t="s">
        <v>1</v>
      </c>
      <c r="G754" s="23">
        <v>50</v>
      </c>
      <c r="H754" s="37" t="s">
        <v>570</v>
      </c>
      <c r="I754" s="7">
        <f t="shared" si="24"/>
        <v>70.5</v>
      </c>
      <c r="J754" s="23">
        <v>130000</v>
      </c>
      <c r="K754" s="29" t="s">
        <v>20</v>
      </c>
      <c r="L754" s="3" t="str">
        <f t="shared" si="25"/>
        <v>130000 PRÓ-REITORIA DE ASSUNTOS ESTUDANTIS</v>
      </c>
      <c r="M754" s="29" t="s">
        <v>819</v>
      </c>
      <c r="N754" s="35"/>
      <c r="O754" s="35"/>
      <c r="P754" s="23" t="s">
        <v>840</v>
      </c>
      <c r="Q754" s="35"/>
    </row>
    <row r="755" spans="1:17" ht="60" x14ac:dyDescent="0.25">
      <c r="A755" s="35" t="s">
        <v>841</v>
      </c>
      <c r="B755" s="35" t="s">
        <v>1282</v>
      </c>
      <c r="C755" s="35"/>
      <c r="D755" s="35">
        <v>408854</v>
      </c>
      <c r="E755" s="36" t="s">
        <v>571</v>
      </c>
      <c r="F755" s="36" t="s">
        <v>1</v>
      </c>
      <c r="G755" s="23">
        <v>50</v>
      </c>
      <c r="H755" s="37" t="s">
        <v>572</v>
      </c>
      <c r="I755" s="7">
        <f t="shared" si="24"/>
        <v>1040.5</v>
      </c>
      <c r="J755" s="23">
        <v>130000</v>
      </c>
      <c r="K755" s="29" t="s">
        <v>20</v>
      </c>
      <c r="L755" s="3" t="str">
        <f t="shared" si="25"/>
        <v>130000 PRÓ-REITORIA DE ASSUNTOS ESTUDANTIS</v>
      </c>
      <c r="M755" s="29" t="s">
        <v>819</v>
      </c>
      <c r="N755" s="35"/>
      <c r="O755" s="35"/>
      <c r="P755" s="23" t="s">
        <v>840</v>
      </c>
      <c r="Q755" s="35"/>
    </row>
    <row r="756" spans="1:17" ht="90" x14ac:dyDescent="0.25">
      <c r="A756" s="35" t="s">
        <v>841</v>
      </c>
      <c r="B756" s="35" t="s">
        <v>1282</v>
      </c>
      <c r="C756" s="35"/>
      <c r="D756" s="35">
        <v>366610</v>
      </c>
      <c r="E756" s="36" t="s">
        <v>573</v>
      </c>
      <c r="F756" s="36" t="s">
        <v>1</v>
      </c>
      <c r="G756" s="23">
        <v>50</v>
      </c>
      <c r="H756" s="37" t="s">
        <v>574</v>
      </c>
      <c r="I756" s="7">
        <f t="shared" si="24"/>
        <v>265</v>
      </c>
      <c r="J756" s="23">
        <v>130000</v>
      </c>
      <c r="K756" s="29" t="s">
        <v>20</v>
      </c>
      <c r="L756" s="3" t="str">
        <f t="shared" si="25"/>
        <v>130000 PRÓ-REITORIA DE ASSUNTOS ESTUDANTIS</v>
      </c>
      <c r="M756" s="29" t="s">
        <v>819</v>
      </c>
      <c r="N756" s="35"/>
      <c r="O756" s="35"/>
      <c r="P756" s="23" t="s">
        <v>840</v>
      </c>
      <c r="Q756" s="35"/>
    </row>
    <row r="757" spans="1:17" ht="60" x14ac:dyDescent="0.25">
      <c r="A757" s="35" t="s">
        <v>841</v>
      </c>
      <c r="B757" s="35" t="s">
        <v>1282</v>
      </c>
      <c r="C757" s="35"/>
      <c r="D757" s="35">
        <v>408857</v>
      </c>
      <c r="E757" s="36" t="s">
        <v>575</v>
      </c>
      <c r="F757" s="36" t="s">
        <v>1</v>
      </c>
      <c r="G757" s="23">
        <v>50</v>
      </c>
      <c r="H757" s="37" t="s">
        <v>576</v>
      </c>
      <c r="I757" s="7">
        <f t="shared" si="24"/>
        <v>291.5</v>
      </c>
      <c r="J757" s="23">
        <v>130000</v>
      </c>
      <c r="K757" s="29" t="s">
        <v>20</v>
      </c>
      <c r="L757" s="3" t="str">
        <f t="shared" si="25"/>
        <v>130000 PRÓ-REITORIA DE ASSUNTOS ESTUDANTIS</v>
      </c>
      <c r="M757" s="29" t="s">
        <v>819</v>
      </c>
      <c r="N757" s="35"/>
      <c r="O757" s="35"/>
      <c r="P757" s="23" t="s">
        <v>840</v>
      </c>
      <c r="Q757" s="35"/>
    </row>
    <row r="758" spans="1:17" ht="90" x14ac:dyDescent="0.25">
      <c r="A758" s="35" t="s">
        <v>841</v>
      </c>
      <c r="B758" s="35" t="s">
        <v>1282</v>
      </c>
      <c r="C758" s="35"/>
      <c r="D758" s="35">
        <v>336264</v>
      </c>
      <c r="E758" s="36" t="s">
        <v>577</v>
      </c>
      <c r="F758" s="36" t="s">
        <v>1</v>
      </c>
      <c r="G758" s="23">
        <v>10</v>
      </c>
      <c r="H758" s="37" t="s">
        <v>578</v>
      </c>
      <c r="I758" s="7">
        <f t="shared" si="24"/>
        <v>82.4</v>
      </c>
      <c r="J758" s="23">
        <v>130000</v>
      </c>
      <c r="K758" s="29" t="s">
        <v>20</v>
      </c>
      <c r="L758" s="3" t="str">
        <f t="shared" si="25"/>
        <v>130000 PRÓ-REITORIA DE ASSUNTOS ESTUDANTIS</v>
      </c>
      <c r="M758" s="29" t="s">
        <v>819</v>
      </c>
      <c r="N758" s="35"/>
      <c r="O758" s="35"/>
      <c r="P758" s="23" t="s">
        <v>840</v>
      </c>
      <c r="Q758" s="35"/>
    </row>
    <row r="759" spans="1:17" ht="90" x14ac:dyDescent="0.25">
      <c r="A759" s="35" t="s">
        <v>841</v>
      </c>
      <c r="B759" s="35" t="s">
        <v>1282</v>
      </c>
      <c r="C759" s="35"/>
      <c r="D759" s="35">
        <v>336263</v>
      </c>
      <c r="E759" s="36" t="s">
        <v>579</v>
      </c>
      <c r="F759" s="36" t="s">
        <v>1</v>
      </c>
      <c r="G759" s="23">
        <v>10</v>
      </c>
      <c r="H759" s="37" t="s">
        <v>580</v>
      </c>
      <c r="I759" s="7">
        <f t="shared" si="24"/>
        <v>127</v>
      </c>
      <c r="J759" s="23">
        <v>130000</v>
      </c>
      <c r="K759" s="29" t="s">
        <v>20</v>
      </c>
      <c r="L759" s="3" t="str">
        <f t="shared" si="25"/>
        <v>130000 PRÓ-REITORIA DE ASSUNTOS ESTUDANTIS</v>
      </c>
      <c r="M759" s="29" t="s">
        <v>819</v>
      </c>
      <c r="N759" s="35"/>
      <c r="O759" s="35"/>
      <c r="P759" s="23" t="s">
        <v>840</v>
      </c>
      <c r="Q759" s="35"/>
    </row>
    <row r="760" spans="1:17" ht="90" x14ac:dyDescent="0.25">
      <c r="A760" s="35" t="s">
        <v>841</v>
      </c>
      <c r="B760" s="35" t="s">
        <v>1282</v>
      </c>
      <c r="C760" s="35"/>
      <c r="D760" s="35">
        <v>323691</v>
      </c>
      <c r="E760" s="36" t="s">
        <v>581</v>
      </c>
      <c r="F760" s="36" t="s">
        <v>1</v>
      </c>
      <c r="G760" s="23">
        <v>10</v>
      </c>
      <c r="H760" s="37" t="s">
        <v>582</v>
      </c>
      <c r="I760" s="7">
        <f t="shared" si="24"/>
        <v>340.09999999999997</v>
      </c>
      <c r="J760" s="23">
        <v>130000</v>
      </c>
      <c r="K760" s="29" t="s">
        <v>20</v>
      </c>
      <c r="L760" s="3" t="str">
        <f t="shared" si="25"/>
        <v>130000 PRÓ-REITORIA DE ASSUNTOS ESTUDANTIS</v>
      </c>
      <c r="M760" s="29" t="s">
        <v>819</v>
      </c>
      <c r="N760" s="35"/>
      <c r="O760" s="35"/>
      <c r="P760" s="23" t="s">
        <v>840</v>
      </c>
      <c r="Q760" s="35"/>
    </row>
    <row r="761" spans="1:17" ht="60" x14ac:dyDescent="0.25">
      <c r="A761" s="35" t="s">
        <v>841</v>
      </c>
      <c r="B761" s="35" t="s">
        <v>1282</v>
      </c>
      <c r="C761" s="35"/>
      <c r="D761" s="35">
        <v>408887</v>
      </c>
      <c r="E761" s="36" t="s">
        <v>583</v>
      </c>
      <c r="F761" s="36" t="s">
        <v>1</v>
      </c>
      <c r="G761" s="23">
        <v>10</v>
      </c>
      <c r="H761" s="37" t="s">
        <v>584</v>
      </c>
      <c r="I761" s="7">
        <f t="shared" si="24"/>
        <v>250</v>
      </c>
      <c r="J761" s="23">
        <v>130000</v>
      </c>
      <c r="K761" s="29" t="s">
        <v>20</v>
      </c>
      <c r="L761" s="3" t="str">
        <f t="shared" si="25"/>
        <v>130000 PRÓ-REITORIA DE ASSUNTOS ESTUDANTIS</v>
      </c>
      <c r="M761" s="29" t="s">
        <v>819</v>
      </c>
      <c r="N761" s="35"/>
      <c r="O761" s="35"/>
      <c r="P761" s="23" t="s">
        <v>840</v>
      </c>
      <c r="Q761" s="35"/>
    </row>
    <row r="762" spans="1:17" ht="75" x14ac:dyDescent="0.25">
      <c r="A762" s="35" t="s">
        <v>841</v>
      </c>
      <c r="B762" s="35" t="s">
        <v>1282</v>
      </c>
      <c r="C762" s="35"/>
      <c r="D762" s="35">
        <v>323718</v>
      </c>
      <c r="E762" s="36" t="s">
        <v>585</v>
      </c>
      <c r="F762" s="36" t="s">
        <v>1</v>
      </c>
      <c r="G762" s="23">
        <v>5</v>
      </c>
      <c r="H762" s="37" t="s">
        <v>586</v>
      </c>
      <c r="I762" s="7">
        <f t="shared" si="24"/>
        <v>131.80000000000001</v>
      </c>
      <c r="J762" s="23">
        <v>130000</v>
      </c>
      <c r="K762" s="29" t="s">
        <v>20</v>
      </c>
      <c r="L762" s="3" t="str">
        <f t="shared" si="25"/>
        <v>130000 PRÓ-REITORIA DE ASSUNTOS ESTUDANTIS</v>
      </c>
      <c r="M762" s="29" t="s">
        <v>819</v>
      </c>
      <c r="N762" s="35"/>
      <c r="O762" s="35"/>
      <c r="P762" s="23" t="s">
        <v>840</v>
      </c>
      <c r="Q762" s="35"/>
    </row>
    <row r="763" spans="1:17" ht="60" x14ac:dyDescent="0.25">
      <c r="A763" s="35" t="s">
        <v>841</v>
      </c>
      <c r="B763" s="35" t="s">
        <v>1282</v>
      </c>
      <c r="C763" s="35"/>
      <c r="D763" s="35">
        <v>416376</v>
      </c>
      <c r="E763" s="36" t="s">
        <v>587</v>
      </c>
      <c r="F763" s="36" t="s">
        <v>1</v>
      </c>
      <c r="G763" s="23">
        <v>10</v>
      </c>
      <c r="H763" s="37" t="s">
        <v>588</v>
      </c>
      <c r="I763" s="7">
        <f t="shared" si="24"/>
        <v>350</v>
      </c>
      <c r="J763" s="23">
        <v>130000</v>
      </c>
      <c r="K763" s="29" t="s">
        <v>20</v>
      </c>
      <c r="L763" s="3" t="str">
        <f t="shared" si="25"/>
        <v>130000 PRÓ-REITORIA DE ASSUNTOS ESTUDANTIS</v>
      </c>
      <c r="M763" s="29" t="s">
        <v>819</v>
      </c>
      <c r="N763" s="35"/>
      <c r="O763" s="35"/>
      <c r="P763" s="23" t="s">
        <v>840</v>
      </c>
      <c r="Q763" s="35"/>
    </row>
    <row r="764" spans="1:17" ht="45" x14ac:dyDescent="0.25">
      <c r="A764" s="35" t="s">
        <v>841</v>
      </c>
      <c r="B764" s="35" t="s">
        <v>1282</v>
      </c>
      <c r="C764" s="35"/>
      <c r="D764" s="35">
        <v>367594</v>
      </c>
      <c r="E764" s="36" t="s">
        <v>515</v>
      </c>
      <c r="F764" s="36" t="s">
        <v>1</v>
      </c>
      <c r="G764" s="23">
        <v>6</v>
      </c>
      <c r="H764" s="37" t="s">
        <v>516</v>
      </c>
      <c r="I764" s="7">
        <f t="shared" si="24"/>
        <v>107.94</v>
      </c>
      <c r="J764" s="23">
        <v>130000</v>
      </c>
      <c r="K764" s="29" t="s">
        <v>20</v>
      </c>
      <c r="L764" s="3" t="str">
        <f t="shared" si="25"/>
        <v>130000 PRÓ-REITORIA DE ASSUNTOS ESTUDANTIS</v>
      </c>
      <c r="M764" s="29" t="s">
        <v>819</v>
      </c>
      <c r="N764" s="35"/>
      <c r="O764" s="35"/>
      <c r="P764" s="23" t="s">
        <v>840</v>
      </c>
      <c r="Q764" s="35"/>
    </row>
    <row r="765" spans="1:17" ht="45" x14ac:dyDescent="0.25">
      <c r="A765" s="35" t="s">
        <v>841</v>
      </c>
      <c r="B765" s="35" t="s">
        <v>1282</v>
      </c>
      <c r="C765" s="35"/>
      <c r="D765" s="35">
        <v>419864</v>
      </c>
      <c r="E765" s="36" t="s">
        <v>488</v>
      </c>
      <c r="F765" s="36" t="s">
        <v>1</v>
      </c>
      <c r="G765" s="23">
        <v>20</v>
      </c>
      <c r="H765" s="37" t="s">
        <v>489</v>
      </c>
      <c r="I765" s="7">
        <f t="shared" si="24"/>
        <v>59</v>
      </c>
      <c r="J765" s="23">
        <v>130000</v>
      </c>
      <c r="K765" s="29" t="s">
        <v>20</v>
      </c>
      <c r="L765" s="3" t="str">
        <f t="shared" si="25"/>
        <v>130000 PRÓ-REITORIA DE ASSUNTOS ESTUDANTIS</v>
      </c>
      <c r="M765" s="29" t="s">
        <v>819</v>
      </c>
      <c r="N765" s="35"/>
      <c r="O765" s="35"/>
      <c r="P765" s="23" t="s">
        <v>840</v>
      </c>
      <c r="Q765" s="35"/>
    </row>
    <row r="766" spans="1:17" ht="45" x14ac:dyDescent="0.25">
      <c r="A766" s="35" t="s">
        <v>841</v>
      </c>
      <c r="B766" s="35" t="s">
        <v>1282</v>
      </c>
      <c r="C766" s="35"/>
      <c r="D766" s="35">
        <v>327777</v>
      </c>
      <c r="E766" s="36" t="s">
        <v>589</v>
      </c>
      <c r="F766" s="36" t="s">
        <v>1</v>
      </c>
      <c r="G766" s="23">
        <v>100</v>
      </c>
      <c r="H766" s="37" t="s">
        <v>590</v>
      </c>
      <c r="I766" s="7">
        <f t="shared" si="24"/>
        <v>239</v>
      </c>
      <c r="J766" s="23">
        <v>130000</v>
      </c>
      <c r="K766" s="29" t="s">
        <v>20</v>
      </c>
      <c r="L766" s="3" t="str">
        <f t="shared" si="25"/>
        <v>130000 PRÓ-REITORIA DE ASSUNTOS ESTUDANTIS</v>
      </c>
      <c r="M766" s="29" t="s">
        <v>819</v>
      </c>
      <c r="N766" s="35"/>
      <c r="O766" s="35"/>
      <c r="P766" s="23" t="s">
        <v>840</v>
      </c>
      <c r="Q766" s="35"/>
    </row>
    <row r="767" spans="1:17" ht="45" x14ac:dyDescent="0.25">
      <c r="A767" s="35" t="s">
        <v>841</v>
      </c>
      <c r="B767" s="35" t="s">
        <v>1282</v>
      </c>
      <c r="C767" s="35"/>
      <c r="D767" s="35">
        <v>327778</v>
      </c>
      <c r="E767" s="36" t="s">
        <v>591</v>
      </c>
      <c r="F767" s="36" t="s">
        <v>1</v>
      </c>
      <c r="G767" s="23">
        <v>20</v>
      </c>
      <c r="H767" s="37" t="s">
        <v>592</v>
      </c>
      <c r="I767" s="7">
        <f t="shared" si="24"/>
        <v>108</v>
      </c>
      <c r="J767" s="23">
        <v>130000</v>
      </c>
      <c r="K767" s="29" t="s">
        <v>20</v>
      </c>
      <c r="L767" s="3" t="str">
        <f t="shared" si="25"/>
        <v>130000 PRÓ-REITORIA DE ASSUNTOS ESTUDANTIS</v>
      </c>
      <c r="M767" s="29" t="s">
        <v>819</v>
      </c>
      <c r="N767" s="35"/>
      <c r="O767" s="35"/>
      <c r="P767" s="23" t="s">
        <v>840</v>
      </c>
      <c r="Q767" s="35"/>
    </row>
    <row r="768" spans="1:17" ht="45" x14ac:dyDescent="0.25">
      <c r="A768" s="35" t="s">
        <v>841</v>
      </c>
      <c r="B768" s="35" t="s">
        <v>1282</v>
      </c>
      <c r="C768" s="35"/>
      <c r="D768" s="35">
        <v>233161</v>
      </c>
      <c r="E768" s="36" t="s">
        <v>593</v>
      </c>
      <c r="F768" s="36" t="s">
        <v>1</v>
      </c>
      <c r="G768" s="23">
        <v>100</v>
      </c>
      <c r="H768" s="37" t="s">
        <v>594</v>
      </c>
      <c r="I768" s="7">
        <f t="shared" si="24"/>
        <v>174</v>
      </c>
      <c r="J768" s="23">
        <v>130000</v>
      </c>
      <c r="K768" s="29" t="s">
        <v>20</v>
      </c>
      <c r="L768" s="3" t="str">
        <f t="shared" si="25"/>
        <v>130000 PRÓ-REITORIA DE ASSUNTOS ESTUDANTIS</v>
      </c>
      <c r="M768" s="29" t="s">
        <v>819</v>
      </c>
      <c r="N768" s="35"/>
      <c r="O768" s="35"/>
      <c r="P768" s="23" t="s">
        <v>840</v>
      </c>
      <c r="Q768" s="35"/>
    </row>
    <row r="769" spans="1:17" ht="75" x14ac:dyDescent="0.25">
      <c r="A769" s="35" t="s">
        <v>841</v>
      </c>
      <c r="B769" s="35" t="s">
        <v>1282</v>
      </c>
      <c r="C769" s="35"/>
      <c r="D769" s="35">
        <v>437543</v>
      </c>
      <c r="E769" s="36" t="s">
        <v>490</v>
      </c>
      <c r="F769" s="36" t="s">
        <v>1</v>
      </c>
      <c r="G769" s="23">
        <v>500</v>
      </c>
      <c r="H769" s="37" t="s">
        <v>339</v>
      </c>
      <c r="I769" s="7">
        <f t="shared" si="24"/>
        <v>5785</v>
      </c>
      <c r="J769" s="23">
        <v>130000</v>
      </c>
      <c r="K769" s="29" t="s">
        <v>20</v>
      </c>
      <c r="L769" s="3" t="str">
        <f t="shared" si="25"/>
        <v>130000 PRÓ-REITORIA DE ASSUNTOS ESTUDANTIS</v>
      </c>
      <c r="M769" s="29" t="s">
        <v>819</v>
      </c>
      <c r="N769" s="35"/>
      <c r="O769" s="35"/>
      <c r="P769" s="23" t="s">
        <v>840</v>
      </c>
      <c r="Q769" s="35"/>
    </row>
    <row r="770" spans="1:17" ht="45" x14ac:dyDescent="0.25">
      <c r="A770" s="35" t="s">
        <v>841</v>
      </c>
      <c r="B770" s="35" t="s">
        <v>1282</v>
      </c>
      <c r="C770" s="35"/>
      <c r="D770" s="35">
        <v>441654</v>
      </c>
      <c r="E770" s="36" t="s">
        <v>491</v>
      </c>
      <c r="F770" s="36" t="s">
        <v>1</v>
      </c>
      <c r="G770" s="23">
        <v>200</v>
      </c>
      <c r="H770" s="37" t="s">
        <v>492</v>
      </c>
      <c r="I770" s="7">
        <f t="shared" si="24"/>
        <v>2230</v>
      </c>
      <c r="J770" s="23">
        <v>130000</v>
      </c>
      <c r="K770" s="29" t="s">
        <v>20</v>
      </c>
      <c r="L770" s="3" t="str">
        <f t="shared" si="25"/>
        <v>130000 PRÓ-REITORIA DE ASSUNTOS ESTUDANTIS</v>
      </c>
      <c r="M770" s="29" t="s">
        <v>819</v>
      </c>
      <c r="N770" s="35"/>
      <c r="O770" s="35"/>
      <c r="P770" s="23" t="s">
        <v>840</v>
      </c>
      <c r="Q770" s="35"/>
    </row>
    <row r="771" spans="1:17" ht="30" x14ac:dyDescent="0.25">
      <c r="A771" s="35" t="s">
        <v>841</v>
      </c>
      <c r="B771" s="35" t="s">
        <v>1282</v>
      </c>
      <c r="C771" s="35"/>
      <c r="D771" s="35">
        <v>317608</v>
      </c>
      <c r="E771" s="36" t="s">
        <v>595</v>
      </c>
      <c r="F771" s="36" t="s">
        <v>1</v>
      </c>
      <c r="G771" s="23">
        <v>50</v>
      </c>
      <c r="H771" s="37" t="s">
        <v>596</v>
      </c>
      <c r="I771" s="7">
        <f t="shared" si="24"/>
        <v>31</v>
      </c>
      <c r="J771" s="23">
        <v>130000</v>
      </c>
      <c r="K771" s="29" t="s">
        <v>20</v>
      </c>
      <c r="L771" s="3" t="str">
        <f t="shared" si="25"/>
        <v>130000 PRÓ-REITORIA DE ASSUNTOS ESTUDANTIS</v>
      </c>
      <c r="M771" s="29" t="s">
        <v>819</v>
      </c>
      <c r="N771" s="35"/>
      <c r="O771" s="35"/>
      <c r="P771" s="23" t="s">
        <v>840</v>
      </c>
      <c r="Q771" s="35"/>
    </row>
    <row r="772" spans="1:17" ht="45" x14ac:dyDescent="0.25">
      <c r="A772" s="35" t="s">
        <v>841</v>
      </c>
      <c r="B772" s="35" t="s">
        <v>1282</v>
      </c>
      <c r="C772" s="35"/>
      <c r="D772" s="35">
        <v>368622</v>
      </c>
      <c r="E772" s="36" t="s">
        <v>597</v>
      </c>
      <c r="F772" s="36" t="s">
        <v>1</v>
      </c>
      <c r="G772" s="23">
        <v>100</v>
      </c>
      <c r="H772" s="37" t="s">
        <v>598</v>
      </c>
      <c r="I772" s="7">
        <f t="shared" si="24"/>
        <v>200</v>
      </c>
      <c r="J772" s="23">
        <v>130000</v>
      </c>
      <c r="K772" s="29" t="s">
        <v>20</v>
      </c>
      <c r="L772" s="3" t="str">
        <f t="shared" si="25"/>
        <v>130000 PRÓ-REITORIA DE ASSUNTOS ESTUDANTIS</v>
      </c>
      <c r="M772" s="29" t="s">
        <v>819</v>
      </c>
      <c r="N772" s="35"/>
      <c r="O772" s="35"/>
      <c r="P772" s="23" t="s">
        <v>840</v>
      </c>
      <c r="Q772" s="35"/>
    </row>
    <row r="773" spans="1:17" ht="60" x14ac:dyDescent="0.25">
      <c r="A773" s="35" t="s">
        <v>841</v>
      </c>
      <c r="B773" s="35" t="s">
        <v>1282</v>
      </c>
      <c r="C773" s="35"/>
      <c r="D773" s="35">
        <v>365017</v>
      </c>
      <c r="E773" s="36" t="s">
        <v>599</v>
      </c>
      <c r="F773" s="36" t="s">
        <v>1</v>
      </c>
      <c r="G773" s="23">
        <v>20</v>
      </c>
      <c r="H773" s="37" t="s">
        <v>600</v>
      </c>
      <c r="I773" s="7">
        <f t="shared" si="24"/>
        <v>56</v>
      </c>
      <c r="J773" s="23">
        <v>130000</v>
      </c>
      <c r="K773" s="29" t="s">
        <v>20</v>
      </c>
      <c r="L773" s="3" t="str">
        <f t="shared" si="25"/>
        <v>130000 PRÓ-REITORIA DE ASSUNTOS ESTUDANTIS</v>
      </c>
      <c r="M773" s="29" t="s">
        <v>819</v>
      </c>
      <c r="N773" s="35"/>
      <c r="O773" s="35"/>
      <c r="P773" s="23" t="s">
        <v>840</v>
      </c>
      <c r="Q773" s="35"/>
    </row>
    <row r="774" spans="1:17" ht="75" x14ac:dyDescent="0.25">
      <c r="A774" s="35" t="s">
        <v>841</v>
      </c>
      <c r="B774" s="35" t="s">
        <v>1282</v>
      </c>
      <c r="C774" s="35"/>
      <c r="D774" s="35">
        <v>350642</v>
      </c>
      <c r="E774" s="36" t="s">
        <v>601</v>
      </c>
      <c r="F774" s="36" t="s">
        <v>1</v>
      </c>
      <c r="G774" s="23">
        <v>20</v>
      </c>
      <c r="H774" s="37" t="s">
        <v>602</v>
      </c>
      <c r="I774" s="7">
        <f t="shared" si="24"/>
        <v>976.4</v>
      </c>
      <c r="J774" s="23">
        <v>130000</v>
      </c>
      <c r="K774" s="29" t="s">
        <v>20</v>
      </c>
      <c r="L774" s="3" t="str">
        <f t="shared" si="25"/>
        <v>130000 PRÓ-REITORIA DE ASSUNTOS ESTUDANTIS</v>
      </c>
      <c r="M774" s="29" t="s">
        <v>819</v>
      </c>
      <c r="N774" s="35"/>
      <c r="O774" s="35"/>
      <c r="P774" s="23" t="s">
        <v>840</v>
      </c>
      <c r="Q774" s="35"/>
    </row>
    <row r="775" spans="1:17" ht="75" x14ac:dyDescent="0.25">
      <c r="A775" s="35" t="s">
        <v>841</v>
      </c>
      <c r="B775" s="35" t="s">
        <v>1282</v>
      </c>
      <c r="C775" s="35"/>
      <c r="D775" s="35">
        <v>405815</v>
      </c>
      <c r="E775" s="36" t="s">
        <v>603</v>
      </c>
      <c r="F775" s="36" t="s">
        <v>1</v>
      </c>
      <c r="G775" s="23">
        <v>20</v>
      </c>
      <c r="H775" s="37" t="s">
        <v>604</v>
      </c>
      <c r="I775" s="7">
        <f t="shared" si="24"/>
        <v>361</v>
      </c>
      <c r="J775" s="23">
        <v>130000</v>
      </c>
      <c r="K775" s="29" t="s">
        <v>20</v>
      </c>
      <c r="L775" s="3" t="str">
        <f t="shared" si="25"/>
        <v>130000 PRÓ-REITORIA DE ASSUNTOS ESTUDANTIS</v>
      </c>
      <c r="M775" s="29" t="s">
        <v>819</v>
      </c>
      <c r="N775" s="35"/>
      <c r="O775" s="35"/>
      <c r="P775" s="23" t="s">
        <v>840</v>
      </c>
      <c r="Q775" s="35"/>
    </row>
    <row r="776" spans="1:17" ht="45" x14ac:dyDescent="0.25">
      <c r="A776" s="35" t="s">
        <v>841</v>
      </c>
      <c r="B776" s="35" t="s">
        <v>1282</v>
      </c>
      <c r="C776" s="35"/>
      <c r="D776" s="35">
        <v>416270</v>
      </c>
      <c r="E776" s="36" t="s">
        <v>605</v>
      </c>
      <c r="F776" s="36" t="s">
        <v>1</v>
      </c>
      <c r="G776" s="23">
        <v>50</v>
      </c>
      <c r="H776" s="37" t="s">
        <v>606</v>
      </c>
      <c r="I776" s="7">
        <f t="shared" si="24"/>
        <v>1470.5</v>
      </c>
      <c r="J776" s="23">
        <v>130000</v>
      </c>
      <c r="K776" s="29" t="s">
        <v>20</v>
      </c>
      <c r="L776" s="3" t="str">
        <f t="shared" si="25"/>
        <v>130000 PRÓ-REITORIA DE ASSUNTOS ESTUDANTIS</v>
      </c>
      <c r="M776" s="29" t="s">
        <v>819</v>
      </c>
      <c r="N776" s="35"/>
      <c r="O776" s="35"/>
      <c r="P776" s="23" t="s">
        <v>840</v>
      </c>
      <c r="Q776" s="35"/>
    </row>
    <row r="777" spans="1:17" ht="45" x14ac:dyDescent="0.25">
      <c r="A777" s="35" t="s">
        <v>841</v>
      </c>
      <c r="B777" s="35" t="s">
        <v>1282</v>
      </c>
      <c r="C777" s="35"/>
      <c r="D777" s="35">
        <v>289798</v>
      </c>
      <c r="E777" s="36" t="s">
        <v>607</v>
      </c>
      <c r="F777" s="36" t="s">
        <v>1</v>
      </c>
      <c r="G777" s="23">
        <v>400</v>
      </c>
      <c r="H777" s="37" t="s">
        <v>576</v>
      </c>
      <c r="I777" s="7">
        <f t="shared" si="24"/>
        <v>2332</v>
      </c>
      <c r="J777" s="23">
        <v>130000</v>
      </c>
      <c r="K777" s="29" t="s">
        <v>20</v>
      </c>
      <c r="L777" s="3" t="str">
        <f t="shared" si="25"/>
        <v>130000 PRÓ-REITORIA DE ASSUNTOS ESTUDANTIS</v>
      </c>
      <c r="M777" s="29" t="s">
        <v>819</v>
      </c>
      <c r="N777" s="35"/>
      <c r="O777" s="35"/>
      <c r="P777" s="23" t="s">
        <v>840</v>
      </c>
      <c r="Q777" s="35"/>
    </row>
    <row r="778" spans="1:17" ht="60" x14ac:dyDescent="0.25">
      <c r="A778" s="35" t="s">
        <v>841</v>
      </c>
      <c r="B778" s="35" t="s">
        <v>1282</v>
      </c>
      <c r="C778" s="35"/>
      <c r="D778" s="35">
        <v>402152</v>
      </c>
      <c r="E778" s="36" t="s">
        <v>608</v>
      </c>
      <c r="F778" s="36" t="s">
        <v>1</v>
      </c>
      <c r="G778" s="23">
        <v>10</v>
      </c>
      <c r="H778" s="37" t="s">
        <v>609</v>
      </c>
      <c r="I778" s="7">
        <f t="shared" si="24"/>
        <v>17.899999999999999</v>
      </c>
      <c r="J778" s="23">
        <v>130000</v>
      </c>
      <c r="K778" s="29" t="s">
        <v>20</v>
      </c>
      <c r="L778" s="3" t="str">
        <f t="shared" si="25"/>
        <v>130000 PRÓ-REITORIA DE ASSUNTOS ESTUDANTIS</v>
      </c>
      <c r="M778" s="29" t="s">
        <v>819</v>
      </c>
      <c r="N778" s="35"/>
      <c r="O778" s="35"/>
      <c r="P778" s="23" t="s">
        <v>840</v>
      </c>
      <c r="Q778" s="35"/>
    </row>
    <row r="779" spans="1:17" ht="45" x14ac:dyDescent="0.25">
      <c r="A779" s="35" t="s">
        <v>841</v>
      </c>
      <c r="B779" s="35" t="s">
        <v>1282</v>
      </c>
      <c r="C779" s="35"/>
      <c r="D779" s="35">
        <v>307381</v>
      </c>
      <c r="E779" s="36" t="s">
        <v>610</v>
      </c>
      <c r="F779" s="36" t="s">
        <v>1</v>
      </c>
      <c r="G779" s="23">
        <v>100</v>
      </c>
      <c r="H779" s="37" t="s">
        <v>611</v>
      </c>
      <c r="I779" s="7">
        <f t="shared" si="24"/>
        <v>133</v>
      </c>
      <c r="J779" s="23">
        <v>130000</v>
      </c>
      <c r="K779" s="29" t="s">
        <v>20</v>
      </c>
      <c r="L779" s="3" t="str">
        <f t="shared" si="25"/>
        <v>130000 PRÓ-REITORIA DE ASSUNTOS ESTUDANTIS</v>
      </c>
      <c r="M779" s="29" t="s">
        <v>819</v>
      </c>
      <c r="N779" s="35"/>
      <c r="O779" s="35"/>
      <c r="P779" s="23" t="s">
        <v>840</v>
      </c>
      <c r="Q779" s="35"/>
    </row>
    <row r="780" spans="1:17" ht="60" x14ac:dyDescent="0.25">
      <c r="A780" s="35" t="s">
        <v>841</v>
      </c>
      <c r="B780" s="35" t="s">
        <v>1282</v>
      </c>
      <c r="C780" s="35"/>
      <c r="D780" s="35">
        <v>424893</v>
      </c>
      <c r="E780" s="36" t="s">
        <v>506</v>
      </c>
      <c r="F780" s="36" t="s">
        <v>1</v>
      </c>
      <c r="G780" s="23">
        <v>300</v>
      </c>
      <c r="H780" s="37" t="s">
        <v>507</v>
      </c>
      <c r="I780" s="7">
        <f t="shared" si="24"/>
        <v>1191</v>
      </c>
      <c r="J780" s="23">
        <v>130000</v>
      </c>
      <c r="K780" s="29" t="s">
        <v>20</v>
      </c>
      <c r="L780" s="3" t="str">
        <f t="shared" si="25"/>
        <v>130000 PRÓ-REITORIA DE ASSUNTOS ESTUDANTIS</v>
      </c>
      <c r="M780" s="29" t="s">
        <v>819</v>
      </c>
      <c r="N780" s="35"/>
      <c r="O780" s="35"/>
      <c r="P780" s="23" t="s">
        <v>840</v>
      </c>
      <c r="Q780" s="35"/>
    </row>
    <row r="781" spans="1:17" ht="75" x14ac:dyDescent="0.25">
      <c r="A781" s="35" t="s">
        <v>841</v>
      </c>
      <c r="B781" s="35" t="s">
        <v>1282</v>
      </c>
      <c r="C781" s="35"/>
      <c r="D781" s="35">
        <v>303978</v>
      </c>
      <c r="E781" s="36" t="s">
        <v>612</v>
      </c>
      <c r="F781" s="36" t="s">
        <v>1</v>
      </c>
      <c r="G781" s="23">
        <v>200</v>
      </c>
      <c r="H781" s="37" t="s">
        <v>613</v>
      </c>
      <c r="I781" s="7">
        <f t="shared" si="24"/>
        <v>768</v>
      </c>
      <c r="J781" s="23">
        <v>130000</v>
      </c>
      <c r="K781" s="29" t="s">
        <v>20</v>
      </c>
      <c r="L781" s="3" t="str">
        <f t="shared" si="25"/>
        <v>130000 PRÓ-REITORIA DE ASSUNTOS ESTUDANTIS</v>
      </c>
      <c r="M781" s="29" t="s">
        <v>819</v>
      </c>
      <c r="N781" s="35"/>
      <c r="O781" s="35"/>
      <c r="P781" s="23" t="s">
        <v>840</v>
      </c>
      <c r="Q781" s="35"/>
    </row>
    <row r="782" spans="1:17" ht="75" x14ac:dyDescent="0.25">
      <c r="A782" s="35" t="s">
        <v>841</v>
      </c>
      <c r="B782" s="35" t="s">
        <v>1282</v>
      </c>
      <c r="C782" s="35"/>
      <c r="D782" s="35">
        <v>239156</v>
      </c>
      <c r="E782" s="36" t="s">
        <v>527</v>
      </c>
      <c r="F782" s="36" t="s">
        <v>528</v>
      </c>
      <c r="G782" s="23">
        <v>3</v>
      </c>
      <c r="H782" s="37" t="s">
        <v>529</v>
      </c>
      <c r="I782" s="7">
        <f t="shared" si="24"/>
        <v>857.01</v>
      </c>
      <c r="J782" s="23">
        <v>290000</v>
      </c>
      <c r="K782" s="29" t="s">
        <v>149</v>
      </c>
      <c r="L782" s="3" t="str">
        <f t="shared" si="25"/>
        <v>290000 INSTITUTO DE ZOOTECNIA</v>
      </c>
      <c r="M782" s="29" t="s">
        <v>820</v>
      </c>
      <c r="N782" s="35"/>
      <c r="O782" s="35"/>
      <c r="P782" s="23" t="s">
        <v>840</v>
      </c>
      <c r="Q782" s="35"/>
    </row>
    <row r="783" spans="1:17" ht="75" x14ac:dyDescent="0.25">
      <c r="A783" s="35" t="s">
        <v>841</v>
      </c>
      <c r="B783" s="35" t="s">
        <v>1282</v>
      </c>
      <c r="C783" s="35"/>
      <c r="D783" s="35">
        <v>239154</v>
      </c>
      <c r="E783" s="36" t="s">
        <v>537</v>
      </c>
      <c r="F783" s="36" t="s">
        <v>528</v>
      </c>
      <c r="G783" s="23">
        <v>3</v>
      </c>
      <c r="H783" s="37" t="s">
        <v>538</v>
      </c>
      <c r="I783" s="7">
        <f t="shared" si="24"/>
        <v>307.5</v>
      </c>
      <c r="J783" s="23">
        <v>290000</v>
      </c>
      <c r="K783" s="29" t="s">
        <v>149</v>
      </c>
      <c r="L783" s="3" t="str">
        <f t="shared" si="25"/>
        <v>290000 INSTITUTO DE ZOOTECNIA</v>
      </c>
      <c r="M783" s="29" t="s">
        <v>820</v>
      </c>
      <c r="N783" s="35"/>
      <c r="O783" s="35"/>
      <c r="P783" s="23" t="s">
        <v>840</v>
      </c>
      <c r="Q783" s="35"/>
    </row>
    <row r="784" spans="1:17" ht="75" x14ac:dyDescent="0.25">
      <c r="A784" s="35" t="s">
        <v>841</v>
      </c>
      <c r="B784" s="35" t="s">
        <v>1282</v>
      </c>
      <c r="C784" s="35"/>
      <c r="D784" s="35">
        <v>243944</v>
      </c>
      <c r="E784" s="36" t="s">
        <v>539</v>
      </c>
      <c r="F784" s="36" t="s">
        <v>528</v>
      </c>
      <c r="G784" s="23">
        <v>4</v>
      </c>
      <c r="H784" s="37" t="s">
        <v>540</v>
      </c>
      <c r="I784" s="7">
        <f t="shared" si="24"/>
        <v>479.6</v>
      </c>
      <c r="J784" s="23">
        <v>290000</v>
      </c>
      <c r="K784" s="29" t="s">
        <v>149</v>
      </c>
      <c r="L784" s="3" t="str">
        <f t="shared" si="25"/>
        <v>290000 INSTITUTO DE ZOOTECNIA</v>
      </c>
      <c r="M784" s="29" t="s">
        <v>820</v>
      </c>
      <c r="N784" s="35"/>
      <c r="O784" s="35"/>
      <c r="P784" s="23" t="s">
        <v>840</v>
      </c>
      <c r="Q784" s="35"/>
    </row>
    <row r="785" spans="1:17" ht="75" x14ac:dyDescent="0.25">
      <c r="A785" s="35" t="s">
        <v>841</v>
      </c>
      <c r="B785" s="35" t="s">
        <v>1282</v>
      </c>
      <c r="C785" s="35"/>
      <c r="D785" s="35">
        <v>237828</v>
      </c>
      <c r="E785" s="36" t="s">
        <v>554</v>
      </c>
      <c r="F785" s="36" t="s">
        <v>528</v>
      </c>
      <c r="G785" s="23">
        <v>3</v>
      </c>
      <c r="H785" s="37" t="s">
        <v>555</v>
      </c>
      <c r="I785" s="7">
        <f t="shared" si="24"/>
        <v>359.96999999999997</v>
      </c>
      <c r="J785" s="23">
        <v>290000</v>
      </c>
      <c r="K785" s="29" t="s">
        <v>149</v>
      </c>
      <c r="L785" s="3" t="str">
        <f t="shared" si="25"/>
        <v>290000 INSTITUTO DE ZOOTECNIA</v>
      </c>
      <c r="M785" s="29" t="s">
        <v>820</v>
      </c>
      <c r="N785" s="35"/>
      <c r="O785" s="35"/>
      <c r="P785" s="23" t="s">
        <v>840</v>
      </c>
      <c r="Q785" s="35"/>
    </row>
    <row r="786" spans="1:17" ht="75" x14ac:dyDescent="0.25">
      <c r="A786" s="35" t="s">
        <v>841</v>
      </c>
      <c r="B786" s="35" t="s">
        <v>1282</v>
      </c>
      <c r="C786" s="35"/>
      <c r="D786" s="35">
        <v>284413</v>
      </c>
      <c r="E786" s="36" t="s">
        <v>556</v>
      </c>
      <c r="F786" s="36" t="s">
        <v>528</v>
      </c>
      <c r="G786" s="23">
        <v>3</v>
      </c>
      <c r="H786" s="37" t="s">
        <v>557</v>
      </c>
      <c r="I786" s="7">
        <f t="shared" si="24"/>
        <v>149.79</v>
      </c>
      <c r="J786" s="23">
        <v>290000</v>
      </c>
      <c r="K786" s="29" t="s">
        <v>149</v>
      </c>
      <c r="L786" s="3" t="str">
        <f t="shared" si="25"/>
        <v>290000 INSTITUTO DE ZOOTECNIA</v>
      </c>
      <c r="M786" s="29" t="s">
        <v>820</v>
      </c>
      <c r="N786" s="35"/>
      <c r="O786" s="35"/>
      <c r="P786" s="23" t="s">
        <v>840</v>
      </c>
      <c r="Q786" s="35"/>
    </row>
    <row r="787" spans="1:17" ht="60" x14ac:dyDescent="0.25">
      <c r="A787" s="35" t="s">
        <v>841</v>
      </c>
      <c r="B787" s="35" t="s">
        <v>1282</v>
      </c>
      <c r="C787" s="35"/>
      <c r="D787" s="35">
        <v>284248</v>
      </c>
      <c r="E787" s="36" t="s">
        <v>614</v>
      </c>
      <c r="F787" s="36" t="s">
        <v>528</v>
      </c>
      <c r="G787" s="23">
        <v>2</v>
      </c>
      <c r="H787" s="37" t="s">
        <v>615</v>
      </c>
      <c r="I787" s="7">
        <f t="shared" si="24"/>
        <v>99.84</v>
      </c>
      <c r="J787" s="23">
        <v>290000</v>
      </c>
      <c r="K787" s="29" t="s">
        <v>149</v>
      </c>
      <c r="L787" s="3" t="str">
        <f t="shared" si="25"/>
        <v>290000 INSTITUTO DE ZOOTECNIA</v>
      </c>
      <c r="M787" s="29" t="s">
        <v>820</v>
      </c>
      <c r="N787" s="35"/>
      <c r="O787" s="35"/>
      <c r="P787" s="23" t="s">
        <v>840</v>
      </c>
      <c r="Q787" s="35"/>
    </row>
    <row r="788" spans="1:17" ht="75" x14ac:dyDescent="0.25">
      <c r="A788" s="35" t="s">
        <v>841</v>
      </c>
      <c r="B788" s="35" t="s">
        <v>1282</v>
      </c>
      <c r="C788" s="35"/>
      <c r="D788" s="35">
        <v>402000</v>
      </c>
      <c r="E788" s="36" t="s">
        <v>616</v>
      </c>
      <c r="F788" s="36" t="s">
        <v>528</v>
      </c>
      <c r="G788" s="23">
        <v>3</v>
      </c>
      <c r="H788" s="37" t="s">
        <v>617</v>
      </c>
      <c r="I788" s="7">
        <f t="shared" si="24"/>
        <v>1589.8500000000001</v>
      </c>
      <c r="J788" s="23">
        <v>290000</v>
      </c>
      <c r="K788" s="29" t="s">
        <v>149</v>
      </c>
      <c r="L788" s="3" t="str">
        <f t="shared" si="25"/>
        <v>290000 INSTITUTO DE ZOOTECNIA</v>
      </c>
      <c r="M788" s="29" t="s">
        <v>820</v>
      </c>
      <c r="N788" s="35"/>
      <c r="O788" s="35"/>
      <c r="P788" s="23" t="s">
        <v>840</v>
      </c>
      <c r="Q788" s="35"/>
    </row>
    <row r="789" spans="1:17" ht="105" x14ac:dyDescent="0.25">
      <c r="A789" s="35" t="s">
        <v>841</v>
      </c>
      <c r="B789" s="35" t="s">
        <v>1282</v>
      </c>
      <c r="C789" s="35"/>
      <c r="D789" s="35">
        <v>402098</v>
      </c>
      <c r="E789" s="36" t="s">
        <v>618</v>
      </c>
      <c r="F789" s="36" t="s">
        <v>1</v>
      </c>
      <c r="G789" s="23">
        <v>5</v>
      </c>
      <c r="H789" s="37" t="s">
        <v>619</v>
      </c>
      <c r="I789" s="7">
        <f t="shared" si="24"/>
        <v>118.85</v>
      </c>
      <c r="J789" s="23">
        <v>290000</v>
      </c>
      <c r="K789" s="29" t="s">
        <v>149</v>
      </c>
      <c r="L789" s="3" t="str">
        <f t="shared" si="25"/>
        <v>290000 INSTITUTO DE ZOOTECNIA</v>
      </c>
      <c r="M789" s="29" t="s">
        <v>820</v>
      </c>
      <c r="N789" s="35"/>
      <c r="O789" s="35"/>
      <c r="P789" s="23" t="s">
        <v>840</v>
      </c>
      <c r="Q789" s="35"/>
    </row>
    <row r="790" spans="1:17" ht="120" x14ac:dyDescent="0.25">
      <c r="A790" s="35" t="s">
        <v>841</v>
      </c>
      <c r="B790" s="35" t="s">
        <v>1282</v>
      </c>
      <c r="C790" s="35"/>
      <c r="D790" s="35">
        <v>402104</v>
      </c>
      <c r="E790" s="36" t="s">
        <v>620</v>
      </c>
      <c r="F790" s="36" t="s">
        <v>1</v>
      </c>
      <c r="G790" s="23">
        <v>5</v>
      </c>
      <c r="H790" s="37" t="s">
        <v>619</v>
      </c>
      <c r="I790" s="7">
        <f t="shared" si="24"/>
        <v>118.85</v>
      </c>
      <c r="J790" s="23">
        <v>290000</v>
      </c>
      <c r="K790" s="29" t="s">
        <v>149</v>
      </c>
      <c r="L790" s="3" t="str">
        <f t="shared" si="25"/>
        <v>290000 INSTITUTO DE ZOOTECNIA</v>
      </c>
      <c r="M790" s="29" t="s">
        <v>820</v>
      </c>
      <c r="N790" s="35"/>
      <c r="O790" s="35"/>
      <c r="P790" s="23" t="s">
        <v>840</v>
      </c>
      <c r="Q790" s="35"/>
    </row>
    <row r="791" spans="1:17" ht="105" x14ac:dyDescent="0.25">
      <c r="A791" s="35" t="s">
        <v>841</v>
      </c>
      <c r="B791" s="35" t="s">
        <v>1282</v>
      </c>
      <c r="C791" s="35"/>
      <c r="D791" s="35">
        <v>402101</v>
      </c>
      <c r="E791" s="36" t="s">
        <v>621</v>
      </c>
      <c r="F791" s="36" t="s">
        <v>1</v>
      </c>
      <c r="G791" s="23">
        <v>5</v>
      </c>
      <c r="H791" s="37" t="s">
        <v>622</v>
      </c>
      <c r="I791" s="7">
        <f t="shared" si="24"/>
        <v>92</v>
      </c>
      <c r="J791" s="23">
        <v>290000</v>
      </c>
      <c r="K791" s="29" t="s">
        <v>149</v>
      </c>
      <c r="L791" s="3" t="str">
        <f t="shared" si="25"/>
        <v>290000 INSTITUTO DE ZOOTECNIA</v>
      </c>
      <c r="M791" s="29" t="s">
        <v>820</v>
      </c>
      <c r="N791" s="35"/>
      <c r="O791" s="35"/>
      <c r="P791" s="23" t="s">
        <v>840</v>
      </c>
      <c r="Q791" s="35"/>
    </row>
    <row r="792" spans="1:17" ht="105" x14ac:dyDescent="0.25">
      <c r="A792" s="35" t="s">
        <v>841</v>
      </c>
      <c r="B792" s="35" t="s">
        <v>1282</v>
      </c>
      <c r="C792" s="35"/>
      <c r="D792" s="35">
        <v>402081</v>
      </c>
      <c r="E792" s="36" t="s">
        <v>623</v>
      </c>
      <c r="F792" s="36" t="s">
        <v>1</v>
      </c>
      <c r="G792" s="23">
        <v>5</v>
      </c>
      <c r="H792" s="37" t="s">
        <v>624</v>
      </c>
      <c r="I792" s="7">
        <f t="shared" si="24"/>
        <v>322.2</v>
      </c>
      <c r="J792" s="23">
        <v>290000</v>
      </c>
      <c r="K792" s="29" t="s">
        <v>149</v>
      </c>
      <c r="L792" s="3" t="str">
        <f t="shared" si="25"/>
        <v>290000 INSTITUTO DE ZOOTECNIA</v>
      </c>
      <c r="M792" s="29" t="s">
        <v>820</v>
      </c>
      <c r="N792" s="35"/>
      <c r="O792" s="35"/>
      <c r="P792" s="23" t="s">
        <v>840</v>
      </c>
      <c r="Q792" s="35"/>
    </row>
    <row r="793" spans="1:17" ht="90" x14ac:dyDescent="0.25">
      <c r="A793" s="35" t="s">
        <v>841</v>
      </c>
      <c r="B793" s="35" t="s">
        <v>1282</v>
      </c>
      <c r="C793" s="35"/>
      <c r="D793" s="35">
        <v>366610</v>
      </c>
      <c r="E793" s="36" t="s">
        <v>573</v>
      </c>
      <c r="F793" s="36" t="s">
        <v>1</v>
      </c>
      <c r="G793" s="23">
        <v>5</v>
      </c>
      <c r="H793" s="37" t="s">
        <v>574</v>
      </c>
      <c r="I793" s="7">
        <f t="shared" si="24"/>
        <v>26.5</v>
      </c>
      <c r="J793" s="23">
        <v>290000</v>
      </c>
      <c r="K793" s="29" t="s">
        <v>149</v>
      </c>
      <c r="L793" s="3" t="str">
        <f t="shared" si="25"/>
        <v>290000 INSTITUTO DE ZOOTECNIA</v>
      </c>
      <c r="M793" s="29" t="s">
        <v>820</v>
      </c>
      <c r="N793" s="35"/>
      <c r="O793" s="35"/>
      <c r="P793" s="23" t="s">
        <v>840</v>
      </c>
      <c r="Q793" s="35"/>
    </row>
    <row r="794" spans="1:17" ht="90" x14ac:dyDescent="0.25">
      <c r="A794" s="35" t="s">
        <v>841</v>
      </c>
      <c r="B794" s="35" t="s">
        <v>1282</v>
      </c>
      <c r="C794" s="35"/>
      <c r="D794" s="35">
        <v>323691</v>
      </c>
      <c r="E794" s="36" t="s">
        <v>581</v>
      </c>
      <c r="F794" s="36" t="s">
        <v>1</v>
      </c>
      <c r="G794" s="23">
        <v>5</v>
      </c>
      <c r="H794" s="37" t="s">
        <v>582</v>
      </c>
      <c r="I794" s="7">
        <f t="shared" si="24"/>
        <v>170.04999999999998</v>
      </c>
      <c r="J794" s="23">
        <v>290000</v>
      </c>
      <c r="K794" s="29" t="s">
        <v>149</v>
      </c>
      <c r="L794" s="3" t="str">
        <f t="shared" si="25"/>
        <v>290000 INSTITUTO DE ZOOTECNIA</v>
      </c>
      <c r="M794" s="29" t="s">
        <v>820</v>
      </c>
      <c r="N794" s="35"/>
      <c r="O794" s="35"/>
      <c r="P794" s="23" t="s">
        <v>840</v>
      </c>
      <c r="Q794" s="35"/>
    </row>
    <row r="795" spans="1:17" ht="45" x14ac:dyDescent="0.25">
      <c r="A795" s="35" t="s">
        <v>841</v>
      </c>
      <c r="B795" s="35" t="s">
        <v>1282</v>
      </c>
      <c r="C795" s="35"/>
      <c r="D795" s="35">
        <v>426898</v>
      </c>
      <c r="E795" s="36" t="s">
        <v>625</v>
      </c>
      <c r="F795" s="36" t="s">
        <v>1</v>
      </c>
      <c r="G795" s="23">
        <v>5</v>
      </c>
      <c r="H795" s="37" t="s">
        <v>626</v>
      </c>
      <c r="I795" s="7">
        <f t="shared" si="24"/>
        <v>108.94999999999999</v>
      </c>
      <c r="J795" s="23">
        <v>290000</v>
      </c>
      <c r="K795" s="29" t="s">
        <v>149</v>
      </c>
      <c r="L795" s="3" t="str">
        <f t="shared" si="25"/>
        <v>290000 INSTITUTO DE ZOOTECNIA</v>
      </c>
      <c r="M795" s="29" t="s">
        <v>820</v>
      </c>
      <c r="N795" s="35"/>
      <c r="O795" s="35"/>
      <c r="P795" s="23" t="s">
        <v>840</v>
      </c>
      <c r="Q795" s="35"/>
    </row>
    <row r="796" spans="1:17" ht="60" x14ac:dyDescent="0.25">
      <c r="A796" s="35" t="s">
        <v>841</v>
      </c>
      <c r="B796" s="35" t="s">
        <v>1282</v>
      </c>
      <c r="C796" s="35"/>
      <c r="D796" s="35">
        <v>408887</v>
      </c>
      <c r="E796" s="36" t="s">
        <v>583</v>
      </c>
      <c r="F796" s="36" t="s">
        <v>1</v>
      </c>
      <c r="G796" s="23">
        <v>3</v>
      </c>
      <c r="H796" s="37" t="s">
        <v>584</v>
      </c>
      <c r="I796" s="7">
        <f t="shared" si="24"/>
        <v>75</v>
      </c>
      <c r="J796" s="23">
        <v>290000</v>
      </c>
      <c r="K796" s="29" t="s">
        <v>149</v>
      </c>
      <c r="L796" s="3" t="str">
        <f t="shared" si="25"/>
        <v>290000 INSTITUTO DE ZOOTECNIA</v>
      </c>
      <c r="M796" s="29" t="s">
        <v>820</v>
      </c>
      <c r="N796" s="35"/>
      <c r="O796" s="35"/>
      <c r="P796" s="23" t="s">
        <v>840</v>
      </c>
      <c r="Q796" s="35"/>
    </row>
    <row r="797" spans="1:17" ht="75" x14ac:dyDescent="0.25">
      <c r="A797" s="35" t="s">
        <v>841</v>
      </c>
      <c r="B797" s="35" t="s">
        <v>1282</v>
      </c>
      <c r="C797" s="35"/>
      <c r="D797" s="35">
        <v>323718</v>
      </c>
      <c r="E797" s="36" t="s">
        <v>585</v>
      </c>
      <c r="F797" s="36" t="s">
        <v>1</v>
      </c>
      <c r="G797" s="23">
        <v>5</v>
      </c>
      <c r="H797" s="37" t="s">
        <v>586</v>
      </c>
      <c r="I797" s="7">
        <f t="shared" si="24"/>
        <v>131.80000000000001</v>
      </c>
      <c r="J797" s="23">
        <v>290000</v>
      </c>
      <c r="K797" s="29" t="s">
        <v>149</v>
      </c>
      <c r="L797" s="3" t="str">
        <f t="shared" si="25"/>
        <v>290000 INSTITUTO DE ZOOTECNIA</v>
      </c>
      <c r="M797" s="29" t="s">
        <v>820</v>
      </c>
      <c r="N797" s="35"/>
      <c r="O797" s="35"/>
      <c r="P797" s="23" t="s">
        <v>840</v>
      </c>
      <c r="Q797" s="35"/>
    </row>
    <row r="798" spans="1:17" ht="45" x14ac:dyDescent="0.25">
      <c r="A798" s="35" t="s">
        <v>841</v>
      </c>
      <c r="B798" s="35" t="s">
        <v>1282</v>
      </c>
      <c r="C798" s="35"/>
      <c r="D798" s="35">
        <v>313850</v>
      </c>
      <c r="E798" s="36" t="s">
        <v>627</v>
      </c>
      <c r="F798" s="36" t="s">
        <v>74</v>
      </c>
      <c r="G798" s="23">
        <v>5</v>
      </c>
      <c r="H798" s="37" t="s">
        <v>628</v>
      </c>
      <c r="I798" s="7">
        <f t="shared" si="24"/>
        <v>290</v>
      </c>
      <c r="J798" s="23">
        <v>290000</v>
      </c>
      <c r="K798" s="29" t="s">
        <v>149</v>
      </c>
      <c r="L798" s="3" t="str">
        <f t="shared" si="25"/>
        <v>290000 INSTITUTO DE ZOOTECNIA</v>
      </c>
      <c r="M798" s="29" t="s">
        <v>820</v>
      </c>
      <c r="N798" s="35"/>
      <c r="O798" s="35"/>
      <c r="P798" s="23" t="s">
        <v>840</v>
      </c>
      <c r="Q798" s="35"/>
    </row>
    <row r="799" spans="1:17" ht="45" x14ac:dyDescent="0.25">
      <c r="A799" s="35" t="s">
        <v>841</v>
      </c>
      <c r="B799" s="35" t="s">
        <v>1282</v>
      </c>
      <c r="C799" s="35"/>
      <c r="D799" s="35">
        <v>407480</v>
      </c>
      <c r="E799" s="36" t="s">
        <v>486</v>
      </c>
      <c r="F799" s="36" t="s">
        <v>1</v>
      </c>
      <c r="G799" s="23">
        <v>15</v>
      </c>
      <c r="H799" s="37" t="s">
        <v>487</v>
      </c>
      <c r="I799" s="7">
        <f t="shared" si="24"/>
        <v>253.65</v>
      </c>
      <c r="J799" s="23">
        <v>290000</v>
      </c>
      <c r="K799" s="29" t="s">
        <v>149</v>
      </c>
      <c r="L799" s="3" t="str">
        <f t="shared" si="25"/>
        <v>290000 INSTITUTO DE ZOOTECNIA</v>
      </c>
      <c r="M799" s="29" t="s">
        <v>820</v>
      </c>
      <c r="N799" s="35"/>
      <c r="O799" s="35"/>
      <c r="P799" s="23" t="s">
        <v>840</v>
      </c>
      <c r="Q799" s="35"/>
    </row>
    <row r="800" spans="1:17" ht="90" x14ac:dyDescent="0.25">
      <c r="A800" s="35" t="s">
        <v>841</v>
      </c>
      <c r="B800" s="35" t="s">
        <v>1282</v>
      </c>
      <c r="C800" s="35"/>
      <c r="D800" s="35">
        <v>246939</v>
      </c>
      <c r="E800" s="36" t="s">
        <v>513</v>
      </c>
      <c r="F800" s="36" t="s">
        <v>1</v>
      </c>
      <c r="G800" s="23">
        <v>5</v>
      </c>
      <c r="H800" s="37" t="s">
        <v>514</v>
      </c>
      <c r="I800" s="7">
        <f t="shared" si="24"/>
        <v>136.5</v>
      </c>
      <c r="J800" s="23">
        <v>290000</v>
      </c>
      <c r="K800" s="29" t="s">
        <v>149</v>
      </c>
      <c r="L800" s="3" t="str">
        <f t="shared" si="25"/>
        <v>290000 INSTITUTO DE ZOOTECNIA</v>
      </c>
      <c r="M800" s="29" t="s">
        <v>820</v>
      </c>
      <c r="N800" s="35"/>
      <c r="O800" s="35"/>
      <c r="P800" s="23" t="s">
        <v>840</v>
      </c>
      <c r="Q800" s="35"/>
    </row>
    <row r="801" spans="1:17" ht="45" x14ac:dyDescent="0.25">
      <c r="A801" s="35" t="s">
        <v>841</v>
      </c>
      <c r="B801" s="35" t="s">
        <v>1282</v>
      </c>
      <c r="C801" s="35"/>
      <c r="D801" s="35">
        <v>367594</v>
      </c>
      <c r="E801" s="36" t="s">
        <v>515</v>
      </c>
      <c r="F801" s="36" t="s">
        <v>1</v>
      </c>
      <c r="G801" s="23">
        <v>5</v>
      </c>
      <c r="H801" s="37" t="s">
        <v>516</v>
      </c>
      <c r="I801" s="7">
        <f t="shared" si="24"/>
        <v>89.949999999999989</v>
      </c>
      <c r="J801" s="23">
        <v>290000</v>
      </c>
      <c r="K801" s="29" t="s">
        <v>149</v>
      </c>
      <c r="L801" s="3" t="str">
        <f t="shared" si="25"/>
        <v>290000 INSTITUTO DE ZOOTECNIA</v>
      </c>
      <c r="M801" s="29" t="s">
        <v>820</v>
      </c>
      <c r="N801" s="35"/>
      <c r="O801" s="35"/>
      <c r="P801" s="23" t="s">
        <v>840</v>
      </c>
      <c r="Q801" s="35"/>
    </row>
    <row r="802" spans="1:17" ht="45" x14ac:dyDescent="0.25">
      <c r="A802" s="35" t="s">
        <v>841</v>
      </c>
      <c r="B802" s="35" t="s">
        <v>1282</v>
      </c>
      <c r="C802" s="35"/>
      <c r="D802" s="35">
        <v>419864</v>
      </c>
      <c r="E802" s="36" t="s">
        <v>488</v>
      </c>
      <c r="F802" s="36" t="s">
        <v>1</v>
      </c>
      <c r="G802" s="23">
        <v>5</v>
      </c>
      <c r="H802" s="37" t="s">
        <v>489</v>
      </c>
      <c r="I802" s="7">
        <f t="shared" si="24"/>
        <v>14.75</v>
      </c>
      <c r="J802" s="23">
        <v>290000</v>
      </c>
      <c r="K802" s="29" t="s">
        <v>149</v>
      </c>
      <c r="L802" s="3" t="str">
        <f t="shared" si="25"/>
        <v>290000 INSTITUTO DE ZOOTECNIA</v>
      </c>
      <c r="M802" s="29" t="s">
        <v>820</v>
      </c>
      <c r="N802" s="35"/>
      <c r="O802" s="35"/>
      <c r="P802" s="23" t="s">
        <v>840</v>
      </c>
      <c r="Q802" s="35"/>
    </row>
    <row r="803" spans="1:17" ht="45" x14ac:dyDescent="0.25">
      <c r="A803" s="35" t="s">
        <v>841</v>
      </c>
      <c r="B803" s="35" t="s">
        <v>1282</v>
      </c>
      <c r="C803" s="35"/>
      <c r="D803" s="35">
        <v>349549</v>
      </c>
      <c r="E803" s="36" t="s">
        <v>629</v>
      </c>
      <c r="F803" s="36" t="s">
        <v>1</v>
      </c>
      <c r="G803" s="23">
        <v>5</v>
      </c>
      <c r="H803" s="37" t="s">
        <v>630</v>
      </c>
      <c r="I803" s="7">
        <f t="shared" si="24"/>
        <v>12.95</v>
      </c>
      <c r="J803" s="23">
        <v>290000</v>
      </c>
      <c r="K803" s="29" t="s">
        <v>149</v>
      </c>
      <c r="L803" s="3" t="str">
        <f t="shared" si="25"/>
        <v>290000 INSTITUTO DE ZOOTECNIA</v>
      </c>
      <c r="M803" s="29" t="s">
        <v>820</v>
      </c>
      <c r="N803" s="35"/>
      <c r="O803" s="35"/>
      <c r="P803" s="23" t="s">
        <v>840</v>
      </c>
      <c r="Q803" s="35"/>
    </row>
    <row r="804" spans="1:17" ht="45" x14ac:dyDescent="0.25">
      <c r="A804" s="35" t="s">
        <v>841</v>
      </c>
      <c r="B804" s="35" t="s">
        <v>1282</v>
      </c>
      <c r="C804" s="35"/>
      <c r="D804" s="35">
        <v>364905</v>
      </c>
      <c r="E804" s="36" t="s">
        <v>631</v>
      </c>
      <c r="F804" s="36" t="s">
        <v>1</v>
      </c>
      <c r="G804" s="23">
        <v>3</v>
      </c>
      <c r="H804" s="37" t="s">
        <v>632</v>
      </c>
      <c r="I804" s="7">
        <f t="shared" si="24"/>
        <v>78.179999999999993</v>
      </c>
      <c r="J804" s="23">
        <v>290000</v>
      </c>
      <c r="K804" s="29" t="s">
        <v>149</v>
      </c>
      <c r="L804" s="3" t="str">
        <f t="shared" si="25"/>
        <v>290000 INSTITUTO DE ZOOTECNIA</v>
      </c>
      <c r="M804" s="29" t="s">
        <v>820</v>
      </c>
      <c r="N804" s="35"/>
      <c r="O804" s="35"/>
      <c r="P804" s="23" t="s">
        <v>840</v>
      </c>
      <c r="Q804" s="35"/>
    </row>
    <row r="805" spans="1:17" ht="45" x14ac:dyDescent="0.25">
      <c r="A805" s="35" t="s">
        <v>841</v>
      </c>
      <c r="B805" s="35" t="s">
        <v>1282</v>
      </c>
      <c r="C805" s="35"/>
      <c r="D805" s="35">
        <v>433649</v>
      </c>
      <c r="E805" s="36" t="s">
        <v>633</v>
      </c>
      <c r="F805" s="36" t="s">
        <v>1</v>
      </c>
      <c r="G805" s="23">
        <v>20</v>
      </c>
      <c r="H805" s="37" t="s">
        <v>634</v>
      </c>
      <c r="I805" s="7">
        <f t="shared" si="24"/>
        <v>158.6</v>
      </c>
      <c r="J805" s="23">
        <v>290000</v>
      </c>
      <c r="K805" s="29" t="s">
        <v>149</v>
      </c>
      <c r="L805" s="3" t="str">
        <f t="shared" si="25"/>
        <v>290000 INSTITUTO DE ZOOTECNIA</v>
      </c>
      <c r="M805" s="29" t="s">
        <v>820</v>
      </c>
      <c r="N805" s="35"/>
      <c r="O805" s="35"/>
      <c r="P805" s="23" t="s">
        <v>840</v>
      </c>
      <c r="Q805" s="35"/>
    </row>
    <row r="806" spans="1:17" ht="90" x14ac:dyDescent="0.25">
      <c r="A806" s="35" t="s">
        <v>841</v>
      </c>
      <c r="B806" s="35" t="s">
        <v>1282</v>
      </c>
      <c r="C806" s="35"/>
      <c r="D806" s="35">
        <v>426453</v>
      </c>
      <c r="E806" s="36" t="s">
        <v>519</v>
      </c>
      <c r="F806" s="36" t="s">
        <v>1</v>
      </c>
      <c r="G806" s="23">
        <v>5</v>
      </c>
      <c r="H806" s="37" t="s">
        <v>520</v>
      </c>
      <c r="I806" s="7">
        <f t="shared" si="24"/>
        <v>70</v>
      </c>
      <c r="J806" s="23">
        <v>290000</v>
      </c>
      <c r="K806" s="29" t="s">
        <v>149</v>
      </c>
      <c r="L806" s="3" t="str">
        <f t="shared" si="25"/>
        <v>290000 INSTITUTO DE ZOOTECNIA</v>
      </c>
      <c r="M806" s="29" t="s">
        <v>820</v>
      </c>
      <c r="N806" s="35"/>
      <c r="O806" s="35"/>
      <c r="P806" s="23" t="s">
        <v>840</v>
      </c>
      <c r="Q806" s="35"/>
    </row>
    <row r="807" spans="1:17" ht="45" x14ac:dyDescent="0.25">
      <c r="A807" s="35" t="s">
        <v>841</v>
      </c>
      <c r="B807" s="35" t="s">
        <v>1282</v>
      </c>
      <c r="C807" s="35"/>
      <c r="D807" s="35">
        <v>231790</v>
      </c>
      <c r="E807" s="36" t="s">
        <v>500</v>
      </c>
      <c r="F807" s="36" t="s">
        <v>496</v>
      </c>
      <c r="G807" s="23">
        <v>5</v>
      </c>
      <c r="H807" s="37" t="s">
        <v>501</v>
      </c>
      <c r="I807" s="7">
        <f t="shared" si="24"/>
        <v>30</v>
      </c>
      <c r="J807" s="23">
        <v>290000</v>
      </c>
      <c r="K807" s="29" t="s">
        <v>149</v>
      </c>
      <c r="L807" s="3" t="str">
        <f t="shared" si="25"/>
        <v>290000 INSTITUTO DE ZOOTECNIA</v>
      </c>
      <c r="M807" s="29" t="s">
        <v>820</v>
      </c>
      <c r="N807" s="35"/>
      <c r="O807" s="35"/>
      <c r="P807" s="23" t="s">
        <v>840</v>
      </c>
      <c r="Q807" s="35"/>
    </row>
    <row r="808" spans="1:17" ht="45" x14ac:dyDescent="0.25">
      <c r="A808" s="35" t="s">
        <v>841</v>
      </c>
      <c r="B808" s="35" t="s">
        <v>1282</v>
      </c>
      <c r="C808" s="35"/>
      <c r="D808" s="35">
        <v>231788</v>
      </c>
      <c r="E808" s="36" t="s">
        <v>502</v>
      </c>
      <c r="F808" s="36" t="s">
        <v>496</v>
      </c>
      <c r="G808" s="23">
        <v>4</v>
      </c>
      <c r="H808" s="37" t="s">
        <v>503</v>
      </c>
      <c r="I808" s="7">
        <f t="shared" si="24"/>
        <v>26.44</v>
      </c>
      <c r="J808" s="23">
        <v>290000</v>
      </c>
      <c r="K808" s="29" t="s">
        <v>149</v>
      </c>
      <c r="L808" s="3" t="str">
        <f t="shared" si="25"/>
        <v>290000 INSTITUTO DE ZOOTECNIA</v>
      </c>
      <c r="M808" s="29" t="s">
        <v>820</v>
      </c>
      <c r="N808" s="35"/>
      <c r="O808" s="35"/>
      <c r="P808" s="23" t="s">
        <v>840</v>
      </c>
      <c r="Q808" s="35"/>
    </row>
    <row r="809" spans="1:17" ht="105" x14ac:dyDescent="0.25">
      <c r="A809" s="35" t="s">
        <v>841</v>
      </c>
      <c r="B809" s="35" t="s">
        <v>1282</v>
      </c>
      <c r="C809" s="35"/>
      <c r="D809" s="35">
        <v>433196</v>
      </c>
      <c r="E809" s="36" t="s">
        <v>635</v>
      </c>
      <c r="F809" s="36" t="s">
        <v>1</v>
      </c>
      <c r="G809" s="23">
        <v>5</v>
      </c>
      <c r="H809" s="37" t="s">
        <v>636</v>
      </c>
      <c r="I809" s="7">
        <f t="shared" si="24"/>
        <v>1540</v>
      </c>
      <c r="J809" s="23">
        <v>290000</v>
      </c>
      <c r="K809" s="29" t="s">
        <v>149</v>
      </c>
      <c r="L809" s="3" t="str">
        <f t="shared" si="25"/>
        <v>290000 INSTITUTO DE ZOOTECNIA</v>
      </c>
      <c r="M809" s="29" t="s">
        <v>820</v>
      </c>
      <c r="N809" s="35"/>
      <c r="O809" s="35"/>
      <c r="P809" s="23" t="s">
        <v>840</v>
      </c>
      <c r="Q809" s="35"/>
    </row>
    <row r="810" spans="1:17" ht="45" x14ac:dyDescent="0.25">
      <c r="A810" s="35" t="s">
        <v>841</v>
      </c>
      <c r="B810" s="35" t="s">
        <v>1282</v>
      </c>
      <c r="C810" s="35"/>
      <c r="D810" s="35">
        <v>240716</v>
      </c>
      <c r="E810" s="36" t="s">
        <v>637</v>
      </c>
      <c r="F810" s="36" t="s">
        <v>638</v>
      </c>
      <c r="G810" s="23">
        <v>5</v>
      </c>
      <c r="H810" s="37" t="s">
        <v>639</v>
      </c>
      <c r="I810" s="7">
        <f t="shared" si="24"/>
        <v>37.85</v>
      </c>
      <c r="J810" s="23">
        <v>290000</v>
      </c>
      <c r="K810" s="29" t="s">
        <v>149</v>
      </c>
      <c r="L810" s="3" t="str">
        <f t="shared" si="25"/>
        <v>290000 INSTITUTO DE ZOOTECNIA</v>
      </c>
      <c r="M810" s="29" t="s">
        <v>820</v>
      </c>
      <c r="N810" s="35"/>
      <c r="O810" s="35"/>
      <c r="P810" s="23" t="s">
        <v>840</v>
      </c>
      <c r="Q810" s="35"/>
    </row>
    <row r="811" spans="1:17" ht="60" x14ac:dyDescent="0.25">
      <c r="A811" s="35" t="s">
        <v>841</v>
      </c>
      <c r="B811" s="35" t="s">
        <v>1282</v>
      </c>
      <c r="C811" s="35"/>
      <c r="D811" s="35">
        <v>390963</v>
      </c>
      <c r="E811" s="36" t="s">
        <v>640</v>
      </c>
      <c r="F811" s="36" t="s">
        <v>1</v>
      </c>
      <c r="G811" s="23">
        <v>200</v>
      </c>
      <c r="H811" s="37" t="s">
        <v>641</v>
      </c>
      <c r="I811" s="7">
        <f t="shared" si="24"/>
        <v>1620</v>
      </c>
      <c r="J811" s="23">
        <v>100300</v>
      </c>
      <c r="K811" s="29" t="s">
        <v>150</v>
      </c>
      <c r="L811" s="3" t="str">
        <f t="shared" si="25"/>
        <v>100300 PREFEITURA UNIVERSITÁRIA</v>
      </c>
      <c r="M811" s="29" t="s">
        <v>821</v>
      </c>
      <c r="N811" s="35"/>
      <c r="O811" s="35"/>
      <c r="P811" s="23" t="s">
        <v>840</v>
      </c>
      <c r="Q811" s="35"/>
    </row>
    <row r="812" spans="1:17" ht="60" x14ac:dyDescent="0.25">
      <c r="A812" s="35" t="s">
        <v>841</v>
      </c>
      <c r="B812" s="35" t="s">
        <v>1282</v>
      </c>
      <c r="C812" s="35"/>
      <c r="D812" s="35">
        <v>390964</v>
      </c>
      <c r="E812" s="36" t="s">
        <v>642</v>
      </c>
      <c r="F812" s="36" t="s">
        <v>1</v>
      </c>
      <c r="G812" s="23">
        <v>200</v>
      </c>
      <c r="H812" s="37" t="s">
        <v>643</v>
      </c>
      <c r="I812" s="7">
        <f t="shared" si="24"/>
        <v>1180</v>
      </c>
      <c r="J812" s="23">
        <v>100300</v>
      </c>
      <c r="K812" s="29" t="s">
        <v>150</v>
      </c>
      <c r="L812" s="3" t="str">
        <f t="shared" si="25"/>
        <v>100300 PREFEITURA UNIVERSITÁRIA</v>
      </c>
      <c r="M812" s="29" t="s">
        <v>821</v>
      </c>
      <c r="N812" s="35"/>
      <c r="O812" s="35"/>
      <c r="P812" s="23" t="s">
        <v>840</v>
      </c>
      <c r="Q812" s="35"/>
    </row>
    <row r="813" spans="1:17" ht="45" x14ac:dyDescent="0.25">
      <c r="A813" s="35" t="s">
        <v>841</v>
      </c>
      <c r="B813" s="35" t="s">
        <v>1282</v>
      </c>
      <c r="C813" s="35"/>
      <c r="D813" s="35">
        <v>340977</v>
      </c>
      <c r="E813" s="36" t="s">
        <v>523</v>
      </c>
      <c r="F813" s="36" t="s">
        <v>1</v>
      </c>
      <c r="G813" s="23">
        <v>200</v>
      </c>
      <c r="H813" s="37" t="s">
        <v>524</v>
      </c>
      <c r="I813" s="7">
        <f t="shared" si="24"/>
        <v>318</v>
      </c>
      <c r="J813" s="23">
        <v>100300</v>
      </c>
      <c r="K813" s="29" t="s">
        <v>150</v>
      </c>
      <c r="L813" s="3" t="str">
        <f t="shared" si="25"/>
        <v>100300 PREFEITURA UNIVERSITÁRIA</v>
      </c>
      <c r="M813" s="29" t="s">
        <v>821</v>
      </c>
      <c r="N813" s="35"/>
      <c r="O813" s="35"/>
      <c r="P813" s="23" t="s">
        <v>840</v>
      </c>
      <c r="Q813" s="35"/>
    </row>
    <row r="814" spans="1:17" ht="45" x14ac:dyDescent="0.25">
      <c r="A814" s="35" t="s">
        <v>841</v>
      </c>
      <c r="B814" s="35" t="s">
        <v>1282</v>
      </c>
      <c r="C814" s="35"/>
      <c r="D814" s="35">
        <v>271272</v>
      </c>
      <c r="E814" s="36" t="s">
        <v>525</v>
      </c>
      <c r="F814" s="36" t="s">
        <v>1</v>
      </c>
      <c r="G814" s="23">
        <v>200</v>
      </c>
      <c r="H814" s="37" t="s">
        <v>526</v>
      </c>
      <c r="I814" s="7">
        <f t="shared" si="24"/>
        <v>140</v>
      </c>
      <c r="J814" s="23">
        <v>100300</v>
      </c>
      <c r="K814" s="29" t="s">
        <v>150</v>
      </c>
      <c r="L814" s="3" t="str">
        <f t="shared" si="25"/>
        <v>100300 PREFEITURA UNIVERSITÁRIA</v>
      </c>
      <c r="M814" s="29" t="s">
        <v>821</v>
      </c>
      <c r="N814" s="35"/>
      <c r="O814" s="35"/>
      <c r="P814" s="23" t="s">
        <v>840</v>
      </c>
      <c r="Q814" s="35"/>
    </row>
    <row r="815" spans="1:17" ht="45" x14ac:dyDescent="0.25">
      <c r="A815" s="35" t="s">
        <v>841</v>
      </c>
      <c r="B815" s="35" t="s">
        <v>1282</v>
      </c>
      <c r="C815" s="35"/>
      <c r="D815" s="35">
        <v>393908</v>
      </c>
      <c r="E815" s="36" t="s">
        <v>644</v>
      </c>
      <c r="F815" s="36" t="s">
        <v>1</v>
      </c>
      <c r="G815" s="23">
        <v>1000</v>
      </c>
      <c r="H815" s="37" t="s">
        <v>645</v>
      </c>
      <c r="I815" s="7">
        <f t="shared" ref="I815:I878" si="26">G815*H815</f>
        <v>1480</v>
      </c>
      <c r="J815" s="23">
        <v>100300</v>
      </c>
      <c r="K815" s="29" t="s">
        <v>150</v>
      </c>
      <c r="L815" s="3" t="str">
        <f t="shared" ref="L815:L878" si="27">J815&amp;" "&amp;K815</f>
        <v>100300 PREFEITURA UNIVERSITÁRIA</v>
      </c>
      <c r="M815" s="29" t="s">
        <v>821</v>
      </c>
      <c r="N815" s="35"/>
      <c r="O815" s="35"/>
      <c r="P815" s="23" t="s">
        <v>840</v>
      </c>
      <c r="Q815" s="35"/>
    </row>
    <row r="816" spans="1:17" ht="45" x14ac:dyDescent="0.25">
      <c r="A816" s="35" t="s">
        <v>841</v>
      </c>
      <c r="B816" s="35" t="s">
        <v>1282</v>
      </c>
      <c r="C816" s="35"/>
      <c r="D816" s="35">
        <v>393906</v>
      </c>
      <c r="E816" s="36" t="s">
        <v>646</v>
      </c>
      <c r="F816" s="36" t="s">
        <v>1</v>
      </c>
      <c r="G816" s="23">
        <v>1000</v>
      </c>
      <c r="H816" s="37" t="s">
        <v>647</v>
      </c>
      <c r="I816" s="7">
        <f t="shared" si="26"/>
        <v>910</v>
      </c>
      <c r="J816" s="23">
        <v>100300</v>
      </c>
      <c r="K816" s="29" t="s">
        <v>150</v>
      </c>
      <c r="L816" s="3" t="str">
        <f t="shared" si="27"/>
        <v>100300 PREFEITURA UNIVERSITÁRIA</v>
      </c>
      <c r="M816" s="29" t="s">
        <v>821</v>
      </c>
      <c r="N816" s="35"/>
      <c r="O816" s="35"/>
      <c r="P816" s="23" t="s">
        <v>840</v>
      </c>
      <c r="Q816" s="35"/>
    </row>
    <row r="817" spans="1:17" ht="45" x14ac:dyDescent="0.25">
      <c r="A817" s="35" t="s">
        <v>841</v>
      </c>
      <c r="B817" s="35" t="s">
        <v>1282</v>
      </c>
      <c r="C817" s="35"/>
      <c r="D817" s="35">
        <v>345158</v>
      </c>
      <c r="E817" s="36" t="s">
        <v>648</v>
      </c>
      <c r="F817" s="36" t="s">
        <v>1</v>
      </c>
      <c r="G817" s="23">
        <v>1000</v>
      </c>
      <c r="H817" s="37" t="s">
        <v>649</v>
      </c>
      <c r="I817" s="7">
        <f t="shared" si="26"/>
        <v>1090</v>
      </c>
      <c r="J817" s="23">
        <v>100300</v>
      </c>
      <c r="K817" s="29" t="s">
        <v>150</v>
      </c>
      <c r="L817" s="3" t="str">
        <f t="shared" si="27"/>
        <v>100300 PREFEITURA UNIVERSITÁRIA</v>
      </c>
      <c r="M817" s="29" t="s">
        <v>821</v>
      </c>
      <c r="N817" s="35"/>
      <c r="O817" s="35"/>
      <c r="P817" s="23" t="s">
        <v>840</v>
      </c>
      <c r="Q817" s="35"/>
    </row>
    <row r="818" spans="1:17" x14ac:dyDescent="0.25">
      <c r="A818" s="35" t="s">
        <v>841</v>
      </c>
      <c r="B818" s="35" t="s">
        <v>1282</v>
      </c>
      <c r="C818" s="35"/>
      <c r="D818" s="35">
        <v>350031</v>
      </c>
      <c r="E818" s="36" t="s">
        <v>508</v>
      </c>
      <c r="F818" s="36" t="s">
        <v>1</v>
      </c>
      <c r="G818" s="23">
        <v>100</v>
      </c>
      <c r="H818" s="37" t="s">
        <v>509</v>
      </c>
      <c r="I818" s="7">
        <f t="shared" si="26"/>
        <v>450</v>
      </c>
      <c r="J818" s="23">
        <v>100300</v>
      </c>
      <c r="K818" s="29" t="s">
        <v>150</v>
      </c>
      <c r="L818" s="3" t="str">
        <f t="shared" si="27"/>
        <v>100300 PREFEITURA UNIVERSITÁRIA</v>
      </c>
      <c r="M818" s="29" t="s">
        <v>821</v>
      </c>
      <c r="N818" s="35"/>
      <c r="O818" s="35"/>
      <c r="P818" s="23" t="s">
        <v>840</v>
      </c>
      <c r="Q818" s="35"/>
    </row>
    <row r="819" spans="1:17" ht="45" x14ac:dyDescent="0.25">
      <c r="A819" s="35" t="s">
        <v>841</v>
      </c>
      <c r="B819" s="35" t="s">
        <v>1282</v>
      </c>
      <c r="C819" s="35"/>
      <c r="D819" s="35">
        <v>387255</v>
      </c>
      <c r="E819" s="36" t="s">
        <v>510</v>
      </c>
      <c r="F819" s="36" t="s">
        <v>1</v>
      </c>
      <c r="G819" s="23">
        <v>100</v>
      </c>
      <c r="H819" s="37" t="s">
        <v>175</v>
      </c>
      <c r="I819" s="7">
        <f t="shared" si="26"/>
        <v>350</v>
      </c>
      <c r="J819" s="23">
        <v>100300</v>
      </c>
      <c r="K819" s="29" t="s">
        <v>150</v>
      </c>
      <c r="L819" s="3" t="str">
        <f t="shared" si="27"/>
        <v>100300 PREFEITURA UNIVERSITÁRIA</v>
      </c>
      <c r="M819" s="29" t="s">
        <v>821</v>
      </c>
      <c r="N819" s="35"/>
      <c r="O819" s="35"/>
      <c r="P819" s="23" t="s">
        <v>840</v>
      </c>
      <c r="Q819" s="35"/>
    </row>
    <row r="820" spans="1:17" ht="45" x14ac:dyDescent="0.25">
      <c r="A820" s="35" t="s">
        <v>841</v>
      </c>
      <c r="B820" s="35" t="s">
        <v>1282</v>
      </c>
      <c r="C820" s="35"/>
      <c r="D820" s="35">
        <v>387254</v>
      </c>
      <c r="E820" s="36" t="s">
        <v>511</v>
      </c>
      <c r="F820" s="36" t="s">
        <v>1</v>
      </c>
      <c r="G820" s="23">
        <v>100</v>
      </c>
      <c r="H820" s="37" t="s">
        <v>512</v>
      </c>
      <c r="I820" s="7">
        <f t="shared" si="26"/>
        <v>340</v>
      </c>
      <c r="J820" s="23">
        <v>100300</v>
      </c>
      <c r="K820" s="29" t="s">
        <v>150</v>
      </c>
      <c r="L820" s="3" t="str">
        <f t="shared" si="27"/>
        <v>100300 PREFEITURA UNIVERSITÁRIA</v>
      </c>
      <c r="M820" s="29" t="s">
        <v>821</v>
      </c>
      <c r="N820" s="35"/>
      <c r="O820" s="35"/>
      <c r="P820" s="23" t="s">
        <v>840</v>
      </c>
      <c r="Q820" s="35"/>
    </row>
    <row r="821" spans="1:17" ht="45" x14ac:dyDescent="0.25">
      <c r="A821" s="35" t="s">
        <v>841</v>
      </c>
      <c r="B821" s="35" t="s">
        <v>1282</v>
      </c>
      <c r="C821" s="35"/>
      <c r="D821" s="35">
        <v>213731</v>
      </c>
      <c r="E821" s="36" t="s">
        <v>650</v>
      </c>
      <c r="F821" s="36" t="s">
        <v>1</v>
      </c>
      <c r="G821" s="23">
        <v>500</v>
      </c>
      <c r="H821" s="37" t="s">
        <v>651</v>
      </c>
      <c r="I821" s="7">
        <f t="shared" si="26"/>
        <v>2850</v>
      </c>
      <c r="J821" s="23">
        <v>100300</v>
      </c>
      <c r="K821" s="29" t="s">
        <v>150</v>
      </c>
      <c r="L821" s="3" t="str">
        <f t="shared" si="27"/>
        <v>100300 PREFEITURA UNIVERSITÁRIA</v>
      </c>
      <c r="M821" s="29" t="s">
        <v>821</v>
      </c>
      <c r="N821" s="35"/>
      <c r="O821" s="35"/>
      <c r="P821" s="23" t="s">
        <v>840</v>
      </c>
      <c r="Q821" s="35"/>
    </row>
    <row r="822" spans="1:17" ht="30" x14ac:dyDescent="0.25">
      <c r="A822" s="35" t="s">
        <v>841</v>
      </c>
      <c r="B822" s="35" t="s">
        <v>1282</v>
      </c>
      <c r="C822" s="35"/>
      <c r="D822" s="35">
        <v>234354</v>
      </c>
      <c r="E822" s="36" t="s">
        <v>652</v>
      </c>
      <c r="F822" s="36" t="s">
        <v>1</v>
      </c>
      <c r="G822" s="23">
        <v>100</v>
      </c>
      <c r="H822" s="37" t="s">
        <v>653</v>
      </c>
      <c r="I822" s="7">
        <f t="shared" si="26"/>
        <v>550</v>
      </c>
      <c r="J822" s="23">
        <v>100300</v>
      </c>
      <c r="K822" s="29" t="s">
        <v>150</v>
      </c>
      <c r="L822" s="3" t="str">
        <f t="shared" si="27"/>
        <v>100300 PREFEITURA UNIVERSITÁRIA</v>
      </c>
      <c r="M822" s="29" t="s">
        <v>821</v>
      </c>
      <c r="N822" s="35"/>
      <c r="O822" s="35"/>
      <c r="P822" s="23" t="s">
        <v>840</v>
      </c>
      <c r="Q822" s="35"/>
    </row>
    <row r="823" spans="1:17" ht="45" x14ac:dyDescent="0.25">
      <c r="A823" s="35" t="s">
        <v>841</v>
      </c>
      <c r="B823" s="35" t="s">
        <v>1282</v>
      </c>
      <c r="C823" s="35"/>
      <c r="D823" s="35">
        <v>393927</v>
      </c>
      <c r="E823" s="36" t="s">
        <v>654</v>
      </c>
      <c r="F823" s="36" t="s">
        <v>1</v>
      </c>
      <c r="G823" s="23">
        <v>20</v>
      </c>
      <c r="H823" s="37" t="s">
        <v>655</v>
      </c>
      <c r="I823" s="7">
        <f t="shared" si="26"/>
        <v>410</v>
      </c>
      <c r="J823" s="23">
        <v>100300</v>
      </c>
      <c r="K823" s="29" t="s">
        <v>150</v>
      </c>
      <c r="L823" s="3" t="str">
        <f t="shared" si="27"/>
        <v>100300 PREFEITURA UNIVERSITÁRIA</v>
      </c>
      <c r="M823" s="29" t="s">
        <v>821</v>
      </c>
      <c r="N823" s="35"/>
      <c r="O823" s="35"/>
      <c r="P823" s="23" t="s">
        <v>840</v>
      </c>
      <c r="Q823" s="35"/>
    </row>
    <row r="824" spans="1:17" ht="75" x14ac:dyDescent="0.25">
      <c r="A824" s="35" t="s">
        <v>841</v>
      </c>
      <c r="B824" s="35" t="s">
        <v>1282</v>
      </c>
      <c r="C824" s="35"/>
      <c r="D824" s="35">
        <v>387029</v>
      </c>
      <c r="E824" s="36" t="s">
        <v>656</v>
      </c>
      <c r="F824" s="36" t="s">
        <v>1</v>
      </c>
      <c r="G824" s="23">
        <v>100</v>
      </c>
      <c r="H824" s="37" t="s">
        <v>657</v>
      </c>
      <c r="I824" s="7">
        <f t="shared" si="26"/>
        <v>7800</v>
      </c>
      <c r="J824" s="23">
        <v>100300</v>
      </c>
      <c r="K824" s="29" t="s">
        <v>150</v>
      </c>
      <c r="L824" s="3" t="str">
        <f t="shared" si="27"/>
        <v>100300 PREFEITURA UNIVERSITÁRIA</v>
      </c>
      <c r="M824" s="29" t="s">
        <v>821</v>
      </c>
      <c r="N824" s="35"/>
      <c r="O824" s="35"/>
      <c r="P824" s="23" t="s">
        <v>840</v>
      </c>
      <c r="Q824" s="35"/>
    </row>
    <row r="825" spans="1:17" ht="75" x14ac:dyDescent="0.25">
      <c r="A825" s="35" t="s">
        <v>841</v>
      </c>
      <c r="B825" s="35" t="s">
        <v>1282</v>
      </c>
      <c r="C825" s="35"/>
      <c r="D825" s="35">
        <v>239156</v>
      </c>
      <c r="E825" s="36" t="s">
        <v>527</v>
      </c>
      <c r="F825" s="36" t="s">
        <v>528</v>
      </c>
      <c r="G825" s="23">
        <v>40</v>
      </c>
      <c r="H825" s="37" t="s">
        <v>529</v>
      </c>
      <c r="I825" s="7">
        <f t="shared" si="26"/>
        <v>11426.800000000001</v>
      </c>
      <c r="J825" s="23">
        <v>100300</v>
      </c>
      <c r="K825" s="29" t="s">
        <v>150</v>
      </c>
      <c r="L825" s="3" t="str">
        <f t="shared" si="27"/>
        <v>100300 PREFEITURA UNIVERSITÁRIA</v>
      </c>
      <c r="M825" s="29" t="s">
        <v>821</v>
      </c>
      <c r="N825" s="35"/>
      <c r="O825" s="35"/>
      <c r="P825" s="23" t="s">
        <v>840</v>
      </c>
      <c r="Q825" s="35"/>
    </row>
    <row r="826" spans="1:17" ht="75" x14ac:dyDescent="0.25">
      <c r="A826" s="35" t="s">
        <v>841</v>
      </c>
      <c r="B826" s="35" t="s">
        <v>1282</v>
      </c>
      <c r="C826" s="35"/>
      <c r="D826" s="35">
        <v>237830</v>
      </c>
      <c r="E826" s="36" t="s">
        <v>530</v>
      </c>
      <c r="F826" s="36" t="s">
        <v>528</v>
      </c>
      <c r="G826" s="23">
        <v>40</v>
      </c>
      <c r="H826" s="37" t="s">
        <v>531</v>
      </c>
      <c r="I826" s="7">
        <f t="shared" si="26"/>
        <v>4895.6000000000004</v>
      </c>
      <c r="J826" s="23">
        <v>100300</v>
      </c>
      <c r="K826" s="29" t="s">
        <v>150</v>
      </c>
      <c r="L826" s="3" t="str">
        <f t="shared" si="27"/>
        <v>100300 PREFEITURA UNIVERSITÁRIA</v>
      </c>
      <c r="M826" s="29" t="s">
        <v>821</v>
      </c>
      <c r="N826" s="35"/>
      <c r="O826" s="35"/>
      <c r="P826" s="23" t="s">
        <v>840</v>
      </c>
      <c r="Q826" s="35"/>
    </row>
    <row r="827" spans="1:17" ht="75" x14ac:dyDescent="0.25">
      <c r="A827" s="35" t="s">
        <v>841</v>
      </c>
      <c r="B827" s="35" t="s">
        <v>1282</v>
      </c>
      <c r="C827" s="35"/>
      <c r="D827" s="35">
        <v>239152</v>
      </c>
      <c r="E827" s="36" t="s">
        <v>532</v>
      </c>
      <c r="F827" s="36" t="s">
        <v>533</v>
      </c>
      <c r="G827" s="23">
        <v>40</v>
      </c>
      <c r="H827" s="37" t="s">
        <v>534</v>
      </c>
      <c r="I827" s="7">
        <f t="shared" si="26"/>
        <v>6400</v>
      </c>
      <c r="J827" s="23">
        <v>100300</v>
      </c>
      <c r="K827" s="29" t="s">
        <v>150</v>
      </c>
      <c r="L827" s="3" t="str">
        <f t="shared" si="27"/>
        <v>100300 PREFEITURA UNIVERSITÁRIA</v>
      </c>
      <c r="M827" s="29" t="s">
        <v>821</v>
      </c>
      <c r="N827" s="35"/>
      <c r="O827" s="35"/>
      <c r="P827" s="23" t="s">
        <v>840</v>
      </c>
      <c r="Q827" s="35"/>
    </row>
    <row r="828" spans="1:17" ht="75" x14ac:dyDescent="0.25">
      <c r="A828" s="35" t="s">
        <v>841</v>
      </c>
      <c r="B828" s="35" t="s">
        <v>1282</v>
      </c>
      <c r="C828" s="35"/>
      <c r="D828" s="35">
        <v>239155</v>
      </c>
      <c r="E828" s="36" t="s">
        <v>658</v>
      </c>
      <c r="F828" s="36" t="s">
        <v>528</v>
      </c>
      <c r="G828" s="23">
        <v>40</v>
      </c>
      <c r="H828" s="37" t="s">
        <v>659</v>
      </c>
      <c r="I828" s="7">
        <f t="shared" si="26"/>
        <v>13390</v>
      </c>
      <c r="J828" s="23">
        <v>100300</v>
      </c>
      <c r="K828" s="29" t="s">
        <v>150</v>
      </c>
      <c r="L828" s="3" t="str">
        <f t="shared" si="27"/>
        <v>100300 PREFEITURA UNIVERSITÁRIA</v>
      </c>
      <c r="M828" s="29" t="s">
        <v>821</v>
      </c>
      <c r="N828" s="35"/>
      <c r="O828" s="35"/>
      <c r="P828" s="23" t="s">
        <v>840</v>
      </c>
      <c r="Q828" s="35"/>
    </row>
    <row r="829" spans="1:17" ht="75" x14ac:dyDescent="0.25">
      <c r="A829" s="35" t="s">
        <v>841</v>
      </c>
      <c r="B829" s="35" t="s">
        <v>1282</v>
      </c>
      <c r="C829" s="35"/>
      <c r="D829" s="35">
        <v>238974</v>
      </c>
      <c r="E829" s="36" t="s">
        <v>660</v>
      </c>
      <c r="F829" s="36" t="s">
        <v>528</v>
      </c>
      <c r="G829" s="23">
        <v>40</v>
      </c>
      <c r="H829" s="37" t="s">
        <v>661</v>
      </c>
      <c r="I829" s="7">
        <f t="shared" si="26"/>
        <v>7639.2</v>
      </c>
      <c r="J829" s="23">
        <v>100300</v>
      </c>
      <c r="K829" s="29" t="s">
        <v>150</v>
      </c>
      <c r="L829" s="3" t="str">
        <f t="shared" si="27"/>
        <v>100300 PREFEITURA UNIVERSITÁRIA</v>
      </c>
      <c r="M829" s="29" t="s">
        <v>821</v>
      </c>
      <c r="N829" s="35"/>
      <c r="O829" s="35"/>
      <c r="P829" s="23" t="s">
        <v>840</v>
      </c>
      <c r="Q829" s="35"/>
    </row>
    <row r="830" spans="1:17" ht="75" x14ac:dyDescent="0.25">
      <c r="A830" s="35" t="s">
        <v>841</v>
      </c>
      <c r="B830" s="35" t="s">
        <v>1282</v>
      </c>
      <c r="C830" s="35"/>
      <c r="D830" s="35">
        <v>250565</v>
      </c>
      <c r="E830" s="36" t="s">
        <v>535</v>
      </c>
      <c r="F830" s="36" t="s">
        <v>528</v>
      </c>
      <c r="G830" s="23">
        <v>40</v>
      </c>
      <c r="H830" s="37" t="s">
        <v>536</v>
      </c>
      <c r="I830" s="7">
        <f t="shared" si="26"/>
        <v>13339.2</v>
      </c>
      <c r="J830" s="23">
        <v>100300</v>
      </c>
      <c r="K830" s="29" t="s">
        <v>150</v>
      </c>
      <c r="L830" s="3" t="str">
        <f t="shared" si="27"/>
        <v>100300 PREFEITURA UNIVERSITÁRIA</v>
      </c>
      <c r="M830" s="29" t="s">
        <v>821</v>
      </c>
      <c r="N830" s="35"/>
      <c r="O830" s="35"/>
      <c r="P830" s="23" t="s">
        <v>840</v>
      </c>
      <c r="Q830" s="35"/>
    </row>
    <row r="831" spans="1:17" ht="75" x14ac:dyDescent="0.25">
      <c r="A831" s="35" t="s">
        <v>841</v>
      </c>
      <c r="B831" s="35" t="s">
        <v>1282</v>
      </c>
      <c r="C831" s="35"/>
      <c r="D831" s="35">
        <v>239154</v>
      </c>
      <c r="E831" s="36" t="s">
        <v>537</v>
      </c>
      <c r="F831" s="36" t="s">
        <v>528</v>
      </c>
      <c r="G831" s="23">
        <v>40</v>
      </c>
      <c r="H831" s="37" t="s">
        <v>538</v>
      </c>
      <c r="I831" s="7">
        <f t="shared" si="26"/>
        <v>4100</v>
      </c>
      <c r="J831" s="23">
        <v>100300</v>
      </c>
      <c r="K831" s="29" t="s">
        <v>150</v>
      </c>
      <c r="L831" s="3" t="str">
        <f t="shared" si="27"/>
        <v>100300 PREFEITURA UNIVERSITÁRIA</v>
      </c>
      <c r="M831" s="29" t="s">
        <v>821</v>
      </c>
      <c r="N831" s="35"/>
      <c r="O831" s="35"/>
      <c r="P831" s="23" t="s">
        <v>840</v>
      </c>
      <c r="Q831" s="35"/>
    </row>
    <row r="832" spans="1:17" ht="75" x14ac:dyDescent="0.25">
      <c r="A832" s="35" t="s">
        <v>841</v>
      </c>
      <c r="B832" s="35" t="s">
        <v>1282</v>
      </c>
      <c r="C832" s="35"/>
      <c r="D832" s="35">
        <v>243944</v>
      </c>
      <c r="E832" s="36" t="s">
        <v>539</v>
      </c>
      <c r="F832" s="36" t="s">
        <v>528</v>
      </c>
      <c r="G832" s="23">
        <v>40</v>
      </c>
      <c r="H832" s="37" t="s">
        <v>540</v>
      </c>
      <c r="I832" s="7">
        <f t="shared" si="26"/>
        <v>4796</v>
      </c>
      <c r="J832" s="23">
        <v>100300</v>
      </c>
      <c r="K832" s="29" t="s">
        <v>150</v>
      </c>
      <c r="L832" s="3" t="str">
        <f t="shared" si="27"/>
        <v>100300 PREFEITURA UNIVERSITÁRIA</v>
      </c>
      <c r="M832" s="29" t="s">
        <v>821</v>
      </c>
      <c r="N832" s="35"/>
      <c r="O832" s="35"/>
      <c r="P832" s="23" t="s">
        <v>840</v>
      </c>
      <c r="Q832" s="35"/>
    </row>
    <row r="833" spans="1:17" ht="75" x14ac:dyDescent="0.25">
      <c r="A833" s="35" t="s">
        <v>841</v>
      </c>
      <c r="B833" s="35" t="s">
        <v>1282</v>
      </c>
      <c r="C833" s="35"/>
      <c r="D833" s="35">
        <v>250571</v>
      </c>
      <c r="E833" s="36" t="s">
        <v>541</v>
      </c>
      <c r="F833" s="36" t="s">
        <v>528</v>
      </c>
      <c r="G833" s="23">
        <v>40</v>
      </c>
      <c r="H833" s="37" t="s">
        <v>542</v>
      </c>
      <c r="I833" s="7">
        <f t="shared" si="26"/>
        <v>6792</v>
      </c>
      <c r="J833" s="23">
        <v>100300</v>
      </c>
      <c r="K833" s="29" t="s">
        <v>150</v>
      </c>
      <c r="L833" s="3" t="str">
        <f t="shared" si="27"/>
        <v>100300 PREFEITURA UNIVERSITÁRIA</v>
      </c>
      <c r="M833" s="29" t="s">
        <v>821</v>
      </c>
      <c r="N833" s="35"/>
      <c r="O833" s="35"/>
      <c r="P833" s="23" t="s">
        <v>840</v>
      </c>
      <c r="Q833" s="35"/>
    </row>
    <row r="834" spans="1:17" ht="75" x14ac:dyDescent="0.25">
      <c r="A834" s="35" t="s">
        <v>841</v>
      </c>
      <c r="B834" s="35" t="s">
        <v>1282</v>
      </c>
      <c r="C834" s="35"/>
      <c r="D834" s="35">
        <v>239157</v>
      </c>
      <c r="E834" s="36" t="s">
        <v>543</v>
      </c>
      <c r="F834" s="36" t="s">
        <v>528</v>
      </c>
      <c r="G834" s="23">
        <v>40</v>
      </c>
      <c r="H834" s="37" t="s">
        <v>544</v>
      </c>
      <c r="I834" s="7">
        <f t="shared" si="26"/>
        <v>12440</v>
      </c>
      <c r="J834" s="23">
        <v>100300</v>
      </c>
      <c r="K834" s="29" t="s">
        <v>150</v>
      </c>
      <c r="L834" s="3" t="str">
        <f t="shared" si="27"/>
        <v>100300 PREFEITURA UNIVERSITÁRIA</v>
      </c>
      <c r="M834" s="29" t="s">
        <v>821</v>
      </c>
      <c r="N834" s="35"/>
      <c r="O834" s="35"/>
      <c r="P834" s="23" t="s">
        <v>840</v>
      </c>
      <c r="Q834" s="35"/>
    </row>
    <row r="835" spans="1:17" ht="75" x14ac:dyDescent="0.25">
      <c r="A835" s="35" t="s">
        <v>841</v>
      </c>
      <c r="B835" s="35" t="s">
        <v>1282</v>
      </c>
      <c r="C835" s="35"/>
      <c r="D835" s="35">
        <v>248263</v>
      </c>
      <c r="E835" s="36" t="s">
        <v>545</v>
      </c>
      <c r="F835" s="36" t="s">
        <v>528</v>
      </c>
      <c r="G835" s="23">
        <v>40</v>
      </c>
      <c r="H835" s="37" t="s">
        <v>546</v>
      </c>
      <c r="I835" s="7">
        <f t="shared" si="26"/>
        <v>3937.2000000000003</v>
      </c>
      <c r="J835" s="23">
        <v>100300</v>
      </c>
      <c r="K835" s="29" t="s">
        <v>150</v>
      </c>
      <c r="L835" s="3" t="str">
        <f t="shared" si="27"/>
        <v>100300 PREFEITURA UNIVERSITÁRIA</v>
      </c>
      <c r="M835" s="29" t="s">
        <v>821</v>
      </c>
      <c r="N835" s="35"/>
      <c r="O835" s="35"/>
      <c r="P835" s="23" t="s">
        <v>840</v>
      </c>
      <c r="Q835" s="35"/>
    </row>
    <row r="836" spans="1:17" ht="75" x14ac:dyDescent="0.25">
      <c r="A836" s="35" t="s">
        <v>841</v>
      </c>
      <c r="B836" s="35" t="s">
        <v>1282</v>
      </c>
      <c r="C836" s="35"/>
      <c r="D836" s="35">
        <v>237829</v>
      </c>
      <c r="E836" s="36" t="s">
        <v>547</v>
      </c>
      <c r="F836" s="36" t="s">
        <v>528</v>
      </c>
      <c r="G836" s="23">
        <v>40</v>
      </c>
      <c r="H836" s="37" t="s">
        <v>540</v>
      </c>
      <c r="I836" s="7">
        <f t="shared" si="26"/>
        <v>4796</v>
      </c>
      <c r="J836" s="23">
        <v>100300</v>
      </c>
      <c r="K836" s="29" t="s">
        <v>150</v>
      </c>
      <c r="L836" s="3" t="str">
        <f t="shared" si="27"/>
        <v>100300 PREFEITURA UNIVERSITÁRIA</v>
      </c>
      <c r="M836" s="29" t="s">
        <v>821</v>
      </c>
      <c r="N836" s="35"/>
      <c r="O836" s="35"/>
      <c r="P836" s="23" t="s">
        <v>840</v>
      </c>
      <c r="Q836" s="35"/>
    </row>
    <row r="837" spans="1:17" ht="75" x14ac:dyDescent="0.25">
      <c r="A837" s="35" t="s">
        <v>841</v>
      </c>
      <c r="B837" s="35" t="s">
        <v>1282</v>
      </c>
      <c r="C837" s="35"/>
      <c r="D837" s="35">
        <v>239153</v>
      </c>
      <c r="E837" s="36" t="s">
        <v>548</v>
      </c>
      <c r="F837" s="36" t="s">
        <v>528</v>
      </c>
      <c r="G837" s="23">
        <v>40</v>
      </c>
      <c r="H837" s="37" t="s">
        <v>549</v>
      </c>
      <c r="I837" s="7">
        <f t="shared" si="26"/>
        <v>6600</v>
      </c>
      <c r="J837" s="23">
        <v>100300</v>
      </c>
      <c r="K837" s="29" t="s">
        <v>150</v>
      </c>
      <c r="L837" s="3" t="str">
        <f t="shared" si="27"/>
        <v>100300 PREFEITURA UNIVERSITÁRIA</v>
      </c>
      <c r="M837" s="29" t="s">
        <v>821</v>
      </c>
      <c r="N837" s="35"/>
      <c r="O837" s="35"/>
      <c r="P837" s="23" t="s">
        <v>840</v>
      </c>
      <c r="Q837" s="35"/>
    </row>
    <row r="838" spans="1:17" ht="75" x14ac:dyDescent="0.25">
      <c r="A838" s="35" t="s">
        <v>841</v>
      </c>
      <c r="B838" s="35" t="s">
        <v>1282</v>
      </c>
      <c r="C838" s="35"/>
      <c r="D838" s="35">
        <v>239207</v>
      </c>
      <c r="E838" s="36" t="s">
        <v>550</v>
      </c>
      <c r="F838" s="36" t="s">
        <v>528</v>
      </c>
      <c r="G838" s="23">
        <v>40</v>
      </c>
      <c r="H838" s="37" t="s">
        <v>551</v>
      </c>
      <c r="I838" s="7">
        <f t="shared" si="26"/>
        <v>12450</v>
      </c>
      <c r="J838" s="23">
        <v>100300</v>
      </c>
      <c r="K838" s="29" t="s">
        <v>150</v>
      </c>
      <c r="L838" s="3" t="str">
        <f t="shared" si="27"/>
        <v>100300 PREFEITURA UNIVERSITÁRIA</v>
      </c>
      <c r="M838" s="29" t="s">
        <v>821</v>
      </c>
      <c r="N838" s="35"/>
      <c r="O838" s="35"/>
      <c r="P838" s="23" t="s">
        <v>840</v>
      </c>
      <c r="Q838" s="35"/>
    </row>
    <row r="839" spans="1:17" ht="75" x14ac:dyDescent="0.25">
      <c r="A839" s="35" t="s">
        <v>841</v>
      </c>
      <c r="B839" s="35" t="s">
        <v>1282</v>
      </c>
      <c r="C839" s="35"/>
      <c r="D839" s="35">
        <v>243945</v>
      </c>
      <c r="E839" s="36" t="s">
        <v>552</v>
      </c>
      <c r="F839" s="36" t="s">
        <v>528</v>
      </c>
      <c r="G839" s="23">
        <v>40</v>
      </c>
      <c r="H839" s="37" t="s">
        <v>553</v>
      </c>
      <c r="I839" s="7">
        <f t="shared" si="26"/>
        <v>3196.8</v>
      </c>
      <c r="J839" s="23">
        <v>100300</v>
      </c>
      <c r="K839" s="29" t="s">
        <v>150</v>
      </c>
      <c r="L839" s="3" t="str">
        <f t="shared" si="27"/>
        <v>100300 PREFEITURA UNIVERSITÁRIA</v>
      </c>
      <c r="M839" s="29" t="s">
        <v>821</v>
      </c>
      <c r="N839" s="35"/>
      <c r="O839" s="35"/>
      <c r="P839" s="23" t="s">
        <v>840</v>
      </c>
      <c r="Q839" s="35"/>
    </row>
    <row r="840" spans="1:17" ht="75" x14ac:dyDescent="0.25">
      <c r="A840" s="35" t="s">
        <v>841</v>
      </c>
      <c r="B840" s="35" t="s">
        <v>1282</v>
      </c>
      <c r="C840" s="35"/>
      <c r="D840" s="35">
        <v>237828</v>
      </c>
      <c r="E840" s="36" t="s">
        <v>554</v>
      </c>
      <c r="F840" s="36" t="s">
        <v>528</v>
      </c>
      <c r="G840" s="23">
        <v>40</v>
      </c>
      <c r="H840" s="37" t="s">
        <v>555</v>
      </c>
      <c r="I840" s="7">
        <f t="shared" si="26"/>
        <v>4799.5999999999995</v>
      </c>
      <c r="J840" s="23">
        <v>100300</v>
      </c>
      <c r="K840" s="29" t="s">
        <v>150</v>
      </c>
      <c r="L840" s="3" t="str">
        <f t="shared" si="27"/>
        <v>100300 PREFEITURA UNIVERSITÁRIA</v>
      </c>
      <c r="M840" s="29" t="s">
        <v>821</v>
      </c>
      <c r="N840" s="35"/>
      <c r="O840" s="35"/>
      <c r="P840" s="23" t="s">
        <v>840</v>
      </c>
      <c r="Q840" s="35"/>
    </row>
    <row r="841" spans="1:17" ht="75" x14ac:dyDescent="0.25">
      <c r="A841" s="35" t="s">
        <v>841</v>
      </c>
      <c r="B841" s="35" t="s">
        <v>1282</v>
      </c>
      <c r="C841" s="35"/>
      <c r="D841" s="35">
        <v>238975</v>
      </c>
      <c r="E841" s="36" t="s">
        <v>662</v>
      </c>
      <c r="F841" s="36" t="s">
        <v>528</v>
      </c>
      <c r="G841" s="23">
        <v>40</v>
      </c>
      <c r="H841" s="37" t="s">
        <v>663</v>
      </c>
      <c r="I841" s="7">
        <f t="shared" si="26"/>
        <v>6799.2</v>
      </c>
      <c r="J841" s="23">
        <v>100300</v>
      </c>
      <c r="K841" s="29" t="s">
        <v>150</v>
      </c>
      <c r="L841" s="3" t="str">
        <f t="shared" si="27"/>
        <v>100300 PREFEITURA UNIVERSITÁRIA</v>
      </c>
      <c r="M841" s="29" t="s">
        <v>821</v>
      </c>
      <c r="N841" s="35"/>
      <c r="O841" s="35"/>
      <c r="P841" s="23" t="s">
        <v>840</v>
      </c>
      <c r="Q841" s="35"/>
    </row>
    <row r="842" spans="1:17" ht="75" x14ac:dyDescent="0.25">
      <c r="A842" s="35" t="s">
        <v>841</v>
      </c>
      <c r="B842" s="35" t="s">
        <v>1282</v>
      </c>
      <c r="C842" s="35"/>
      <c r="D842" s="35">
        <v>284413</v>
      </c>
      <c r="E842" s="36" t="s">
        <v>556</v>
      </c>
      <c r="F842" s="36" t="s">
        <v>528</v>
      </c>
      <c r="G842" s="23">
        <v>40</v>
      </c>
      <c r="H842" s="37" t="s">
        <v>557</v>
      </c>
      <c r="I842" s="7">
        <f t="shared" si="26"/>
        <v>1997.2</v>
      </c>
      <c r="J842" s="23">
        <v>100300</v>
      </c>
      <c r="K842" s="29" t="s">
        <v>150</v>
      </c>
      <c r="L842" s="3" t="str">
        <f t="shared" si="27"/>
        <v>100300 PREFEITURA UNIVERSITÁRIA</v>
      </c>
      <c r="M842" s="29" t="s">
        <v>821</v>
      </c>
      <c r="N842" s="35"/>
      <c r="O842" s="35"/>
      <c r="P842" s="23" t="s">
        <v>840</v>
      </c>
      <c r="Q842" s="35"/>
    </row>
    <row r="843" spans="1:17" ht="75" x14ac:dyDescent="0.25">
      <c r="A843" s="35" t="s">
        <v>841</v>
      </c>
      <c r="B843" s="35" t="s">
        <v>1282</v>
      </c>
      <c r="C843" s="35"/>
      <c r="D843" s="35">
        <v>284414</v>
      </c>
      <c r="E843" s="36" t="s">
        <v>556</v>
      </c>
      <c r="F843" s="36" t="s">
        <v>528</v>
      </c>
      <c r="G843" s="23">
        <v>40</v>
      </c>
      <c r="H843" s="37" t="s">
        <v>558</v>
      </c>
      <c r="I843" s="7">
        <f t="shared" si="26"/>
        <v>2240</v>
      </c>
      <c r="J843" s="23">
        <v>100300</v>
      </c>
      <c r="K843" s="29" t="s">
        <v>150</v>
      </c>
      <c r="L843" s="3" t="str">
        <f t="shared" si="27"/>
        <v>100300 PREFEITURA UNIVERSITÁRIA</v>
      </c>
      <c r="M843" s="29" t="s">
        <v>821</v>
      </c>
      <c r="N843" s="35"/>
      <c r="O843" s="35"/>
      <c r="P843" s="23" t="s">
        <v>840</v>
      </c>
      <c r="Q843" s="35"/>
    </row>
    <row r="844" spans="1:17" ht="60" x14ac:dyDescent="0.25">
      <c r="A844" s="35" t="s">
        <v>841</v>
      </c>
      <c r="B844" s="35" t="s">
        <v>1282</v>
      </c>
      <c r="C844" s="35"/>
      <c r="D844" s="35">
        <v>284248</v>
      </c>
      <c r="E844" s="36" t="s">
        <v>614</v>
      </c>
      <c r="F844" s="36" t="s">
        <v>528</v>
      </c>
      <c r="G844" s="23">
        <v>40</v>
      </c>
      <c r="H844" s="37" t="s">
        <v>615</v>
      </c>
      <c r="I844" s="7">
        <f t="shared" si="26"/>
        <v>1996.8000000000002</v>
      </c>
      <c r="J844" s="23">
        <v>100300</v>
      </c>
      <c r="K844" s="29" t="s">
        <v>150</v>
      </c>
      <c r="L844" s="3" t="str">
        <f t="shared" si="27"/>
        <v>100300 PREFEITURA UNIVERSITÁRIA</v>
      </c>
      <c r="M844" s="29" t="s">
        <v>821</v>
      </c>
      <c r="N844" s="35"/>
      <c r="O844" s="35"/>
      <c r="P844" s="23" t="s">
        <v>840</v>
      </c>
      <c r="Q844" s="35"/>
    </row>
    <row r="845" spans="1:17" ht="75" x14ac:dyDescent="0.25">
      <c r="A845" s="35" t="s">
        <v>841</v>
      </c>
      <c r="B845" s="35" t="s">
        <v>1282</v>
      </c>
      <c r="C845" s="35"/>
      <c r="D845" s="35">
        <v>402000</v>
      </c>
      <c r="E845" s="36" t="s">
        <v>616</v>
      </c>
      <c r="F845" s="36" t="s">
        <v>528</v>
      </c>
      <c r="G845" s="23">
        <v>10</v>
      </c>
      <c r="H845" s="37" t="s">
        <v>617</v>
      </c>
      <c r="I845" s="7">
        <f t="shared" si="26"/>
        <v>5299.5</v>
      </c>
      <c r="J845" s="23">
        <v>100300</v>
      </c>
      <c r="K845" s="29" t="s">
        <v>150</v>
      </c>
      <c r="L845" s="3" t="str">
        <f t="shared" si="27"/>
        <v>100300 PREFEITURA UNIVERSITÁRIA</v>
      </c>
      <c r="M845" s="29" t="s">
        <v>821</v>
      </c>
      <c r="N845" s="35"/>
      <c r="O845" s="35"/>
      <c r="P845" s="23" t="s">
        <v>840</v>
      </c>
      <c r="Q845" s="35"/>
    </row>
    <row r="846" spans="1:17" ht="60" x14ac:dyDescent="0.25">
      <c r="A846" s="35" t="s">
        <v>841</v>
      </c>
      <c r="B846" s="35" t="s">
        <v>1282</v>
      </c>
      <c r="C846" s="35"/>
      <c r="D846" s="35">
        <v>325572</v>
      </c>
      <c r="E846" s="36" t="s">
        <v>563</v>
      </c>
      <c r="F846" s="36" t="s">
        <v>528</v>
      </c>
      <c r="G846" s="23">
        <v>20</v>
      </c>
      <c r="H846" s="37" t="s">
        <v>564</v>
      </c>
      <c r="I846" s="7">
        <f t="shared" si="26"/>
        <v>2957.6</v>
      </c>
      <c r="J846" s="23">
        <v>100300</v>
      </c>
      <c r="K846" s="29" t="s">
        <v>150</v>
      </c>
      <c r="L846" s="3" t="str">
        <f t="shared" si="27"/>
        <v>100300 PREFEITURA UNIVERSITÁRIA</v>
      </c>
      <c r="M846" s="29" t="s">
        <v>821</v>
      </c>
      <c r="N846" s="35"/>
      <c r="O846" s="35"/>
      <c r="P846" s="23" t="s">
        <v>840</v>
      </c>
      <c r="Q846" s="35"/>
    </row>
    <row r="847" spans="1:17" ht="45" x14ac:dyDescent="0.25">
      <c r="A847" s="35" t="s">
        <v>841</v>
      </c>
      <c r="B847" s="35" t="s">
        <v>1282</v>
      </c>
      <c r="C847" s="35"/>
      <c r="D847" s="35">
        <v>335468</v>
      </c>
      <c r="E847" s="36" t="s">
        <v>565</v>
      </c>
      <c r="F847" s="36" t="s">
        <v>528</v>
      </c>
      <c r="G847" s="23">
        <v>20</v>
      </c>
      <c r="H847" s="37" t="s">
        <v>566</v>
      </c>
      <c r="I847" s="7">
        <f t="shared" si="26"/>
        <v>5043.6000000000004</v>
      </c>
      <c r="J847" s="23">
        <v>100300</v>
      </c>
      <c r="K847" s="29" t="s">
        <v>150</v>
      </c>
      <c r="L847" s="3" t="str">
        <f t="shared" si="27"/>
        <v>100300 PREFEITURA UNIVERSITÁRIA</v>
      </c>
      <c r="M847" s="29" t="s">
        <v>821</v>
      </c>
      <c r="N847" s="35"/>
      <c r="O847" s="35"/>
      <c r="P847" s="23" t="s">
        <v>840</v>
      </c>
      <c r="Q847" s="35"/>
    </row>
    <row r="848" spans="1:17" ht="60" x14ac:dyDescent="0.25">
      <c r="A848" s="35" t="s">
        <v>841</v>
      </c>
      <c r="B848" s="35" t="s">
        <v>1282</v>
      </c>
      <c r="C848" s="35"/>
      <c r="D848" s="35">
        <v>317138</v>
      </c>
      <c r="E848" s="36" t="s">
        <v>664</v>
      </c>
      <c r="F848" s="36" t="s">
        <v>1</v>
      </c>
      <c r="G848" s="23">
        <v>30</v>
      </c>
      <c r="H848" s="37" t="s">
        <v>665</v>
      </c>
      <c r="I848" s="7">
        <f t="shared" si="26"/>
        <v>472.2</v>
      </c>
      <c r="J848" s="23">
        <v>100300</v>
      </c>
      <c r="K848" s="29" t="s">
        <v>150</v>
      </c>
      <c r="L848" s="3" t="str">
        <f t="shared" si="27"/>
        <v>100300 PREFEITURA UNIVERSITÁRIA</v>
      </c>
      <c r="M848" s="29" t="s">
        <v>821</v>
      </c>
      <c r="N848" s="35"/>
      <c r="O848" s="35"/>
      <c r="P848" s="23" t="s">
        <v>840</v>
      </c>
      <c r="Q848" s="35"/>
    </row>
    <row r="849" spans="1:17" ht="75" x14ac:dyDescent="0.25">
      <c r="A849" s="35" t="s">
        <v>841</v>
      </c>
      <c r="B849" s="35" t="s">
        <v>1282</v>
      </c>
      <c r="C849" s="35"/>
      <c r="D849" s="35">
        <v>370783</v>
      </c>
      <c r="E849" s="36" t="s">
        <v>666</v>
      </c>
      <c r="F849" s="36" t="s">
        <v>1</v>
      </c>
      <c r="G849" s="23">
        <v>30</v>
      </c>
      <c r="H849" s="37" t="s">
        <v>667</v>
      </c>
      <c r="I849" s="7">
        <f t="shared" si="26"/>
        <v>151.19999999999999</v>
      </c>
      <c r="J849" s="23">
        <v>100300</v>
      </c>
      <c r="K849" s="29" t="s">
        <v>150</v>
      </c>
      <c r="L849" s="3" t="str">
        <f t="shared" si="27"/>
        <v>100300 PREFEITURA UNIVERSITÁRIA</v>
      </c>
      <c r="M849" s="29" t="s">
        <v>821</v>
      </c>
      <c r="N849" s="35"/>
      <c r="O849" s="35"/>
      <c r="P849" s="23" t="s">
        <v>840</v>
      </c>
      <c r="Q849" s="35"/>
    </row>
    <row r="850" spans="1:17" ht="45" x14ac:dyDescent="0.25">
      <c r="A850" s="35" t="s">
        <v>841</v>
      </c>
      <c r="B850" s="35" t="s">
        <v>1282</v>
      </c>
      <c r="C850" s="35"/>
      <c r="D850" s="35">
        <v>322512</v>
      </c>
      <c r="E850" s="36" t="s">
        <v>567</v>
      </c>
      <c r="F850" s="36" t="s">
        <v>1</v>
      </c>
      <c r="G850" s="23">
        <v>10</v>
      </c>
      <c r="H850" s="37" t="s">
        <v>568</v>
      </c>
      <c r="I850" s="7">
        <f t="shared" si="26"/>
        <v>9</v>
      </c>
      <c r="J850" s="23">
        <v>100300</v>
      </c>
      <c r="K850" s="29" t="s">
        <v>150</v>
      </c>
      <c r="L850" s="3" t="str">
        <f t="shared" si="27"/>
        <v>100300 PREFEITURA UNIVERSITÁRIA</v>
      </c>
      <c r="M850" s="29" t="s">
        <v>821</v>
      </c>
      <c r="N850" s="35"/>
      <c r="O850" s="35"/>
      <c r="P850" s="23" t="s">
        <v>840</v>
      </c>
      <c r="Q850" s="35"/>
    </row>
    <row r="851" spans="1:17" ht="60" x14ac:dyDescent="0.25">
      <c r="A851" s="35" t="s">
        <v>841</v>
      </c>
      <c r="B851" s="35" t="s">
        <v>1282</v>
      </c>
      <c r="C851" s="35"/>
      <c r="D851" s="35">
        <v>418051</v>
      </c>
      <c r="E851" s="36" t="s">
        <v>668</v>
      </c>
      <c r="F851" s="36" t="s">
        <v>1</v>
      </c>
      <c r="G851" s="23">
        <v>10</v>
      </c>
      <c r="H851" s="37" t="s">
        <v>669</v>
      </c>
      <c r="I851" s="7">
        <f t="shared" si="26"/>
        <v>227.2</v>
      </c>
      <c r="J851" s="23">
        <v>100300</v>
      </c>
      <c r="K851" s="29" t="s">
        <v>150</v>
      </c>
      <c r="L851" s="3" t="str">
        <f t="shared" si="27"/>
        <v>100300 PREFEITURA UNIVERSITÁRIA</v>
      </c>
      <c r="M851" s="29" t="s">
        <v>821</v>
      </c>
      <c r="N851" s="35"/>
      <c r="O851" s="35"/>
      <c r="P851" s="23" t="s">
        <v>840</v>
      </c>
      <c r="Q851" s="35"/>
    </row>
    <row r="852" spans="1:17" ht="45" x14ac:dyDescent="0.25">
      <c r="A852" s="35" t="s">
        <v>841</v>
      </c>
      <c r="B852" s="35" t="s">
        <v>1282</v>
      </c>
      <c r="C852" s="35"/>
      <c r="D852" s="35">
        <v>418049</v>
      </c>
      <c r="E852" s="36" t="s">
        <v>670</v>
      </c>
      <c r="F852" s="36" t="s">
        <v>1</v>
      </c>
      <c r="G852" s="23">
        <v>10</v>
      </c>
      <c r="H852" s="37" t="s">
        <v>671</v>
      </c>
      <c r="I852" s="7">
        <f t="shared" si="26"/>
        <v>167.60000000000002</v>
      </c>
      <c r="J852" s="23">
        <v>100300</v>
      </c>
      <c r="K852" s="29" t="s">
        <v>150</v>
      </c>
      <c r="L852" s="3" t="str">
        <f t="shared" si="27"/>
        <v>100300 PREFEITURA UNIVERSITÁRIA</v>
      </c>
      <c r="M852" s="29" t="s">
        <v>821</v>
      </c>
      <c r="N852" s="35"/>
      <c r="O852" s="35"/>
      <c r="P852" s="23" t="s">
        <v>840</v>
      </c>
      <c r="Q852" s="35"/>
    </row>
    <row r="853" spans="1:17" ht="30" x14ac:dyDescent="0.25">
      <c r="A853" s="35" t="s">
        <v>841</v>
      </c>
      <c r="B853" s="35" t="s">
        <v>1282</v>
      </c>
      <c r="C853" s="35"/>
      <c r="D853" s="35">
        <v>264071</v>
      </c>
      <c r="E853" s="36" t="s">
        <v>484</v>
      </c>
      <c r="F853" s="36" t="s">
        <v>1</v>
      </c>
      <c r="G853" s="23">
        <v>5</v>
      </c>
      <c r="H853" s="37" t="s">
        <v>485</v>
      </c>
      <c r="I853" s="7">
        <f t="shared" si="26"/>
        <v>190.5</v>
      </c>
      <c r="J853" s="23">
        <v>100300</v>
      </c>
      <c r="K853" s="29" t="s">
        <v>150</v>
      </c>
      <c r="L853" s="3" t="str">
        <f t="shared" si="27"/>
        <v>100300 PREFEITURA UNIVERSITÁRIA</v>
      </c>
      <c r="M853" s="29" t="s">
        <v>821</v>
      </c>
      <c r="N853" s="35"/>
      <c r="O853" s="35"/>
      <c r="P853" s="23" t="s">
        <v>840</v>
      </c>
      <c r="Q853" s="35"/>
    </row>
    <row r="854" spans="1:17" ht="60" x14ac:dyDescent="0.25">
      <c r="A854" s="35" t="s">
        <v>841</v>
      </c>
      <c r="B854" s="35" t="s">
        <v>1282</v>
      </c>
      <c r="C854" s="35"/>
      <c r="D854" s="35">
        <v>265285</v>
      </c>
      <c r="E854" s="36" t="s">
        <v>672</v>
      </c>
      <c r="F854" s="36" t="s">
        <v>1</v>
      </c>
      <c r="G854" s="23">
        <v>50</v>
      </c>
      <c r="H854" s="37" t="s">
        <v>673</v>
      </c>
      <c r="I854" s="7">
        <f t="shared" si="26"/>
        <v>481.50000000000006</v>
      </c>
      <c r="J854" s="23">
        <v>100300</v>
      </c>
      <c r="K854" s="29" t="s">
        <v>150</v>
      </c>
      <c r="L854" s="3" t="str">
        <f t="shared" si="27"/>
        <v>100300 PREFEITURA UNIVERSITÁRIA</v>
      </c>
      <c r="M854" s="29" t="s">
        <v>821</v>
      </c>
      <c r="N854" s="35"/>
      <c r="O854" s="35"/>
      <c r="P854" s="23" t="s">
        <v>840</v>
      </c>
      <c r="Q854" s="35"/>
    </row>
    <row r="855" spans="1:17" ht="45" x14ac:dyDescent="0.25">
      <c r="A855" s="35" t="s">
        <v>841</v>
      </c>
      <c r="B855" s="35" t="s">
        <v>1282</v>
      </c>
      <c r="C855" s="35"/>
      <c r="D855" s="35">
        <v>273305</v>
      </c>
      <c r="E855" s="36" t="s">
        <v>674</v>
      </c>
      <c r="F855" s="36" t="s">
        <v>1</v>
      </c>
      <c r="G855" s="23">
        <v>50</v>
      </c>
      <c r="H855" s="37" t="s">
        <v>675</v>
      </c>
      <c r="I855" s="7">
        <f t="shared" si="26"/>
        <v>219</v>
      </c>
      <c r="J855" s="23">
        <v>100300</v>
      </c>
      <c r="K855" s="29" t="s">
        <v>150</v>
      </c>
      <c r="L855" s="3" t="str">
        <f t="shared" si="27"/>
        <v>100300 PREFEITURA UNIVERSITÁRIA</v>
      </c>
      <c r="M855" s="29" t="s">
        <v>821</v>
      </c>
      <c r="N855" s="35"/>
      <c r="O855" s="35"/>
      <c r="P855" s="23" t="s">
        <v>840</v>
      </c>
      <c r="Q855" s="35"/>
    </row>
    <row r="856" spans="1:17" ht="45" x14ac:dyDescent="0.25">
      <c r="A856" s="35" t="s">
        <v>841</v>
      </c>
      <c r="B856" s="35" t="s">
        <v>1282</v>
      </c>
      <c r="C856" s="35"/>
      <c r="D856" s="35">
        <v>273358</v>
      </c>
      <c r="E856" s="36" t="s">
        <v>676</v>
      </c>
      <c r="F856" s="36" t="s">
        <v>1</v>
      </c>
      <c r="G856" s="23">
        <v>50</v>
      </c>
      <c r="H856" s="37" t="s">
        <v>677</v>
      </c>
      <c r="I856" s="7">
        <f t="shared" si="26"/>
        <v>374.5</v>
      </c>
      <c r="J856" s="23">
        <v>100300</v>
      </c>
      <c r="K856" s="29" t="s">
        <v>150</v>
      </c>
      <c r="L856" s="3" t="str">
        <f t="shared" si="27"/>
        <v>100300 PREFEITURA UNIVERSITÁRIA</v>
      </c>
      <c r="M856" s="29" t="s">
        <v>821</v>
      </c>
      <c r="N856" s="35"/>
      <c r="O856" s="35"/>
      <c r="P856" s="23" t="s">
        <v>840</v>
      </c>
      <c r="Q856" s="35"/>
    </row>
    <row r="857" spans="1:17" ht="45" x14ac:dyDescent="0.25">
      <c r="A857" s="35" t="s">
        <v>841</v>
      </c>
      <c r="B857" s="35" t="s">
        <v>1282</v>
      </c>
      <c r="C857" s="35"/>
      <c r="D857" s="35">
        <v>334069</v>
      </c>
      <c r="E857" s="36" t="s">
        <v>678</v>
      </c>
      <c r="F857" s="36" t="s">
        <v>1</v>
      </c>
      <c r="G857" s="23">
        <v>50</v>
      </c>
      <c r="H857" s="37" t="s">
        <v>679</v>
      </c>
      <c r="I857" s="7">
        <f t="shared" si="26"/>
        <v>500</v>
      </c>
      <c r="J857" s="23">
        <v>100300</v>
      </c>
      <c r="K857" s="29" t="s">
        <v>150</v>
      </c>
      <c r="L857" s="3" t="str">
        <f t="shared" si="27"/>
        <v>100300 PREFEITURA UNIVERSITÁRIA</v>
      </c>
      <c r="M857" s="29" t="s">
        <v>821</v>
      </c>
      <c r="N857" s="35"/>
      <c r="O857" s="35"/>
      <c r="P857" s="23" t="s">
        <v>840</v>
      </c>
      <c r="Q857" s="35"/>
    </row>
    <row r="858" spans="1:17" ht="60" x14ac:dyDescent="0.25">
      <c r="A858" s="35" t="s">
        <v>841</v>
      </c>
      <c r="B858" s="35" t="s">
        <v>1282</v>
      </c>
      <c r="C858" s="35"/>
      <c r="D858" s="35">
        <v>277868</v>
      </c>
      <c r="E858" s="36" t="s">
        <v>680</v>
      </c>
      <c r="F858" s="36" t="s">
        <v>1</v>
      </c>
      <c r="G858" s="23">
        <v>50</v>
      </c>
      <c r="H858" s="37" t="s">
        <v>681</v>
      </c>
      <c r="I858" s="7">
        <f t="shared" si="26"/>
        <v>1950</v>
      </c>
      <c r="J858" s="23">
        <v>100300</v>
      </c>
      <c r="K858" s="29" t="s">
        <v>150</v>
      </c>
      <c r="L858" s="3" t="str">
        <f t="shared" si="27"/>
        <v>100300 PREFEITURA UNIVERSITÁRIA</v>
      </c>
      <c r="M858" s="29" t="s">
        <v>821</v>
      </c>
      <c r="N858" s="35"/>
      <c r="O858" s="35"/>
      <c r="P858" s="23" t="s">
        <v>840</v>
      </c>
      <c r="Q858" s="35"/>
    </row>
    <row r="859" spans="1:17" ht="45" x14ac:dyDescent="0.25">
      <c r="A859" s="35" t="s">
        <v>841</v>
      </c>
      <c r="B859" s="35" t="s">
        <v>1282</v>
      </c>
      <c r="C859" s="35"/>
      <c r="D859" s="35">
        <v>248137</v>
      </c>
      <c r="E859" s="36" t="s">
        <v>682</v>
      </c>
      <c r="F859" s="36" t="s">
        <v>1</v>
      </c>
      <c r="G859" s="23">
        <v>50</v>
      </c>
      <c r="H859" s="37" t="s">
        <v>683</v>
      </c>
      <c r="I859" s="7">
        <f t="shared" si="26"/>
        <v>2499.5</v>
      </c>
      <c r="J859" s="23">
        <v>100300</v>
      </c>
      <c r="K859" s="29" t="s">
        <v>150</v>
      </c>
      <c r="L859" s="3" t="str">
        <f t="shared" si="27"/>
        <v>100300 PREFEITURA UNIVERSITÁRIA</v>
      </c>
      <c r="M859" s="29" t="s">
        <v>821</v>
      </c>
      <c r="N859" s="35"/>
      <c r="O859" s="35"/>
      <c r="P859" s="23" t="s">
        <v>840</v>
      </c>
      <c r="Q859" s="35"/>
    </row>
    <row r="860" spans="1:17" ht="45" x14ac:dyDescent="0.25">
      <c r="A860" s="35" t="s">
        <v>841</v>
      </c>
      <c r="B860" s="35" t="s">
        <v>1282</v>
      </c>
      <c r="C860" s="35"/>
      <c r="D860" s="35">
        <v>248133</v>
      </c>
      <c r="E860" s="36" t="s">
        <v>684</v>
      </c>
      <c r="F860" s="36" t="s">
        <v>1</v>
      </c>
      <c r="G860" s="23">
        <v>50</v>
      </c>
      <c r="H860" s="37" t="s">
        <v>685</v>
      </c>
      <c r="I860" s="7">
        <f t="shared" si="26"/>
        <v>4650</v>
      </c>
      <c r="J860" s="23">
        <v>100300</v>
      </c>
      <c r="K860" s="29" t="s">
        <v>150</v>
      </c>
      <c r="L860" s="3" t="str">
        <f t="shared" si="27"/>
        <v>100300 PREFEITURA UNIVERSITÁRIA</v>
      </c>
      <c r="M860" s="29" t="s">
        <v>821</v>
      </c>
      <c r="N860" s="35"/>
      <c r="O860" s="35"/>
      <c r="P860" s="23" t="s">
        <v>840</v>
      </c>
      <c r="Q860" s="35"/>
    </row>
    <row r="861" spans="1:17" ht="45" x14ac:dyDescent="0.25">
      <c r="A861" s="35" t="s">
        <v>841</v>
      </c>
      <c r="B861" s="35" t="s">
        <v>1282</v>
      </c>
      <c r="C861" s="35"/>
      <c r="D861" s="35">
        <v>248138</v>
      </c>
      <c r="E861" s="36" t="s">
        <v>686</v>
      </c>
      <c r="F861" s="36" t="s">
        <v>1</v>
      </c>
      <c r="G861" s="23">
        <v>50</v>
      </c>
      <c r="H861" s="37" t="s">
        <v>687</v>
      </c>
      <c r="I861" s="7">
        <f t="shared" si="26"/>
        <v>2198.5</v>
      </c>
      <c r="J861" s="23">
        <v>100300</v>
      </c>
      <c r="K861" s="29" t="s">
        <v>150</v>
      </c>
      <c r="L861" s="3" t="str">
        <f t="shared" si="27"/>
        <v>100300 PREFEITURA UNIVERSITÁRIA</v>
      </c>
      <c r="M861" s="29" t="s">
        <v>821</v>
      </c>
      <c r="N861" s="35"/>
      <c r="O861" s="35"/>
      <c r="P861" s="23" t="s">
        <v>840</v>
      </c>
      <c r="Q861" s="35"/>
    </row>
    <row r="862" spans="1:17" ht="60" x14ac:dyDescent="0.25">
      <c r="A862" s="35" t="s">
        <v>841</v>
      </c>
      <c r="B862" s="35" t="s">
        <v>1282</v>
      </c>
      <c r="C862" s="35"/>
      <c r="D862" s="35">
        <v>233120</v>
      </c>
      <c r="E862" s="36" t="s">
        <v>688</v>
      </c>
      <c r="F862" s="36" t="s">
        <v>1</v>
      </c>
      <c r="G862" s="23">
        <v>50</v>
      </c>
      <c r="H862" s="37" t="s">
        <v>689</v>
      </c>
      <c r="I862" s="7">
        <f t="shared" si="26"/>
        <v>11500</v>
      </c>
      <c r="J862" s="23">
        <v>100300</v>
      </c>
      <c r="K862" s="29" t="s">
        <v>150</v>
      </c>
      <c r="L862" s="3" t="str">
        <f t="shared" si="27"/>
        <v>100300 PREFEITURA UNIVERSITÁRIA</v>
      </c>
      <c r="M862" s="29" t="s">
        <v>821</v>
      </c>
      <c r="N862" s="35"/>
      <c r="O862" s="35"/>
      <c r="P862" s="23" t="s">
        <v>840</v>
      </c>
      <c r="Q862" s="35"/>
    </row>
    <row r="863" spans="1:17" ht="60" x14ac:dyDescent="0.25">
      <c r="A863" s="35" t="s">
        <v>841</v>
      </c>
      <c r="B863" s="35" t="s">
        <v>1282</v>
      </c>
      <c r="C863" s="35"/>
      <c r="D863" s="35">
        <v>288182</v>
      </c>
      <c r="E863" s="36" t="s">
        <v>690</v>
      </c>
      <c r="F863" s="36" t="s">
        <v>1</v>
      </c>
      <c r="G863" s="23">
        <v>50</v>
      </c>
      <c r="H863" s="37" t="s">
        <v>691</v>
      </c>
      <c r="I863" s="7">
        <f t="shared" si="26"/>
        <v>12182</v>
      </c>
      <c r="J863" s="23">
        <v>100300</v>
      </c>
      <c r="K863" s="29" t="s">
        <v>150</v>
      </c>
      <c r="L863" s="3" t="str">
        <f t="shared" si="27"/>
        <v>100300 PREFEITURA UNIVERSITÁRIA</v>
      </c>
      <c r="M863" s="29" t="s">
        <v>821</v>
      </c>
      <c r="N863" s="35"/>
      <c r="O863" s="35"/>
      <c r="P863" s="23" t="s">
        <v>840</v>
      </c>
      <c r="Q863" s="35"/>
    </row>
    <row r="864" spans="1:17" ht="45" x14ac:dyDescent="0.25">
      <c r="A864" s="35" t="s">
        <v>841</v>
      </c>
      <c r="B864" s="35" t="s">
        <v>1282</v>
      </c>
      <c r="C864" s="35"/>
      <c r="D864" s="35">
        <v>318065</v>
      </c>
      <c r="E864" s="36" t="s">
        <v>569</v>
      </c>
      <c r="F864" s="36" t="s">
        <v>1</v>
      </c>
      <c r="G864" s="23">
        <v>50</v>
      </c>
      <c r="H864" s="37" t="s">
        <v>570</v>
      </c>
      <c r="I864" s="7">
        <f t="shared" si="26"/>
        <v>70.5</v>
      </c>
      <c r="J864" s="23">
        <v>100300</v>
      </c>
      <c r="K864" s="29" t="s">
        <v>150</v>
      </c>
      <c r="L864" s="3" t="str">
        <f t="shared" si="27"/>
        <v>100300 PREFEITURA UNIVERSITÁRIA</v>
      </c>
      <c r="M864" s="29" t="s">
        <v>821</v>
      </c>
      <c r="N864" s="35"/>
      <c r="O864" s="35"/>
      <c r="P864" s="23" t="s">
        <v>840</v>
      </c>
      <c r="Q864" s="35"/>
    </row>
    <row r="865" spans="1:17" ht="30" x14ac:dyDescent="0.25">
      <c r="A865" s="35" t="s">
        <v>841</v>
      </c>
      <c r="B865" s="35" t="s">
        <v>1282</v>
      </c>
      <c r="C865" s="35"/>
      <c r="D865" s="35">
        <v>231524</v>
      </c>
      <c r="E865" s="36" t="s">
        <v>692</v>
      </c>
      <c r="F865" s="36" t="s">
        <v>1</v>
      </c>
      <c r="G865" s="23">
        <v>50</v>
      </c>
      <c r="H865" s="37" t="s">
        <v>416</v>
      </c>
      <c r="I865" s="7">
        <f t="shared" si="26"/>
        <v>108</v>
      </c>
      <c r="J865" s="23">
        <v>100300</v>
      </c>
      <c r="K865" s="29" t="s">
        <v>150</v>
      </c>
      <c r="L865" s="3" t="str">
        <f t="shared" si="27"/>
        <v>100300 PREFEITURA UNIVERSITÁRIA</v>
      </c>
      <c r="M865" s="29" t="s">
        <v>821</v>
      </c>
      <c r="N865" s="35"/>
      <c r="O865" s="35"/>
      <c r="P865" s="23" t="s">
        <v>840</v>
      </c>
      <c r="Q865" s="35"/>
    </row>
    <row r="866" spans="1:17" ht="45" x14ac:dyDescent="0.25">
      <c r="A866" s="35" t="s">
        <v>841</v>
      </c>
      <c r="B866" s="35" t="s">
        <v>1282</v>
      </c>
      <c r="C866" s="35"/>
      <c r="D866" s="35">
        <v>357496</v>
      </c>
      <c r="E866" s="36" t="s">
        <v>693</v>
      </c>
      <c r="F866" s="36" t="s">
        <v>1</v>
      </c>
      <c r="G866" s="23">
        <v>50</v>
      </c>
      <c r="H866" s="37" t="s">
        <v>694</v>
      </c>
      <c r="I866" s="7">
        <f t="shared" si="26"/>
        <v>1194</v>
      </c>
      <c r="J866" s="23">
        <v>100300</v>
      </c>
      <c r="K866" s="29" t="s">
        <v>150</v>
      </c>
      <c r="L866" s="3" t="str">
        <f t="shared" si="27"/>
        <v>100300 PREFEITURA UNIVERSITÁRIA</v>
      </c>
      <c r="M866" s="29" t="s">
        <v>821</v>
      </c>
      <c r="N866" s="35"/>
      <c r="O866" s="35"/>
      <c r="P866" s="23" t="s">
        <v>840</v>
      </c>
      <c r="Q866" s="35"/>
    </row>
    <row r="867" spans="1:17" ht="45" x14ac:dyDescent="0.25">
      <c r="A867" s="35" t="s">
        <v>841</v>
      </c>
      <c r="B867" s="35" t="s">
        <v>1282</v>
      </c>
      <c r="C867" s="35"/>
      <c r="D867" s="35">
        <v>424916</v>
      </c>
      <c r="E867" s="36" t="s">
        <v>695</v>
      </c>
      <c r="F867" s="36" t="s">
        <v>1</v>
      </c>
      <c r="G867" s="23">
        <v>50</v>
      </c>
      <c r="H867" s="37" t="s">
        <v>696</v>
      </c>
      <c r="I867" s="7">
        <f t="shared" si="26"/>
        <v>267.5</v>
      </c>
      <c r="J867" s="23">
        <v>100300</v>
      </c>
      <c r="K867" s="29" t="s">
        <v>150</v>
      </c>
      <c r="L867" s="3" t="str">
        <f t="shared" si="27"/>
        <v>100300 PREFEITURA UNIVERSITÁRIA</v>
      </c>
      <c r="M867" s="29" t="s">
        <v>821</v>
      </c>
      <c r="N867" s="35"/>
      <c r="O867" s="35"/>
      <c r="P867" s="23" t="s">
        <v>840</v>
      </c>
      <c r="Q867" s="35"/>
    </row>
    <row r="868" spans="1:17" ht="75" x14ac:dyDescent="0.25">
      <c r="A868" s="35" t="s">
        <v>841</v>
      </c>
      <c r="B868" s="35" t="s">
        <v>1282</v>
      </c>
      <c r="C868" s="35"/>
      <c r="D868" s="35">
        <v>384746</v>
      </c>
      <c r="E868" s="36" t="s">
        <v>697</v>
      </c>
      <c r="F868" s="36" t="s">
        <v>1</v>
      </c>
      <c r="G868" s="23">
        <v>50</v>
      </c>
      <c r="H868" s="37" t="s">
        <v>698</v>
      </c>
      <c r="I868" s="7">
        <f t="shared" si="26"/>
        <v>337.5</v>
      </c>
      <c r="J868" s="23">
        <v>100300</v>
      </c>
      <c r="K868" s="29" t="s">
        <v>150</v>
      </c>
      <c r="L868" s="3" t="str">
        <f t="shared" si="27"/>
        <v>100300 PREFEITURA UNIVERSITÁRIA</v>
      </c>
      <c r="M868" s="29" t="s">
        <v>821</v>
      </c>
      <c r="N868" s="35"/>
      <c r="O868" s="35"/>
      <c r="P868" s="23" t="s">
        <v>840</v>
      </c>
      <c r="Q868" s="35"/>
    </row>
    <row r="869" spans="1:17" ht="105" x14ac:dyDescent="0.25">
      <c r="A869" s="35" t="s">
        <v>841</v>
      </c>
      <c r="B869" s="35" t="s">
        <v>1282</v>
      </c>
      <c r="C869" s="35"/>
      <c r="D869" s="35">
        <v>402098</v>
      </c>
      <c r="E869" s="36" t="s">
        <v>618</v>
      </c>
      <c r="F869" s="36" t="s">
        <v>1</v>
      </c>
      <c r="G869" s="23">
        <v>50</v>
      </c>
      <c r="H869" s="37" t="s">
        <v>619</v>
      </c>
      <c r="I869" s="7">
        <f t="shared" si="26"/>
        <v>1188.5</v>
      </c>
      <c r="J869" s="23">
        <v>100300</v>
      </c>
      <c r="K869" s="29" t="s">
        <v>150</v>
      </c>
      <c r="L869" s="3" t="str">
        <f t="shared" si="27"/>
        <v>100300 PREFEITURA UNIVERSITÁRIA</v>
      </c>
      <c r="M869" s="29" t="s">
        <v>821</v>
      </c>
      <c r="N869" s="35"/>
      <c r="O869" s="35"/>
      <c r="P869" s="23" t="s">
        <v>840</v>
      </c>
      <c r="Q869" s="35"/>
    </row>
    <row r="870" spans="1:17" ht="120" x14ac:dyDescent="0.25">
      <c r="A870" s="35" t="s">
        <v>841</v>
      </c>
      <c r="B870" s="35" t="s">
        <v>1282</v>
      </c>
      <c r="C870" s="35"/>
      <c r="D870" s="35">
        <v>402104</v>
      </c>
      <c r="E870" s="36" t="s">
        <v>620</v>
      </c>
      <c r="F870" s="36" t="s">
        <v>1</v>
      </c>
      <c r="G870" s="23">
        <v>50</v>
      </c>
      <c r="H870" s="37" t="s">
        <v>619</v>
      </c>
      <c r="I870" s="7">
        <f t="shared" si="26"/>
        <v>1188.5</v>
      </c>
      <c r="J870" s="23">
        <v>100300</v>
      </c>
      <c r="K870" s="29" t="s">
        <v>150</v>
      </c>
      <c r="L870" s="3" t="str">
        <f t="shared" si="27"/>
        <v>100300 PREFEITURA UNIVERSITÁRIA</v>
      </c>
      <c r="M870" s="29" t="s">
        <v>821</v>
      </c>
      <c r="N870" s="35"/>
      <c r="O870" s="35"/>
      <c r="P870" s="23" t="s">
        <v>840</v>
      </c>
      <c r="Q870" s="35"/>
    </row>
    <row r="871" spans="1:17" ht="105" x14ac:dyDescent="0.25">
      <c r="A871" s="35" t="s">
        <v>841</v>
      </c>
      <c r="B871" s="35" t="s">
        <v>1282</v>
      </c>
      <c r="C871" s="35"/>
      <c r="D871" s="35">
        <v>402101</v>
      </c>
      <c r="E871" s="36" t="s">
        <v>621</v>
      </c>
      <c r="F871" s="36" t="s">
        <v>1</v>
      </c>
      <c r="G871" s="23">
        <v>50</v>
      </c>
      <c r="H871" s="37" t="s">
        <v>622</v>
      </c>
      <c r="I871" s="7">
        <f t="shared" si="26"/>
        <v>919.99999999999989</v>
      </c>
      <c r="J871" s="23">
        <v>100300</v>
      </c>
      <c r="K871" s="29" t="s">
        <v>150</v>
      </c>
      <c r="L871" s="3" t="str">
        <f t="shared" si="27"/>
        <v>100300 PREFEITURA UNIVERSITÁRIA</v>
      </c>
      <c r="M871" s="29" t="s">
        <v>821</v>
      </c>
      <c r="N871" s="35"/>
      <c r="O871" s="35"/>
      <c r="P871" s="23" t="s">
        <v>840</v>
      </c>
      <c r="Q871" s="35"/>
    </row>
    <row r="872" spans="1:17" ht="105" x14ac:dyDescent="0.25">
      <c r="A872" s="35" t="s">
        <v>841</v>
      </c>
      <c r="B872" s="35" t="s">
        <v>1282</v>
      </c>
      <c r="C872" s="35"/>
      <c r="D872" s="35">
        <v>402081</v>
      </c>
      <c r="E872" s="36" t="s">
        <v>623</v>
      </c>
      <c r="F872" s="36" t="s">
        <v>1</v>
      </c>
      <c r="G872" s="23">
        <v>20</v>
      </c>
      <c r="H872" s="37" t="s">
        <v>624</v>
      </c>
      <c r="I872" s="7">
        <f t="shared" si="26"/>
        <v>1288.8</v>
      </c>
      <c r="J872" s="23">
        <v>100300</v>
      </c>
      <c r="K872" s="29" t="s">
        <v>150</v>
      </c>
      <c r="L872" s="3" t="str">
        <f t="shared" si="27"/>
        <v>100300 PREFEITURA UNIVERSITÁRIA</v>
      </c>
      <c r="M872" s="29" t="s">
        <v>821</v>
      </c>
      <c r="N872" s="35"/>
      <c r="O872" s="35"/>
      <c r="P872" s="23" t="s">
        <v>840</v>
      </c>
      <c r="Q872" s="35"/>
    </row>
    <row r="873" spans="1:17" ht="105" x14ac:dyDescent="0.25">
      <c r="A873" s="35" t="s">
        <v>841</v>
      </c>
      <c r="B873" s="35" t="s">
        <v>1282</v>
      </c>
      <c r="C873" s="35"/>
      <c r="D873" s="35">
        <v>402079</v>
      </c>
      <c r="E873" s="36" t="s">
        <v>699</v>
      </c>
      <c r="F873" s="36" t="s">
        <v>1</v>
      </c>
      <c r="G873" s="23">
        <v>10</v>
      </c>
      <c r="H873" s="37" t="s">
        <v>700</v>
      </c>
      <c r="I873" s="7">
        <f t="shared" si="26"/>
        <v>600</v>
      </c>
      <c r="J873" s="23">
        <v>100300</v>
      </c>
      <c r="K873" s="29" t="s">
        <v>150</v>
      </c>
      <c r="L873" s="3" t="str">
        <f t="shared" si="27"/>
        <v>100300 PREFEITURA UNIVERSITÁRIA</v>
      </c>
      <c r="M873" s="29" t="s">
        <v>821</v>
      </c>
      <c r="N873" s="35"/>
      <c r="O873" s="35"/>
      <c r="P873" s="23" t="s">
        <v>840</v>
      </c>
      <c r="Q873" s="35"/>
    </row>
    <row r="874" spans="1:17" ht="105" x14ac:dyDescent="0.25">
      <c r="A874" s="35" t="s">
        <v>841</v>
      </c>
      <c r="B874" s="35" t="s">
        <v>1282</v>
      </c>
      <c r="C874" s="35"/>
      <c r="D874" s="35">
        <v>402105</v>
      </c>
      <c r="E874" s="36" t="s">
        <v>701</v>
      </c>
      <c r="F874" s="36" t="s">
        <v>1</v>
      </c>
      <c r="G874" s="23">
        <v>10</v>
      </c>
      <c r="H874" s="37" t="s">
        <v>702</v>
      </c>
      <c r="I874" s="7">
        <f t="shared" si="26"/>
        <v>1888.8999999999999</v>
      </c>
      <c r="J874" s="23">
        <v>100300</v>
      </c>
      <c r="K874" s="29" t="s">
        <v>150</v>
      </c>
      <c r="L874" s="3" t="str">
        <f t="shared" si="27"/>
        <v>100300 PREFEITURA UNIVERSITÁRIA</v>
      </c>
      <c r="M874" s="29" t="s">
        <v>821</v>
      </c>
      <c r="N874" s="35"/>
      <c r="O874" s="35"/>
      <c r="P874" s="23" t="s">
        <v>840</v>
      </c>
      <c r="Q874" s="35"/>
    </row>
    <row r="875" spans="1:17" ht="45" x14ac:dyDescent="0.25">
      <c r="A875" s="35" t="s">
        <v>841</v>
      </c>
      <c r="B875" s="35" t="s">
        <v>1282</v>
      </c>
      <c r="C875" s="35"/>
      <c r="D875" s="35">
        <v>426894</v>
      </c>
      <c r="E875" s="36" t="s">
        <v>703</v>
      </c>
      <c r="F875" s="36" t="s">
        <v>1</v>
      </c>
      <c r="G875" s="23">
        <v>50</v>
      </c>
      <c r="H875" s="37" t="s">
        <v>704</v>
      </c>
      <c r="I875" s="7">
        <f t="shared" si="26"/>
        <v>432.5</v>
      </c>
      <c r="J875" s="23">
        <v>100300</v>
      </c>
      <c r="K875" s="29" t="s">
        <v>150</v>
      </c>
      <c r="L875" s="3" t="str">
        <f t="shared" si="27"/>
        <v>100300 PREFEITURA UNIVERSITÁRIA</v>
      </c>
      <c r="M875" s="29" t="s">
        <v>821</v>
      </c>
      <c r="N875" s="35"/>
      <c r="O875" s="35"/>
      <c r="P875" s="23" t="s">
        <v>840</v>
      </c>
      <c r="Q875" s="35"/>
    </row>
    <row r="876" spans="1:17" ht="60" x14ac:dyDescent="0.25">
      <c r="A876" s="35" t="s">
        <v>841</v>
      </c>
      <c r="B876" s="35" t="s">
        <v>1282</v>
      </c>
      <c r="C876" s="35"/>
      <c r="D876" s="35">
        <v>408854</v>
      </c>
      <c r="E876" s="36" t="s">
        <v>571</v>
      </c>
      <c r="F876" s="36" t="s">
        <v>1</v>
      </c>
      <c r="G876" s="23">
        <v>50</v>
      </c>
      <c r="H876" s="37" t="s">
        <v>572</v>
      </c>
      <c r="I876" s="7">
        <f t="shared" si="26"/>
        <v>1040.5</v>
      </c>
      <c r="J876" s="23">
        <v>100300</v>
      </c>
      <c r="K876" s="29" t="s">
        <v>150</v>
      </c>
      <c r="L876" s="3" t="str">
        <f t="shared" si="27"/>
        <v>100300 PREFEITURA UNIVERSITÁRIA</v>
      </c>
      <c r="M876" s="29" t="s">
        <v>821</v>
      </c>
      <c r="N876" s="35"/>
      <c r="O876" s="35"/>
      <c r="P876" s="23" t="s">
        <v>840</v>
      </c>
      <c r="Q876" s="35"/>
    </row>
    <row r="877" spans="1:17" ht="90" x14ac:dyDescent="0.25">
      <c r="A877" s="35" t="s">
        <v>841</v>
      </c>
      <c r="B877" s="35" t="s">
        <v>1282</v>
      </c>
      <c r="C877" s="35"/>
      <c r="D877" s="35">
        <v>366610</v>
      </c>
      <c r="E877" s="36" t="s">
        <v>573</v>
      </c>
      <c r="F877" s="36" t="s">
        <v>1</v>
      </c>
      <c r="G877" s="23">
        <v>50</v>
      </c>
      <c r="H877" s="37" t="s">
        <v>574</v>
      </c>
      <c r="I877" s="7">
        <f t="shared" si="26"/>
        <v>265</v>
      </c>
      <c r="J877" s="23">
        <v>100300</v>
      </c>
      <c r="K877" s="29" t="s">
        <v>150</v>
      </c>
      <c r="L877" s="3" t="str">
        <f t="shared" si="27"/>
        <v>100300 PREFEITURA UNIVERSITÁRIA</v>
      </c>
      <c r="M877" s="29" t="s">
        <v>821</v>
      </c>
      <c r="N877" s="35"/>
      <c r="O877" s="35"/>
      <c r="P877" s="23" t="s">
        <v>840</v>
      </c>
      <c r="Q877" s="35"/>
    </row>
    <row r="878" spans="1:17" ht="60" x14ac:dyDescent="0.25">
      <c r="A878" s="35" t="s">
        <v>841</v>
      </c>
      <c r="B878" s="35" t="s">
        <v>1282</v>
      </c>
      <c r="C878" s="35"/>
      <c r="D878" s="35">
        <v>408857</v>
      </c>
      <c r="E878" s="36" t="s">
        <v>575</v>
      </c>
      <c r="F878" s="36" t="s">
        <v>1</v>
      </c>
      <c r="G878" s="23">
        <v>50</v>
      </c>
      <c r="H878" s="37" t="s">
        <v>576</v>
      </c>
      <c r="I878" s="7">
        <f t="shared" si="26"/>
        <v>291.5</v>
      </c>
      <c r="J878" s="23">
        <v>100300</v>
      </c>
      <c r="K878" s="29" t="s">
        <v>150</v>
      </c>
      <c r="L878" s="3" t="str">
        <f t="shared" si="27"/>
        <v>100300 PREFEITURA UNIVERSITÁRIA</v>
      </c>
      <c r="M878" s="29" t="s">
        <v>821</v>
      </c>
      <c r="N878" s="35"/>
      <c r="O878" s="35"/>
      <c r="P878" s="23" t="s">
        <v>840</v>
      </c>
      <c r="Q878" s="35"/>
    </row>
    <row r="879" spans="1:17" ht="90" x14ac:dyDescent="0.25">
      <c r="A879" s="35" t="s">
        <v>841</v>
      </c>
      <c r="B879" s="35" t="s">
        <v>1282</v>
      </c>
      <c r="C879" s="35"/>
      <c r="D879" s="35">
        <v>336264</v>
      </c>
      <c r="E879" s="36" t="s">
        <v>577</v>
      </c>
      <c r="F879" s="36" t="s">
        <v>1</v>
      </c>
      <c r="G879" s="23">
        <v>20</v>
      </c>
      <c r="H879" s="37" t="s">
        <v>578</v>
      </c>
      <c r="I879" s="7">
        <f t="shared" ref="I879:I940" si="28">G879*H879</f>
        <v>164.8</v>
      </c>
      <c r="J879" s="23">
        <v>100300</v>
      </c>
      <c r="K879" s="29" t="s">
        <v>150</v>
      </c>
      <c r="L879" s="3" t="str">
        <f t="shared" ref="L879:L940" si="29">J879&amp;" "&amp;K879</f>
        <v>100300 PREFEITURA UNIVERSITÁRIA</v>
      </c>
      <c r="M879" s="29" t="s">
        <v>821</v>
      </c>
      <c r="N879" s="35"/>
      <c r="O879" s="35"/>
      <c r="P879" s="23" t="s">
        <v>840</v>
      </c>
      <c r="Q879" s="35"/>
    </row>
    <row r="880" spans="1:17" ht="90" x14ac:dyDescent="0.25">
      <c r="A880" s="35" t="s">
        <v>841</v>
      </c>
      <c r="B880" s="35" t="s">
        <v>1282</v>
      </c>
      <c r="C880" s="35"/>
      <c r="D880" s="35">
        <v>336263</v>
      </c>
      <c r="E880" s="36" t="s">
        <v>579</v>
      </c>
      <c r="F880" s="36" t="s">
        <v>1</v>
      </c>
      <c r="G880" s="23">
        <v>20</v>
      </c>
      <c r="H880" s="37" t="s">
        <v>580</v>
      </c>
      <c r="I880" s="7">
        <f t="shared" si="28"/>
        <v>254</v>
      </c>
      <c r="J880" s="23">
        <v>100300</v>
      </c>
      <c r="K880" s="29" t="s">
        <v>150</v>
      </c>
      <c r="L880" s="3" t="str">
        <f t="shared" si="29"/>
        <v>100300 PREFEITURA UNIVERSITÁRIA</v>
      </c>
      <c r="M880" s="29" t="s">
        <v>821</v>
      </c>
      <c r="N880" s="35"/>
      <c r="O880" s="35"/>
      <c r="P880" s="23" t="s">
        <v>840</v>
      </c>
      <c r="Q880" s="35"/>
    </row>
    <row r="881" spans="1:17" ht="90" x14ac:dyDescent="0.25">
      <c r="A881" s="35" t="s">
        <v>841</v>
      </c>
      <c r="B881" s="35" t="s">
        <v>1282</v>
      </c>
      <c r="C881" s="35"/>
      <c r="D881" s="35">
        <v>323691</v>
      </c>
      <c r="E881" s="36" t="s">
        <v>581</v>
      </c>
      <c r="F881" s="36" t="s">
        <v>1</v>
      </c>
      <c r="G881" s="23">
        <v>20</v>
      </c>
      <c r="H881" s="37" t="s">
        <v>582</v>
      </c>
      <c r="I881" s="7">
        <f t="shared" si="28"/>
        <v>680.19999999999993</v>
      </c>
      <c r="J881" s="23">
        <v>100300</v>
      </c>
      <c r="K881" s="29" t="s">
        <v>150</v>
      </c>
      <c r="L881" s="3" t="str">
        <f t="shared" si="29"/>
        <v>100300 PREFEITURA UNIVERSITÁRIA</v>
      </c>
      <c r="M881" s="29" t="s">
        <v>821</v>
      </c>
      <c r="N881" s="35"/>
      <c r="O881" s="35"/>
      <c r="P881" s="23" t="s">
        <v>840</v>
      </c>
      <c r="Q881" s="35"/>
    </row>
    <row r="882" spans="1:17" ht="105" x14ac:dyDescent="0.25">
      <c r="A882" s="35" t="s">
        <v>841</v>
      </c>
      <c r="B882" s="35" t="s">
        <v>1282</v>
      </c>
      <c r="C882" s="35"/>
      <c r="D882" s="35">
        <v>341962</v>
      </c>
      <c r="E882" s="36" t="s">
        <v>705</v>
      </c>
      <c r="F882" s="36" t="s">
        <v>1</v>
      </c>
      <c r="G882" s="23">
        <v>20</v>
      </c>
      <c r="H882" s="37" t="s">
        <v>706</v>
      </c>
      <c r="I882" s="7">
        <f t="shared" si="28"/>
        <v>218.6</v>
      </c>
      <c r="J882" s="23">
        <v>100300</v>
      </c>
      <c r="K882" s="29" t="s">
        <v>150</v>
      </c>
      <c r="L882" s="3" t="str">
        <f t="shared" si="29"/>
        <v>100300 PREFEITURA UNIVERSITÁRIA</v>
      </c>
      <c r="M882" s="29" t="s">
        <v>821</v>
      </c>
      <c r="N882" s="35"/>
      <c r="O882" s="35"/>
      <c r="P882" s="23" t="s">
        <v>840</v>
      </c>
      <c r="Q882" s="35"/>
    </row>
    <row r="883" spans="1:17" ht="60" x14ac:dyDescent="0.25">
      <c r="A883" s="35" t="s">
        <v>841</v>
      </c>
      <c r="B883" s="35" t="s">
        <v>1282</v>
      </c>
      <c r="C883" s="35"/>
      <c r="D883" s="35">
        <v>416377</v>
      </c>
      <c r="E883" s="36" t="s">
        <v>707</v>
      </c>
      <c r="F883" s="36" t="s">
        <v>1</v>
      </c>
      <c r="G883" s="23">
        <v>20</v>
      </c>
      <c r="H883" s="37" t="s">
        <v>708</v>
      </c>
      <c r="I883" s="7">
        <f t="shared" si="28"/>
        <v>515</v>
      </c>
      <c r="J883" s="23">
        <v>100300</v>
      </c>
      <c r="K883" s="29" t="s">
        <v>150</v>
      </c>
      <c r="L883" s="3" t="str">
        <f t="shared" si="29"/>
        <v>100300 PREFEITURA UNIVERSITÁRIA</v>
      </c>
      <c r="M883" s="29" t="s">
        <v>821</v>
      </c>
      <c r="N883" s="35"/>
      <c r="O883" s="35"/>
      <c r="P883" s="23" t="s">
        <v>840</v>
      </c>
      <c r="Q883" s="35"/>
    </row>
    <row r="884" spans="1:17" ht="75" x14ac:dyDescent="0.25">
      <c r="A884" s="35" t="s">
        <v>841</v>
      </c>
      <c r="B884" s="35" t="s">
        <v>1282</v>
      </c>
      <c r="C884" s="35"/>
      <c r="D884" s="35">
        <v>323724</v>
      </c>
      <c r="E884" s="36" t="s">
        <v>709</v>
      </c>
      <c r="F884" s="36" t="s">
        <v>1</v>
      </c>
      <c r="G884" s="23">
        <v>10</v>
      </c>
      <c r="H884" s="37" t="s">
        <v>710</v>
      </c>
      <c r="I884" s="7">
        <f t="shared" si="28"/>
        <v>667.6</v>
      </c>
      <c r="J884" s="23">
        <v>100300</v>
      </c>
      <c r="K884" s="29" t="s">
        <v>150</v>
      </c>
      <c r="L884" s="3" t="str">
        <f t="shared" si="29"/>
        <v>100300 PREFEITURA UNIVERSITÁRIA</v>
      </c>
      <c r="M884" s="29" t="s">
        <v>821</v>
      </c>
      <c r="N884" s="35"/>
      <c r="O884" s="35"/>
      <c r="P884" s="23" t="s">
        <v>840</v>
      </c>
      <c r="Q884" s="35"/>
    </row>
    <row r="885" spans="1:17" ht="75" x14ac:dyDescent="0.25">
      <c r="A885" s="35" t="s">
        <v>841</v>
      </c>
      <c r="B885" s="35" t="s">
        <v>1282</v>
      </c>
      <c r="C885" s="35"/>
      <c r="D885" s="35">
        <v>323726</v>
      </c>
      <c r="E885" s="36" t="s">
        <v>711</v>
      </c>
      <c r="F885" s="36" t="s">
        <v>1</v>
      </c>
      <c r="G885" s="23">
        <v>10</v>
      </c>
      <c r="H885" s="37" t="s">
        <v>712</v>
      </c>
      <c r="I885" s="7">
        <f t="shared" si="28"/>
        <v>1798</v>
      </c>
      <c r="J885" s="23">
        <v>100300</v>
      </c>
      <c r="K885" s="29" t="s">
        <v>150</v>
      </c>
      <c r="L885" s="3" t="str">
        <f t="shared" si="29"/>
        <v>100300 PREFEITURA UNIVERSITÁRIA</v>
      </c>
      <c r="M885" s="29" t="s">
        <v>821</v>
      </c>
      <c r="N885" s="35"/>
      <c r="O885" s="35"/>
      <c r="P885" s="23" t="s">
        <v>840</v>
      </c>
      <c r="Q885" s="35"/>
    </row>
    <row r="886" spans="1:17" ht="75" x14ac:dyDescent="0.25">
      <c r="A886" s="35" t="s">
        <v>841</v>
      </c>
      <c r="B886" s="35" t="s">
        <v>1282</v>
      </c>
      <c r="C886" s="35"/>
      <c r="D886" s="35">
        <v>323708</v>
      </c>
      <c r="E886" s="36" t="s">
        <v>713</v>
      </c>
      <c r="F886" s="36" t="s">
        <v>1</v>
      </c>
      <c r="G886" s="23">
        <v>20</v>
      </c>
      <c r="H886" s="37" t="s">
        <v>714</v>
      </c>
      <c r="I886" s="7">
        <f t="shared" si="28"/>
        <v>514.79999999999995</v>
      </c>
      <c r="J886" s="23">
        <v>100300</v>
      </c>
      <c r="K886" s="29" t="s">
        <v>150</v>
      </c>
      <c r="L886" s="3" t="str">
        <f t="shared" si="29"/>
        <v>100300 PREFEITURA UNIVERSITÁRIA</v>
      </c>
      <c r="M886" s="29" t="s">
        <v>821</v>
      </c>
      <c r="N886" s="35"/>
      <c r="O886" s="35"/>
      <c r="P886" s="23" t="s">
        <v>840</v>
      </c>
      <c r="Q886" s="35"/>
    </row>
    <row r="887" spans="1:17" ht="45" x14ac:dyDescent="0.25">
      <c r="A887" s="35" t="s">
        <v>841</v>
      </c>
      <c r="B887" s="35" t="s">
        <v>1282</v>
      </c>
      <c r="C887" s="35"/>
      <c r="D887" s="35">
        <v>426898</v>
      </c>
      <c r="E887" s="36" t="s">
        <v>625</v>
      </c>
      <c r="F887" s="36" t="s">
        <v>1</v>
      </c>
      <c r="G887" s="23">
        <v>20</v>
      </c>
      <c r="H887" s="37" t="s">
        <v>626</v>
      </c>
      <c r="I887" s="7">
        <f t="shared" si="28"/>
        <v>435.79999999999995</v>
      </c>
      <c r="J887" s="23">
        <v>100300</v>
      </c>
      <c r="K887" s="29" t="s">
        <v>150</v>
      </c>
      <c r="L887" s="3" t="str">
        <f t="shared" si="29"/>
        <v>100300 PREFEITURA UNIVERSITÁRIA</v>
      </c>
      <c r="M887" s="29" t="s">
        <v>821</v>
      </c>
      <c r="N887" s="35"/>
      <c r="O887" s="35"/>
      <c r="P887" s="23" t="s">
        <v>840</v>
      </c>
      <c r="Q887" s="35"/>
    </row>
    <row r="888" spans="1:17" ht="60" x14ac:dyDescent="0.25">
      <c r="A888" s="35" t="s">
        <v>841</v>
      </c>
      <c r="B888" s="35" t="s">
        <v>1282</v>
      </c>
      <c r="C888" s="35"/>
      <c r="D888" s="35">
        <v>408887</v>
      </c>
      <c r="E888" s="36" t="s">
        <v>583</v>
      </c>
      <c r="F888" s="36" t="s">
        <v>1</v>
      </c>
      <c r="G888" s="23">
        <v>20</v>
      </c>
      <c r="H888" s="37" t="s">
        <v>584</v>
      </c>
      <c r="I888" s="7">
        <f t="shared" si="28"/>
        <v>500</v>
      </c>
      <c r="J888" s="23">
        <v>100300</v>
      </c>
      <c r="K888" s="29" t="s">
        <v>150</v>
      </c>
      <c r="L888" s="3" t="str">
        <f t="shared" si="29"/>
        <v>100300 PREFEITURA UNIVERSITÁRIA</v>
      </c>
      <c r="M888" s="29" t="s">
        <v>821</v>
      </c>
      <c r="N888" s="35"/>
      <c r="O888" s="35"/>
      <c r="P888" s="23" t="s">
        <v>840</v>
      </c>
      <c r="Q888" s="35"/>
    </row>
    <row r="889" spans="1:17" ht="75" x14ac:dyDescent="0.25">
      <c r="A889" s="35" t="s">
        <v>841</v>
      </c>
      <c r="B889" s="35" t="s">
        <v>1282</v>
      </c>
      <c r="C889" s="35"/>
      <c r="D889" s="35">
        <v>323718</v>
      </c>
      <c r="E889" s="36" t="s">
        <v>585</v>
      </c>
      <c r="F889" s="36" t="s">
        <v>1</v>
      </c>
      <c r="G889" s="23">
        <v>20</v>
      </c>
      <c r="H889" s="37" t="s">
        <v>586</v>
      </c>
      <c r="I889" s="7">
        <f t="shared" si="28"/>
        <v>527.20000000000005</v>
      </c>
      <c r="J889" s="23">
        <v>100300</v>
      </c>
      <c r="K889" s="29" t="s">
        <v>150</v>
      </c>
      <c r="L889" s="3" t="str">
        <f t="shared" si="29"/>
        <v>100300 PREFEITURA UNIVERSITÁRIA</v>
      </c>
      <c r="M889" s="29" t="s">
        <v>821</v>
      </c>
      <c r="N889" s="35"/>
      <c r="O889" s="35"/>
      <c r="P889" s="23" t="s">
        <v>840</v>
      </c>
      <c r="Q889" s="35"/>
    </row>
    <row r="890" spans="1:17" ht="75" x14ac:dyDescent="0.25">
      <c r="A890" s="35" t="s">
        <v>841</v>
      </c>
      <c r="B890" s="35" t="s">
        <v>1282</v>
      </c>
      <c r="C890" s="35"/>
      <c r="D890" s="35">
        <v>323722</v>
      </c>
      <c r="E890" s="36" t="s">
        <v>715</v>
      </c>
      <c r="F890" s="36" t="s">
        <v>1</v>
      </c>
      <c r="G890" s="23">
        <v>10</v>
      </c>
      <c r="H890" s="37" t="s">
        <v>716</v>
      </c>
      <c r="I890" s="7">
        <f t="shared" si="28"/>
        <v>595</v>
      </c>
      <c r="J890" s="23">
        <v>100300</v>
      </c>
      <c r="K890" s="29" t="s">
        <v>150</v>
      </c>
      <c r="L890" s="3" t="str">
        <f t="shared" si="29"/>
        <v>100300 PREFEITURA UNIVERSITÁRIA</v>
      </c>
      <c r="M890" s="29" t="s">
        <v>821</v>
      </c>
      <c r="N890" s="35"/>
      <c r="O890" s="35"/>
      <c r="P890" s="23" t="s">
        <v>840</v>
      </c>
      <c r="Q890" s="35"/>
    </row>
    <row r="891" spans="1:17" ht="60" x14ac:dyDescent="0.25">
      <c r="A891" s="35" t="s">
        <v>841</v>
      </c>
      <c r="B891" s="35" t="s">
        <v>1282</v>
      </c>
      <c r="C891" s="35"/>
      <c r="D891" s="35">
        <v>416376</v>
      </c>
      <c r="E891" s="36" t="s">
        <v>587</v>
      </c>
      <c r="F891" s="36" t="s">
        <v>1</v>
      </c>
      <c r="G891" s="23">
        <v>10</v>
      </c>
      <c r="H891" s="37" t="s">
        <v>588</v>
      </c>
      <c r="I891" s="7">
        <f t="shared" si="28"/>
        <v>350</v>
      </c>
      <c r="J891" s="23">
        <v>100300</v>
      </c>
      <c r="K891" s="29" t="s">
        <v>150</v>
      </c>
      <c r="L891" s="3" t="str">
        <f t="shared" si="29"/>
        <v>100300 PREFEITURA UNIVERSITÁRIA</v>
      </c>
      <c r="M891" s="29" t="s">
        <v>821</v>
      </c>
      <c r="N891" s="35"/>
      <c r="O891" s="35"/>
      <c r="P891" s="23" t="s">
        <v>840</v>
      </c>
      <c r="Q891" s="35"/>
    </row>
    <row r="892" spans="1:17" ht="90" x14ac:dyDescent="0.25">
      <c r="A892" s="35" t="s">
        <v>841</v>
      </c>
      <c r="B892" s="35" t="s">
        <v>1282</v>
      </c>
      <c r="C892" s="35"/>
      <c r="D892" s="35">
        <v>340265</v>
      </c>
      <c r="E892" s="36" t="s">
        <v>717</v>
      </c>
      <c r="F892" s="36" t="s">
        <v>1</v>
      </c>
      <c r="G892" s="23">
        <v>10</v>
      </c>
      <c r="H892" s="37" t="s">
        <v>718</v>
      </c>
      <c r="I892" s="7">
        <f t="shared" si="28"/>
        <v>285</v>
      </c>
      <c r="J892" s="23">
        <v>100300</v>
      </c>
      <c r="K892" s="29" t="s">
        <v>150</v>
      </c>
      <c r="L892" s="3" t="str">
        <f t="shared" si="29"/>
        <v>100300 PREFEITURA UNIVERSITÁRIA</v>
      </c>
      <c r="M892" s="29" t="s">
        <v>821</v>
      </c>
      <c r="N892" s="35"/>
      <c r="O892" s="35"/>
      <c r="P892" s="23" t="s">
        <v>840</v>
      </c>
      <c r="Q892" s="35"/>
    </row>
    <row r="893" spans="1:17" ht="45" x14ac:dyDescent="0.25">
      <c r="A893" s="35" t="s">
        <v>841</v>
      </c>
      <c r="B893" s="35" t="s">
        <v>1282</v>
      </c>
      <c r="C893" s="35"/>
      <c r="D893" s="35">
        <v>366653</v>
      </c>
      <c r="E893" s="36" t="s">
        <v>719</v>
      </c>
      <c r="F893" s="36" t="s">
        <v>1</v>
      </c>
      <c r="G893" s="23">
        <v>25</v>
      </c>
      <c r="H893" s="37" t="s">
        <v>720</v>
      </c>
      <c r="I893" s="7">
        <f t="shared" si="28"/>
        <v>1000</v>
      </c>
      <c r="J893" s="23">
        <v>100300</v>
      </c>
      <c r="K893" s="29" t="s">
        <v>150</v>
      </c>
      <c r="L893" s="3" t="str">
        <f t="shared" si="29"/>
        <v>100300 PREFEITURA UNIVERSITÁRIA</v>
      </c>
      <c r="M893" s="29" t="s">
        <v>821</v>
      </c>
      <c r="N893" s="35"/>
      <c r="O893" s="35"/>
      <c r="P893" s="23" t="s">
        <v>840</v>
      </c>
      <c r="Q893" s="35"/>
    </row>
    <row r="894" spans="1:17" ht="60" x14ac:dyDescent="0.25">
      <c r="A894" s="35" t="s">
        <v>841</v>
      </c>
      <c r="B894" s="35" t="s">
        <v>1282</v>
      </c>
      <c r="C894" s="35"/>
      <c r="D894" s="35">
        <v>427060</v>
      </c>
      <c r="E894" s="36" t="s">
        <v>721</v>
      </c>
      <c r="F894" s="36" t="s">
        <v>1</v>
      </c>
      <c r="G894" s="23">
        <v>25</v>
      </c>
      <c r="H894" s="37" t="s">
        <v>722</v>
      </c>
      <c r="I894" s="7">
        <f t="shared" si="28"/>
        <v>2365.5</v>
      </c>
      <c r="J894" s="23">
        <v>100300</v>
      </c>
      <c r="K894" s="29" t="s">
        <v>150</v>
      </c>
      <c r="L894" s="3" t="str">
        <f t="shared" si="29"/>
        <v>100300 PREFEITURA UNIVERSITÁRIA</v>
      </c>
      <c r="M894" s="29" t="s">
        <v>821</v>
      </c>
      <c r="N894" s="35"/>
      <c r="O894" s="35"/>
      <c r="P894" s="23" t="s">
        <v>840</v>
      </c>
      <c r="Q894" s="35"/>
    </row>
    <row r="895" spans="1:17" ht="45" x14ac:dyDescent="0.25">
      <c r="A895" s="35" t="s">
        <v>841</v>
      </c>
      <c r="B895" s="35" t="s">
        <v>1282</v>
      </c>
      <c r="C895" s="35"/>
      <c r="D895" s="35">
        <v>313850</v>
      </c>
      <c r="E895" s="36" t="s">
        <v>627</v>
      </c>
      <c r="F895" s="36" t="s">
        <v>74</v>
      </c>
      <c r="G895" s="23">
        <v>20</v>
      </c>
      <c r="H895" s="37" t="s">
        <v>628</v>
      </c>
      <c r="I895" s="7">
        <f t="shared" si="28"/>
        <v>1160</v>
      </c>
      <c r="J895" s="23">
        <v>100300</v>
      </c>
      <c r="K895" s="29" t="s">
        <v>150</v>
      </c>
      <c r="L895" s="3" t="str">
        <f t="shared" si="29"/>
        <v>100300 PREFEITURA UNIVERSITÁRIA</v>
      </c>
      <c r="M895" s="29" t="s">
        <v>821</v>
      </c>
      <c r="N895" s="35"/>
      <c r="O895" s="35"/>
      <c r="P895" s="23" t="s">
        <v>840</v>
      </c>
      <c r="Q895" s="35"/>
    </row>
    <row r="896" spans="1:17" ht="30" x14ac:dyDescent="0.25">
      <c r="A896" s="35" t="s">
        <v>841</v>
      </c>
      <c r="B896" s="35" t="s">
        <v>1282</v>
      </c>
      <c r="C896" s="35"/>
      <c r="D896" s="35">
        <v>240033</v>
      </c>
      <c r="E896" s="36" t="s">
        <v>723</v>
      </c>
      <c r="F896" s="36" t="s">
        <v>1</v>
      </c>
      <c r="G896" s="23">
        <v>20</v>
      </c>
      <c r="H896" s="37" t="s">
        <v>724</v>
      </c>
      <c r="I896" s="7">
        <f t="shared" si="28"/>
        <v>216</v>
      </c>
      <c r="J896" s="23">
        <v>100300</v>
      </c>
      <c r="K896" s="29" t="s">
        <v>150</v>
      </c>
      <c r="L896" s="3" t="str">
        <f t="shared" si="29"/>
        <v>100300 PREFEITURA UNIVERSITÁRIA</v>
      </c>
      <c r="M896" s="29" t="s">
        <v>821</v>
      </c>
      <c r="N896" s="35"/>
      <c r="O896" s="35"/>
      <c r="P896" s="23" t="s">
        <v>840</v>
      </c>
      <c r="Q896" s="35"/>
    </row>
    <row r="897" spans="1:17" ht="30" x14ac:dyDescent="0.25">
      <c r="A897" s="35" t="s">
        <v>841</v>
      </c>
      <c r="B897" s="35" t="s">
        <v>1282</v>
      </c>
      <c r="C897" s="35"/>
      <c r="D897" s="35">
        <v>242120</v>
      </c>
      <c r="E897" s="36" t="s">
        <v>725</v>
      </c>
      <c r="F897" s="36" t="s">
        <v>1</v>
      </c>
      <c r="G897" s="23">
        <v>20</v>
      </c>
      <c r="H897" s="37" t="s">
        <v>726</v>
      </c>
      <c r="I897" s="7">
        <f t="shared" si="28"/>
        <v>268.8</v>
      </c>
      <c r="J897" s="23">
        <v>100300</v>
      </c>
      <c r="K897" s="29" t="s">
        <v>150</v>
      </c>
      <c r="L897" s="3" t="str">
        <f t="shared" si="29"/>
        <v>100300 PREFEITURA UNIVERSITÁRIA</v>
      </c>
      <c r="M897" s="29" t="s">
        <v>821</v>
      </c>
      <c r="N897" s="35"/>
      <c r="O897" s="35"/>
      <c r="P897" s="23" t="s">
        <v>840</v>
      </c>
      <c r="Q897" s="35"/>
    </row>
    <row r="898" spans="1:17" ht="45" x14ac:dyDescent="0.25">
      <c r="A898" s="35" t="s">
        <v>841</v>
      </c>
      <c r="B898" s="35" t="s">
        <v>1282</v>
      </c>
      <c r="C898" s="35"/>
      <c r="D898" s="35">
        <v>338367</v>
      </c>
      <c r="E898" s="36" t="s">
        <v>727</v>
      </c>
      <c r="F898" s="36" t="s">
        <v>1</v>
      </c>
      <c r="G898" s="23">
        <v>50</v>
      </c>
      <c r="H898" s="37" t="s">
        <v>728</v>
      </c>
      <c r="I898" s="7">
        <f t="shared" si="28"/>
        <v>39.5</v>
      </c>
      <c r="J898" s="23">
        <v>100300</v>
      </c>
      <c r="K898" s="29" t="s">
        <v>150</v>
      </c>
      <c r="L898" s="3" t="str">
        <f t="shared" si="29"/>
        <v>100300 PREFEITURA UNIVERSITÁRIA</v>
      </c>
      <c r="M898" s="29" t="s">
        <v>821</v>
      </c>
      <c r="N898" s="35"/>
      <c r="O898" s="35"/>
      <c r="P898" s="23" t="s">
        <v>840</v>
      </c>
      <c r="Q898" s="35"/>
    </row>
    <row r="899" spans="1:17" ht="45" x14ac:dyDescent="0.25">
      <c r="A899" s="35" t="s">
        <v>841</v>
      </c>
      <c r="B899" s="35" t="s">
        <v>1282</v>
      </c>
      <c r="C899" s="35"/>
      <c r="D899" s="35">
        <v>338365</v>
      </c>
      <c r="E899" s="36" t="s">
        <v>729</v>
      </c>
      <c r="F899" s="36" t="s">
        <v>1</v>
      </c>
      <c r="G899" s="23">
        <v>50</v>
      </c>
      <c r="H899" s="37" t="s">
        <v>730</v>
      </c>
      <c r="I899" s="7">
        <f t="shared" si="28"/>
        <v>47</v>
      </c>
      <c r="J899" s="23">
        <v>100300</v>
      </c>
      <c r="K899" s="29" t="s">
        <v>150</v>
      </c>
      <c r="L899" s="3" t="str">
        <f t="shared" si="29"/>
        <v>100300 PREFEITURA UNIVERSITÁRIA</v>
      </c>
      <c r="M899" s="29" t="s">
        <v>821</v>
      </c>
      <c r="N899" s="35"/>
      <c r="O899" s="35"/>
      <c r="P899" s="23" t="s">
        <v>840</v>
      </c>
      <c r="Q899" s="35"/>
    </row>
    <row r="900" spans="1:17" ht="45" x14ac:dyDescent="0.25">
      <c r="A900" s="35" t="s">
        <v>841</v>
      </c>
      <c r="B900" s="35" t="s">
        <v>1282</v>
      </c>
      <c r="C900" s="35"/>
      <c r="D900" s="35">
        <v>424542</v>
      </c>
      <c r="E900" s="36" t="s">
        <v>731</v>
      </c>
      <c r="F900" s="36" t="s">
        <v>1</v>
      </c>
      <c r="G900" s="23">
        <v>50</v>
      </c>
      <c r="H900" s="37" t="s">
        <v>732</v>
      </c>
      <c r="I900" s="7">
        <f t="shared" si="28"/>
        <v>1690.5</v>
      </c>
      <c r="J900" s="23">
        <v>100300</v>
      </c>
      <c r="K900" s="29" t="s">
        <v>150</v>
      </c>
      <c r="L900" s="3" t="str">
        <f t="shared" si="29"/>
        <v>100300 PREFEITURA UNIVERSITÁRIA</v>
      </c>
      <c r="M900" s="29" t="s">
        <v>821</v>
      </c>
      <c r="N900" s="35"/>
      <c r="O900" s="35"/>
      <c r="P900" s="23" t="s">
        <v>840</v>
      </c>
      <c r="Q900" s="35"/>
    </row>
    <row r="901" spans="1:17" ht="45" x14ac:dyDescent="0.25">
      <c r="A901" s="35" t="s">
        <v>841</v>
      </c>
      <c r="B901" s="35" t="s">
        <v>1282</v>
      </c>
      <c r="C901" s="35"/>
      <c r="D901" s="35">
        <v>407480</v>
      </c>
      <c r="E901" s="36" t="s">
        <v>486</v>
      </c>
      <c r="F901" s="36" t="s">
        <v>1</v>
      </c>
      <c r="G901" s="23">
        <v>20</v>
      </c>
      <c r="H901" s="37" t="s">
        <v>487</v>
      </c>
      <c r="I901" s="7">
        <f t="shared" si="28"/>
        <v>338.2</v>
      </c>
      <c r="J901" s="23">
        <v>100300</v>
      </c>
      <c r="K901" s="29" t="s">
        <v>150</v>
      </c>
      <c r="L901" s="3" t="str">
        <f t="shared" si="29"/>
        <v>100300 PREFEITURA UNIVERSITÁRIA</v>
      </c>
      <c r="M901" s="29" t="s">
        <v>821</v>
      </c>
      <c r="N901" s="35"/>
      <c r="O901" s="35"/>
      <c r="P901" s="23" t="s">
        <v>840</v>
      </c>
      <c r="Q901" s="35"/>
    </row>
    <row r="902" spans="1:17" ht="90" x14ac:dyDescent="0.25">
      <c r="A902" s="35" t="s">
        <v>841</v>
      </c>
      <c r="B902" s="35" t="s">
        <v>1282</v>
      </c>
      <c r="C902" s="35"/>
      <c r="D902" s="35">
        <v>246939</v>
      </c>
      <c r="E902" s="36" t="s">
        <v>513</v>
      </c>
      <c r="F902" s="36" t="s">
        <v>1</v>
      </c>
      <c r="G902" s="23">
        <v>20</v>
      </c>
      <c r="H902" s="37" t="s">
        <v>514</v>
      </c>
      <c r="I902" s="7">
        <f t="shared" si="28"/>
        <v>546</v>
      </c>
      <c r="J902" s="23">
        <v>100300</v>
      </c>
      <c r="K902" s="29" t="s">
        <v>150</v>
      </c>
      <c r="L902" s="3" t="str">
        <f t="shared" si="29"/>
        <v>100300 PREFEITURA UNIVERSITÁRIA</v>
      </c>
      <c r="M902" s="29" t="s">
        <v>821</v>
      </c>
      <c r="N902" s="35"/>
      <c r="O902" s="35"/>
      <c r="P902" s="23" t="s">
        <v>840</v>
      </c>
      <c r="Q902" s="35"/>
    </row>
    <row r="903" spans="1:17" ht="45" x14ac:dyDescent="0.25">
      <c r="A903" s="35" t="s">
        <v>841</v>
      </c>
      <c r="B903" s="35" t="s">
        <v>1282</v>
      </c>
      <c r="C903" s="35"/>
      <c r="D903" s="35">
        <v>367594</v>
      </c>
      <c r="E903" s="36" t="s">
        <v>515</v>
      </c>
      <c r="F903" s="36" t="s">
        <v>1</v>
      </c>
      <c r="G903" s="23">
        <v>20</v>
      </c>
      <c r="H903" s="37" t="s">
        <v>516</v>
      </c>
      <c r="I903" s="7">
        <f t="shared" si="28"/>
        <v>359.79999999999995</v>
      </c>
      <c r="J903" s="23">
        <v>100300</v>
      </c>
      <c r="K903" s="29" t="s">
        <v>150</v>
      </c>
      <c r="L903" s="3" t="str">
        <f t="shared" si="29"/>
        <v>100300 PREFEITURA UNIVERSITÁRIA</v>
      </c>
      <c r="M903" s="29" t="s">
        <v>821</v>
      </c>
      <c r="N903" s="35"/>
      <c r="O903" s="35"/>
      <c r="P903" s="23" t="s">
        <v>840</v>
      </c>
      <c r="Q903" s="35"/>
    </row>
    <row r="904" spans="1:17" ht="45" x14ac:dyDescent="0.25">
      <c r="A904" s="35" t="s">
        <v>841</v>
      </c>
      <c r="B904" s="35" t="s">
        <v>1282</v>
      </c>
      <c r="C904" s="35"/>
      <c r="D904" s="35">
        <v>419864</v>
      </c>
      <c r="E904" s="36" t="s">
        <v>488</v>
      </c>
      <c r="F904" s="36" t="s">
        <v>1</v>
      </c>
      <c r="G904" s="23">
        <v>500</v>
      </c>
      <c r="H904" s="37" t="s">
        <v>489</v>
      </c>
      <c r="I904" s="7">
        <f t="shared" si="28"/>
        <v>1475</v>
      </c>
      <c r="J904" s="23">
        <v>100300</v>
      </c>
      <c r="K904" s="29" t="s">
        <v>150</v>
      </c>
      <c r="L904" s="3" t="str">
        <f t="shared" si="29"/>
        <v>100300 PREFEITURA UNIVERSITÁRIA</v>
      </c>
      <c r="M904" s="29" t="s">
        <v>821</v>
      </c>
      <c r="N904" s="35"/>
      <c r="O904" s="35"/>
      <c r="P904" s="23" t="s">
        <v>840</v>
      </c>
      <c r="Q904" s="35"/>
    </row>
    <row r="905" spans="1:17" ht="45" x14ac:dyDescent="0.25">
      <c r="A905" s="35" t="s">
        <v>841</v>
      </c>
      <c r="B905" s="35" t="s">
        <v>1282</v>
      </c>
      <c r="C905" s="35"/>
      <c r="D905" s="35">
        <v>349549</v>
      </c>
      <c r="E905" s="36" t="s">
        <v>629</v>
      </c>
      <c r="F905" s="36" t="s">
        <v>1</v>
      </c>
      <c r="G905" s="23">
        <v>100</v>
      </c>
      <c r="H905" s="37" t="s">
        <v>630</v>
      </c>
      <c r="I905" s="7">
        <f t="shared" si="28"/>
        <v>259</v>
      </c>
      <c r="J905" s="23">
        <v>100300</v>
      </c>
      <c r="K905" s="29" t="s">
        <v>150</v>
      </c>
      <c r="L905" s="3" t="str">
        <f t="shared" si="29"/>
        <v>100300 PREFEITURA UNIVERSITÁRIA</v>
      </c>
      <c r="M905" s="29" t="s">
        <v>821</v>
      </c>
      <c r="N905" s="35"/>
      <c r="O905" s="35"/>
      <c r="P905" s="23" t="s">
        <v>840</v>
      </c>
      <c r="Q905" s="35"/>
    </row>
    <row r="906" spans="1:17" ht="45" x14ac:dyDescent="0.25">
      <c r="A906" s="35" t="s">
        <v>841</v>
      </c>
      <c r="B906" s="35" t="s">
        <v>1282</v>
      </c>
      <c r="C906" s="35"/>
      <c r="D906" s="35">
        <v>364905</v>
      </c>
      <c r="E906" s="36" t="s">
        <v>631</v>
      </c>
      <c r="F906" s="36" t="s">
        <v>1</v>
      </c>
      <c r="G906" s="23">
        <v>500</v>
      </c>
      <c r="H906" s="37" t="s">
        <v>632</v>
      </c>
      <c r="I906" s="7">
        <f t="shared" si="28"/>
        <v>13030</v>
      </c>
      <c r="J906" s="23">
        <v>100300</v>
      </c>
      <c r="K906" s="29" t="s">
        <v>150</v>
      </c>
      <c r="L906" s="3" t="str">
        <f t="shared" si="29"/>
        <v>100300 PREFEITURA UNIVERSITÁRIA</v>
      </c>
      <c r="M906" s="29" t="s">
        <v>821</v>
      </c>
      <c r="N906" s="35"/>
      <c r="O906" s="35"/>
      <c r="P906" s="23" t="s">
        <v>840</v>
      </c>
      <c r="Q906" s="35"/>
    </row>
    <row r="907" spans="1:17" ht="45" x14ac:dyDescent="0.25">
      <c r="A907" s="35" t="s">
        <v>841</v>
      </c>
      <c r="B907" s="35" t="s">
        <v>1282</v>
      </c>
      <c r="C907" s="35"/>
      <c r="D907" s="35">
        <v>345460</v>
      </c>
      <c r="E907" s="36" t="s">
        <v>733</v>
      </c>
      <c r="F907" s="36" t="s">
        <v>1</v>
      </c>
      <c r="G907" s="23">
        <v>20</v>
      </c>
      <c r="H907" s="37">
        <v>184</v>
      </c>
      <c r="I907" s="7">
        <f t="shared" si="28"/>
        <v>3680</v>
      </c>
      <c r="J907" s="23">
        <v>100300</v>
      </c>
      <c r="K907" s="29" t="s">
        <v>150</v>
      </c>
      <c r="L907" s="3" t="str">
        <f t="shared" si="29"/>
        <v>100300 PREFEITURA UNIVERSITÁRIA</v>
      </c>
      <c r="M907" s="29"/>
      <c r="N907" s="35"/>
      <c r="O907" s="35"/>
      <c r="P907" s="23"/>
      <c r="Q907" s="35"/>
    </row>
    <row r="908" spans="1:17" ht="45" x14ac:dyDescent="0.25">
      <c r="A908" s="35" t="s">
        <v>841</v>
      </c>
      <c r="B908" s="35" t="s">
        <v>1282</v>
      </c>
      <c r="C908" s="35"/>
      <c r="D908" s="35">
        <v>354420</v>
      </c>
      <c r="E908" s="36" t="s">
        <v>734</v>
      </c>
      <c r="F908" s="36" t="s">
        <v>1</v>
      </c>
      <c r="G908" s="23">
        <v>20</v>
      </c>
      <c r="H908" s="37" t="s">
        <v>735</v>
      </c>
      <c r="I908" s="7">
        <f t="shared" si="28"/>
        <v>3680</v>
      </c>
      <c r="J908" s="23">
        <v>100300</v>
      </c>
      <c r="K908" s="29" t="s">
        <v>150</v>
      </c>
      <c r="L908" s="3" t="str">
        <f t="shared" si="29"/>
        <v>100300 PREFEITURA UNIVERSITÁRIA</v>
      </c>
      <c r="M908" s="29" t="s">
        <v>821</v>
      </c>
      <c r="N908" s="35"/>
      <c r="O908" s="35"/>
      <c r="P908" s="23" t="s">
        <v>840</v>
      </c>
      <c r="Q908" s="35"/>
    </row>
    <row r="909" spans="1:17" ht="45" x14ac:dyDescent="0.25">
      <c r="A909" s="35" t="s">
        <v>841</v>
      </c>
      <c r="B909" s="35" t="s">
        <v>1282</v>
      </c>
      <c r="C909" s="35"/>
      <c r="D909" s="35">
        <v>375337</v>
      </c>
      <c r="E909" s="36" t="s">
        <v>736</v>
      </c>
      <c r="F909" s="36" t="s">
        <v>1</v>
      </c>
      <c r="G909" s="23">
        <v>20</v>
      </c>
      <c r="H909" s="37" t="s">
        <v>737</v>
      </c>
      <c r="I909" s="7">
        <f t="shared" si="28"/>
        <v>598.80000000000007</v>
      </c>
      <c r="J909" s="23">
        <v>100300</v>
      </c>
      <c r="K909" s="29" t="s">
        <v>150</v>
      </c>
      <c r="L909" s="3" t="str">
        <f t="shared" si="29"/>
        <v>100300 PREFEITURA UNIVERSITÁRIA</v>
      </c>
      <c r="M909" s="29" t="s">
        <v>821</v>
      </c>
      <c r="N909" s="35"/>
      <c r="O909" s="35"/>
      <c r="P909" s="23" t="s">
        <v>840</v>
      </c>
      <c r="Q909" s="35"/>
    </row>
    <row r="910" spans="1:17" ht="45" x14ac:dyDescent="0.25">
      <c r="A910" s="35" t="s">
        <v>841</v>
      </c>
      <c r="B910" s="35" t="s">
        <v>1282</v>
      </c>
      <c r="C910" s="35"/>
      <c r="D910" s="35">
        <v>375340</v>
      </c>
      <c r="E910" s="36" t="s">
        <v>738</v>
      </c>
      <c r="F910" s="36" t="s">
        <v>1</v>
      </c>
      <c r="G910" s="23">
        <v>20</v>
      </c>
      <c r="H910" s="37" t="s">
        <v>501</v>
      </c>
      <c r="I910" s="7">
        <f t="shared" si="28"/>
        <v>120</v>
      </c>
      <c r="J910" s="23">
        <v>100300</v>
      </c>
      <c r="K910" s="29" t="s">
        <v>150</v>
      </c>
      <c r="L910" s="3" t="str">
        <f t="shared" si="29"/>
        <v>100300 PREFEITURA UNIVERSITÁRIA</v>
      </c>
      <c r="M910" s="29" t="s">
        <v>821</v>
      </c>
      <c r="N910" s="35"/>
      <c r="O910" s="35"/>
      <c r="P910" s="23" t="s">
        <v>840</v>
      </c>
      <c r="Q910" s="35"/>
    </row>
    <row r="911" spans="1:17" ht="45" x14ac:dyDescent="0.25">
      <c r="A911" s="35" t="s">
        <v>841</v>
      </c>
      <c r="B911" s="35" t="s">
        <v>1282</v>
      </c>
      <c r="C911" s="35"/>
      <c r="D911" s="35">
        <v>307525</v>
      </c>
      <c r="E911" s="36" t="s">
        <v>739</v>
      </c>
      <c r="F911" s="36" t="s">
        <v>1</v>
      </c>
      <c r="G911" s="23">
        <v>20</v>
      </c>
      <c r="H911" s="37" t="s">
        <v>740</v>
      </c>
      <c r="I911" s="7">
        <f t="shared" si="28"/>
        <v>4080</v>
      </c>
      <c r="J911" s="23">
        <v>100300</v>
      </c>
      <c r="K911" s="29" t="s">
        <v>150</v>
      </c>
      <c r="L911" s="3" t="str">
        <f t="shared" si="29"/>
        <v>100300 PREFEITURA UNIVERSITÁRIA</v>
      </c>
      <c r="M911" s="29" t="s">
        <v>821</v>
      </c>
      <c r="N911" s="35"/>
      <c r="O911" s="35"/>
      <c r="P911" s="23" t="s">
        <v>840</v>
      </c>
      <c r="Q911" s="35"/>
    </row>
    <row r="912" spans="1:17" ht="30" x14ac:dyDescent="0.25">
      <c r="A912" s="35" t="s">
        <v>841</v>
      </c>
      <c r="B912" s="35" t="s">
        <v>1282</v>
      </c>
      <c r="C912" s="35"/>
      <c r="D912" s="35">
        <v>262814</v>
      </c>
      <c r="E912" s="36" t="s">
        <v>741</v>
      </c>
      <c r="F912" s="36" t="s">
        <v>1</v>
      </c>
      <c r="G912" s="23">
        <v>10</v>
      </c>
      <c r="H912" s="37" t="s">
        <v>742</v>
      </c>
      <c r="I912" s="7">
        <f t="shared" si="28"/>
        <v>5</v>
      </c>
      <c r="J912" s="23">
        <v>100300</v>
      </c>
      <c r="K912" s="29" t="s">
        <v>150</v>
      </c>
      <c r="L912" s="3" t="str">
        <f t="shared" si="29"/>
        <v>100300 PREFEITURA UNIVERSITÁRIA</v>
      </c>
      <c r="M912" s="29" t="s">
        <v>821</v>
      </c>
      <c r="N912" s="35"/>
      <c r="O912" s="35"/>
      <c r="P912" s="23" t="s">
        <v>840</v>
      </c>
      <c r="Q912" s="35"/>
    </row>
    <row r="913" spans="1:17" ht="30" x14ac:dyDescent="0.25">
      <c r="A913" s="35" t="s">
        <v>841</v>
      </c>
      <c r="B913" s="35" t="s">
        <v>1282</v>
      </c>
      <c r="C913" s="35"/>
      <c r="D913" s="35">
        <v>262815</v>
      </c>
      <c r="E913" s="36" t="s">
        <v>743</v>
      </c>
      <c r="F913" s="36" t="s">
        <v>1</v>
      </c>
      <c r="G913" s="23">
        <v>10</v>
      </c>
      <c r="H913" s="37" t="s">
        <v>744</v>
      </c>
      <c r="I913" s="7">
        <f t="shared" si="28"/>
        <v>12.8</v>
      </c>
      <c r="J913" s="23">
        <v>100300</v>
      </c>
      <c r="K913" s="29" t="s">
        <v>150</v>
      </c>
      <c r="L913" s="3" t="str">
        <f t="shared" si="29"/>
        <v>100300 PREFEITURA UNIVERSITÁRIA</v>
      </c>
      <c r="M913" s="29" t="s">
        <v>821</v>
      </c>
      <c r="N913" s="35"/>
      <c r="O913" s="35"/>
      <c r="P913" s="23" t="s">
        <v>840</v>
      </c>
      <c r="Q913" s="35"/>
    </row>
    <row r="914" spans="1:17" ht="45" x14ac:dyDescent="0.25">
      <c r="A914" s="35" t="s">
        <v>841</v>
      </c>
      <c r="B914" s="35" t="s">
        <v>1282</v>
      </c>
      <c r="C914" s="35"/>
      <c r="D914" s="35">
        <v>327777</v>
      </c>
      <c r="E914" s="36" t="s">
        <v>589</v>
      </c>
      <c r="F914" s="36" t="s">
        <v>1</v>
      </c>
      <c r="G914" s="23">
        <v>50</v>
      </c>
      <c r="H914" s="37" t="s">
        <v>590</v>
      </c>
      <c r="I914" s="7">
        <f t="shared" si="28"/>
        <v>119.5</v>
      </c>
      <c r="J914" s="23">
        <v>100300</v>
      </c>
      <c r="K914" s="29" t="s">
        <v>150</v>
      </c>
      <c r="L914" s="3" t="str">
        <f t="shared" si="29"/>
        <v>100300 PREFEITURA UNIVERSITÁRIA</v>
      </c>
      <c r="M914" s="29" t="s">
        <v>821</v>
      </c>
      <c r="N914" s="35"/>
      <c r="O914" s="35"/>
      <c r="P914" s="23" t="s">
        <v>840</v>
      </c>
      <c r="Q914" s="35"/>
    </row>
    <row r="915" spans="1:17" ht="45" x14ac:dyDescent="0.25">
      <c r="A915" s="35" t="s">
        <v>841</v>
      </c>
      <c r="B915" s="35" t="s">
        <v>1282</v>
      </c>
      <c r="C915" s="35"/>
      <c r="D915" s="35">
        <v>327778</v>
      </c>
      <c r="E915" s="36" t="s">
        <v>591</v>
      </c>
      <c r="F915" s="36" t="s">
        <v>1</v>
      </c>
      <c r="G915" s="23">
        <v>50</v>
      </c>
      <c r="H915" s="37" t="s">
        <v>592</v>
      </c>
      <c r="I915" s="7">
        <f t="shared" si="28"/>
        <v>270</v>
      </c>
      <c r="J915" s="23">
        <v>100300</v>
      </c>
      <c r="K915" s="29" t="s">
        <v>150</v>
      </c>
      <c r="L915" s="3" t="str">
        <f t="shared" si="29"/>
        <v>100300 PREFEITURA UNIVERSITÁRIA</v>
      </c>
      <c r="M915" s="29" t="s">
        <v>821</v>
      </c>
      <c r="N915" s="35"/>
      <c r="O915" s="35"/>
      <c r="P915" s="23" t="s">
        <v>840</v>
      </c>
      <c r="Q915" s="35"/>
    </row>
    <row r="916" spans="1:17" ht="60" x14ac:dyDescent="0.25">
      <c r="A916" s="35" t="s">
        <v>841</v>
      </c>
      <c r="B916" s="35" t="s">
        <v>1282</v>
      </c>
      <c r="C916" s="35"/>
      <c r="D916" s="35">
        <v>231014</v>
      </c>
      <c r="E916" s="36" t="s">
        <v>745</v>
      </c>
      <c r="F916" s="36" t="s">
        <v>1</v>
      </c>
      <c r="G916" s="23">
        <v>50</v>
      </c>
      <c r="H916" s="37" t="s">
        <v>746</v>
      </c>
      <c r="I916" s="7">
        <f t="shared" si="28"/>
        <v>215</v>
      </c>
      <c r="J916" s="23">
        <v>100300</v>
      </c>
      <c r="K916" s="29" t="s">
        <v>150</v>
      </c>
      <c r="L916" s="3" t="str">
        <f t="shared" si="29"/>
        <v>100300 PREFEITURA UNIVERSITÁRIA</v>
      </c>
      <c r="M916" s="29" t="s">
        <v>821</v>
      </c>
      <c r="N916" s="35"/>
      <c r="O916" s="35"/>
      <c r="P916" s="23" t="s">
        <v>840</v>
      </c>
      <c r="Q916" s="35"/>
    </row>
    <row r="917" spans="1:17" ht="45" x14ac:dyDescent="0.25">
      <c r="A917" s="35" t="s">
        <v>841</v>
      </c>
      <c r="B917" s="35" t="s">
        <v>1282</v>
      </c>
      <c r="C917" s="35"/>
      <c r="D917" s="35">
        <v>327779</v>
      </c>
      <c r="E917" s="36" t="s">
        <v>747</v>
      </c>
      <c r="F917" s="36" t="s">
        <v>1</v>
      </c>
      <c r="G917" s="23">
        <v>50</v>
      </c>
      <c r="H917" s="37" t="s">
        <v>696</v>
      </c>
      <c r="I917" s="7">
        <f t="shared" si="28"/>
        <v>267.5</v>
      </c>
      <c r="J917" s="23">
        <v>100300</v>
      </c>
      <c r="K917" s="29" t="s">
        <v>150</v>
      </c>
      <c r="L917" s="3" t="str">
        <f t="shared" si="29"/>
        <v>100300 PREFEITURA UNIVERSITÁRIA</v>
      </c>
      <c r="M917" s="29" t="s">
        <v>821</v>
      </c>
      <c r="N917" s="35"/>
      <c r="O917" s="35"/>
      <c r="P917" s="23" t="s">
        <v>840</v>
      </c>
      <c r="Q917" s="35"/>
    </row>
    <row r="918" spans="1:17" ht="45" x14ac:dyDescent="0.25">
      <c r="A918" s="35" t="s">
        <v>841</v>
      </c>
      <c r="B918" s="35" t="s">
        <v>1282</v>
      </c>
      <c r="C918" s="35"/>
      <c r="D918" s="35">
        <v>233161</v>
      </c>
      <c r="E918" s="36" t="s">
        <v>593</v>
      </c>
      <c r="F918" s="36" t="s">
        <v>1</v>
      </c>
      <c r="G918" s="23">
        <v>50</v>
      </c>
      <c r="H918" s="37" t="s">
        <v>594</v>
      </c>
      <c r="I918" s="7">
        <f t="shared" si="28"/>
        <v>87</v>
      </c>
      <c r="J918" s="23">
        <v>100300</v>
      </c>
      <c r="K918" s="29" t="s">
        <v>150</v>
      </c>
      <c r="L918" s="3" t="str">
        <f t="shared" si="29"/>
        <v>100300 PREFEITURA UNIVERSITÁRIA</v>
      </c>
      <c r="M918" s="29" t="s">
        <v>821</v>
      </c>
      <c r="N918" s="35"/>
      <c r="O918" s="35"/>
      <c r="P918" s="23" t="s">
        <v>840</v>
      </c>
      <c r="Q918" s="35"/>
    </row>
    <row r="919" spans="1:17" ht="45" x14ac:dyDescent="0.25">
      <c r="A919" s="35" t="s">
        <v>841</v>
      </c>
      <c r="B919" s="35" t="s">
        <v>1282</v>
      </c>
      <c r="C919" s="35"/>
      <c r="D919" s="35">
        <v>337044</v>
      </c>
      <c r="E919" s="36" t="s">
        <v>748</v>
      </c>
      <c r="F919" s="36" t="s">
        <v>1</v>
      </c>
      <c r="G919" s="23">
        <v>50</v>
      </c>
      <c r="H919" s="37" t="s">
        <v>749</v>
      </c>
      <c r="I919" s="7">
        <f t="shared" si="28"/>
        <v>220.00000000000003</v>
      </c>
      <c r="J919" s="23">
        <v>100300</v>
      </c>
      <c r="K919" s="29" t="s">
        <v>150</v>
      </c>
      <c r="L919" s="3" t="str">
        <f t="shared" si="29"/>
        <v>100300 PREFEITURA UNIVERSITÁRIA</v>
      </c>
      <c r="M919" s="29" t="s">
        <v>821</v>
      </c>
      <c r="N919" s="35"/>
      <c r="O919" s="35"/>
      <c r="P919" s="23" t="s">
        <v>840</v>
      </c>
      <c r="Q919" s="35"/>
    </row>
    <row r="920" spans="1:17" ht="60" x14ac:dyDescent="0.25">
      <c r="A920" s="35" t="s">
        <v>841</v>
      </c>
      <c r="B920" s="35" t="s">
        <v>1282</v>
      </c>
      <c r="C920" s="35"/>
      <c r="D920" s="35">
        <v>441133</v>
      </c>
      <c r="E920" s="36" t="s">
        <v>750</v>
      </c>
      <c r="F920" s="36" t="s">
        <v>1</v>
      </c>
      <c r="G920" s="23">
        <v>200</v>
      </c>
      <c r="H920" s="37" t="s">
        <v>751</v>
      </c>
      <c r="I920" s="7">
        <f t="shared" si="28"/>
        <v>1630</v>
      </c>
      <c r="J920" s="23">
        <v>100300</v>
      </c>
      <c r="K920" s="29" t="s">
        <v>150</v>
      </c>
      <c r="L920" s="3" t="str">
        <f t="shared" si="29"/>
        <v>100300 PREFEITURA UNIVERSITÁRIA</v>
      </c>
      <c r="M920" s="29" t="s">
        <v>821</v>
      </c>
      <c r="N920" s="35"/>
      <c r="O920" s="35"/>
      <c r="P920" s="23" t="s">
        <v>840</v>
      </c>
      <c r="Q920" s="35"/>
    </row>
    <row r="921" spans="1:17" ht="45" x14ac:dyDescent="0.25">
      <c r="A921" s="35" t="s">
        <v>841</v>
      </c>
      <c r="B921" s="35" t="s">
        <v>1282</v>
      </c>
      <c r="C921" s="35"/>
      <c r="D921" s="35">
        <v>433649</v>
      </c>
      <c r="E921" s="36" t="s">
        <v>633</v>
      </c>
      <c r="F921" s="36" t="s">
        <v>1</v>
      </c>
      <c r="G921" s="23">
        <v>200</v>
      </c>
      <c r="H921" s="37" t="s">
        <v>634</v>
      </c>
      <c r="I921" s="7">
        <f t="shared" si="28"/>
        <v>1586</v>
      </c>
      <c r="J921" s="23">
        <v>100300</v>
      </c>
      <c r="K921" s="29" t="s">
        <v>150</v>
      </c>
      <c r="L921" s="3" t="str">
        <f t="shared" si="29"/>
        <v>100300 PREFEITURA UNIVERSITÁRIA</v>
      </c>
      <c r="M921" s="29" t="s">
        <v>821</v>
      </c>
      <c r="N921" s="35"/>
      <c r="O921" s="35"/>
      <c r="P921" s="23" t="s">
        <v>840</v>
      </c>
      <c r="Q921" s="35"/>
    </row>
    <row r="922" spans="1:17" ht="75" x14ac:dyDescent="0.25">
      <c r="A922" s="35" t="s">
        <v>841</v>
      </c>
      <c r="B922" s="35" t="s">
        <v>1282</v>
      </c>
      <c r="C922" s="35"/>
      <c r="D922" s="35">
        <v>437543</v>
      </c>
      <c r="E922" s="36" t="s">
        <v>490</v>
      </c>
      <c r="F922" s="36" t="s">
        <v>1</v>
      </c>
      <c r="G922" s="23">
        <v>500</v>
      </c>
      <c r="H922" s="37" t="s">
        <v>339</v>
      </c>
      <c r="I922" s="7">
        <f t="shared" si="28"/>
        <v>5785</v>
      </c>
      <c r="J922" s="23">
        <v>100300</v>
      </c>
      <c r="K922" s="29" t="s">
        <v>150</v>
      </c>
      <c r="L922" s="3" t="str">
        <f t="shared" si="29"/>
        <v>100300 PREFEITURA UNIVERSITÁRIA</v>
      </c>
      <c r="M922" s="29" t="s">
        <v>821</v>
      </c>
      <c r="N922" s="35"/>
      <c r="O922" s="35"/>
      <c r="P922" s="23" t="s">
        <v>840</v>
      </c>
      <c r="Q922" s="35"/>
    </row>
    <row r="923" spans="1:17" ht="45" x14ac:dyDescent="0.25">
      <c r="A923" s="35" t="s">
        <v>841</v>
      </c>
      <c r="B923" s="35" t="s">
        <v>1282</v>
      </c>
      <c r="C923" s="35"/>
      <c r="D923" s="35">
        <v>441654</v>
      </c>
      <c r="E923" s="36" t="s">
        <v>491</v>
      </c>
      <c r="F923" s="36" t="s">
        <v>1</v>
      </c>
      <c r="G923" s="23">
        <v>500</v>
      </c>
      <c r="H923" s="37" t="s">
        <v>492</v>
      </c>
      <c r="I923" s="7">
        <f t="shared" si="28"/>
        <v>5575</v>
      </c>
      <c r="J923" s="23">
        <v>100300</v>
      </c>
      <c r="K923" s="29" t="s">
        <v>150</v>
      </c>
      <c r="L923" s="3" t="str">
        <f t="shared" si="29"/>
        <v>100300 PREFEITURA UNIVERSITÁRIA</v>
      </c>
      <c r="M923" s="29" t="s">
        <v>821</v>
      </c>
      <c r="N923" s="35"/>
      <c r="O923" s="35"/>
      <c r="P923" s="23" t="s">
        <v>840</v>
      </c>
      <c r="Q923" s="35"/>
    </row>
    <row r="924" spans="1:17" ht="45" x14ac:dyDescent="0.25">
      <c r="A924" s="35" t="s">
        <v>841</v>
      </c>
      <c r="B924" s="35" t="s">
        <v>1282</v>
      </c>
      <c r="C924" s="35"/>
      <c r="D924" s="35">
        <v>445742</v>
      </c>
      <c r="E924" s="36" t="s">
        <v>517</v>
      </c>
      <c r="F924" s="36" t="s">
        <v>1</v>
      </c>
      <c r="G924" s="23">
        <v>100</v>
      </c>
      <c r="H924" s="37" t="s">
        <v>518</v>
      </c>
      <c r="I924" s="7">
        <f t="shared" si="28"/>
        <v>2000</v>
      </c>
      <c r="J924" s="23">
        <v>100300</v>
      </c>
      <c r="K924" s="29" t="s">
        <v>150</v>
      </c>
      <c r="L924" s="3" t="str">
        <f t="shared" si="29"/>
        <v>100300 PREFEITURA UNIVERSITÁRIA</v>
      </c>
      <c r="M924" s="29" t="s">
        <v>821</v>
      </c>
      <c r="N924" s="35"/>
      <c r="O924" s="35"/>
      <c r="P924" s="23" t="s">
        <v>840</v>
      </c>
      <c r="Q924" s="35"/>
    </row>
    <row r="925" spans="1:17" ht="45" x14ac:dyDescent="0.25">
      <c r="A925" s="35" t="s">
        <v>841</v>
      </c>
      <c r="B925" s="35" t="s">
        <v>1282</v>
      </c>
      <c r="C925" s="35"/>
      <c r="D925" s="35">
        <v>209407</v>
      </c>
      <c r="E925" s="36" t="s">
        <v>493</v>
      </c>
      <c r="F925" s="36" t="s">
        <v>1</v>
      </c>
      <c r="G925" s="23">
        <v>250</v>
      </c>
      <c r="H925" s="37" t="s">
        <v>494</v>
      </c>
      <c r="I925" s="7">
        <f t="shared" si="28"/>
        <v>4750</v>
      </c>
      <c r="J925" s="23">
        <v>100300</v>
      </c>
      <c r="K925" s="29" t="s">
        <v>150</v>
      </c>
      <c r="L925" s="3" t="str">
        <f t="shared" si="29"/>
        <v>100300 PREFEITURA UNIVERSITÁRIA</v>
      </c>
      <c r="M925" s="29" t="s">
        <v>821</v>
      </c>
      <c r="N925" s="35"/>
      <c r="O925" s="35"/>
      <c r="P925" s="23" t="s">
        <v>840</v>
      </c>
      <c r="Q925" s="35"/>
    </row>
    <row r="926" spans="1:17" ht="45" x14ac:dyDescent="0.25">
      <c r="A926" s="35" t="s">
        <v>841</v>
      </c>
      <c r="B926" s="35" t="s">
        <v>1282</v>
      </c>
      <c r="C926" s="35"/>
      <c r="D926" s="35">
        <v>209410</v>
      </c>
      <c r="E926" s="36" t="s">
        <v>752</v>
      </c>
      <c r="F926" s="36" t="s">
        <v>1</v>
      </c>
      <c r="G926" s="23">
        <v>250</v>
      </c>
      <c r="H926" s="37" t="s">
        <v>753</v>
      </c>
      <c r="I926" s="7">
        <f t="shared" si="28"/>
        <v>4957.5</v>
      </c>
      <c r="J926" s="23">
        <v>100300</v>
      </c>
      <c r="K926" s="29" t="s">
        <v>150</v>
      </c>
      <c r="L926" s="3" t="str">
        <f t="shared" si="29"/>
        <v>100300 PREFEITURA UNIVERSITÁRIA</v>
      </c>
      <c r="M926" s="29" t="s">
        <v>821</v>
      </c>
      <c r="N926" s="35"/>
      <c r="O926" s="35"/>
      <c r="P926" s="23" t="s">
        <v>840</v>
      </c>
      <c r="Q926" s="35"/>
    </row>
    <row r="927" spans="1:17" ht="45" x14ac:dyDescent="0.25">
      <c r="A927" s="35" t="s">
        <v>841</v>
      </c>
      <c r="B927" s="35" t="s">
        <v>1282</v>
      </c>
      <c r="C927" s="35"/>
      <c r="D927" s="35">
        <v>311345</v>
      </c>
      <c r="E927" s="36" t="s">
        <v>754</v>
      </c>
      <c r="F927" s="36" t="s">
        <v>1</v>
      </c>
      <c r="G927" s="23">
        <v>250</v>
      </c>
      <c r="H927" s="37" t="s">
        <v>755</v>
      </c>
      <c r="I927" s="7">
        <f t="shared" si="28"/>
        <v>5995</v>
      </c>
      <c r="J927" s="23">
        <v>100300</v>
      </c>
      <c r="K927" s="29" t="s">
        <v>150</v>
      </c>
      <c r="L927" s="3" t="str">
        <f t="shared" si="29"/>
        <v>100300 PREFEITURA UNIVERSITÁRIA</v>
      </c>
      <c r="M927" s="29" t="s">
        <v>821</v>
      </c>
      <c r="N927" s="35"/>
      <c r="O927" s="35"/>
      <c r="P927" s="23" t="s">
        <v>840</v>
      </c>
      <c r="Q927" s="35"/>
    </row>
    <row r="928" spans="1:17" ht="45" x14ac:dyDescent="0.25">
      <c r="A928" s="35" t="s">
        <v>841</v>
      </c>
      <c r="B928" s="35" t="s">
        <v>1282</v>
      </c>
      <c r="C928" s="35"/>
      <c r="D928" s="35">
        <v>271872</v>
      </c>
      <c r="E928" s="36" t="s">
        <v>756</v>
      </c>
      <c r="F928" s="36" t="s">
        <v>1</v>
      </c>
      <c r="G928" s="23">
        <v>250</v>
      </c>
      <c r="H928" s="37" t="s">
        <v>757</v>
      </c>
      <c r="I928" s="7">
        <f t="shared" si="28"/>
        <v>7322.5</v>
      </c>
      <c r="J928" s="23">
        <v>100300</v>
      </c>
      <c r="K928" s="29" t="s">
        <v>150</v>
      </c>
      <c r="L928" s="3" t="str">
        <f t="shared" si="29"/>
        <v>100300 PREFEITURA UNIVERSITÁRIA</v>
      </c>
      <c r="M928" s="29" t="s">
        <v>821</v>
      </c>
      <c r="N928" s="35"/>
      <c r="O928" s="35"/>
      <c r="P928" s="23" t="s">
        <v>840</v>
      </c>
      <c r="Q928" s="35"/>
    </row>
    <row r="929" spans="1:17" ht="45" x14ac:dyDescent="0.25">
      <c r="A929" s="35" t="s">
        <v>841</v>
      </c>
      <c r="B929" s="35" t="s">
        <v>1282</v>
      </c>
      <c r="C929" s="35"/>
      <c r="D929" s="35">
        <v>209450</v>
      </c>
      <c r="E929" s="36" t="s">
        <v>758</v>
      </c>
      <c r="F929" s="36" t="s">
        <v>1</v>
      </c>
      <c r="G929" s="23">
        <v>250</v>
      </c>
      <c r="H929" s="37" t="s">
        <v>759</v>
      </c>
      <c r="I929" s="7">
        <f t="shared" si="28"/>
        <v>5500</v>
      </c>
      <c r="J929" s="23">
        <v>100300</v>
      </c>
      <c r="K929" s="29" t="s">
        <v>150</v>
      </c>
      <c r="L929" s="3" t="str">
        <f t="shared" si="29"/>
        <v>100300 PREFEITURA UNIVERSITÁRIA</v>
      </c>
      <c r="M929" s="29" t="s">
        <v>821</v>
      </c>
      <c r="N929" s="35"/>
      <c r="O929" s="35"/>
      <c r="P929" s="23" t="s">
        <v>840</v>
      </c>
      <c r="Q929" s="35"/>
    </row>
    <row r="930" spans="1:17" ht="45" x14ac:dyDescent="0.25">
      <c r="A930" s="35" t="s">
        <v>841</v>
      </c>
      <c r="B930" s="35" t="s">
        <v>1282</v>
      </c>
      <c r="C930" s="35"/>
      <c r="D930" s="35">
        <v>209448</v>
      </c>
      <c r="E930" s="36" t="s">
        <v>760</v>
      </c>
      <c r="F930" s="36" t="s">
        <v>1</v>
      </c>
      <c r="G930" s="23">
        <v>250</v>
      </c>
      <c r="H930" s="37" t="s">
        <v>761</v>
      </c>
      <c r="I930" s="7">
        <f t="shared" si="28"/>
        <v>4800</v>
      </c>
      <c r="J930" s="23">
        <v>100300</v>
      </c>
      <c r="K930" s="29" t="s">
        <v>150</v>
      </c>
      <c r="L930" s="3" t="str">
        <f t="shared" si="29"/>
        <v>100300 PREFEITURA UNIVERSITÁRIA</v>
      </c>
      <c r="M930" s="29" t="s">
        <v>821</v>
      </c>
      <c r="N930" s="35"/>
      <c r="O930" s="35"/>
      <c r="P930" s="23" t="s">
        <v>840</v>
      </c>
      <c r="Q930" s="35"/>
    </row>
    <row r="931" spans="1:17" ht="75" x14ac:dyDescent="0.25">
      <c r="A931" s="35" t="s">
        <v>841</v>
      </c>
      <c r="B931" s="35" t="s">
        <v>1282</v>
      </c>
      <c r="C931" s="35"/>
      <c r="D931" s="35">
        <v>369251</v>
      </c>
      <c r="E931" s="36" t="s">
        <v>762</v>
      </c>
      <c r="F931" s="36" t="s">
        <v>1</v>
      </c>
      <c r="G931" s="23">
        <v>20</v>
      </c>
      <c r="H931" s="37" t="s">
        <v>763</v>
      </c>
      <c r="I931" s="7">
        <f t="shared" si="28"/>
        <v>199.8</v>
      </c>
      <c r="J931" s="23">
        <v>100300</v>
      </c>
      <c r="K931" s="29" t="s">
        <v>150</v>
      </c>
      <c r="L931" s="3" t="str">
        <f t="shared" si="29"/>
        <v>100300 PREFEITURA UNIVERSITÁRIA</v>
      </c>
      <c r="M931" s="29" t="s">
        <v>821</v>
      </c>
      <c r="N931" s="35"/>
      <c r="O931" s="35"/>
      <c r="P931" s="23" t="s">
        <v>840</v>
      </c>
      <c r="Q931" s="35"/>
    </row>
    <row r="932" spans="1:17" ht="90" x14ac:dyDescent="0.25">
      <c r="A932" s="35" t="s">
        <v>841</v>
      </c>
      <c r="B932" s="35" t="s">
        <v>1282</v>
      </c>
      <c r="C932" s="35"/>
      <c r="D932" s="35">
        <v>426453</v>
      </c>
      <c r="E932" s="36" t="s">
        <v>519</v>
      </c>
      <c r="F932" s="36" t="s">
        <v>1</v>
      </c>
      <c r="G932" s="23">
        <v>50</v>
      </c>
      <c r="H932" s="37" t="s">
        <v>520</v>
      </c>
      <c r="I932" s="7">
        <f t="shared" si="28"/>
        <v>700</v>
      </c>
      <c r="J932" s="23">
        <v>100300</v>
      </c>
      <c r="K932" s="29" t="s">
        <v>150</v>
      </c>
      <c r="L932" s="3" t="str">
        <f t="shared" si="29"/>
        <v>100300 PREFEITURA UNIVERSITÁRIA</v>
      </c>
      <c r="M932" s="29" t="s">
        <v>821</v>
      </c>
      <c r="N932" s="35"/>
      <c r="O932" s="35"/>
      <c r="P932" s="23" t="s">
        <v>840</v>
      </c>
      <c r="Q932" s="35"/>
    </row>
    <row r="933" spans="1:17" ht="45" x14ac:dyDescent="0.25">
      <c r="A933" s="35" t="s">
        <v>841</v>
      </c>
      <c r="B933" s="35" t="s">
        <v>1282</v>
      </c>
      <c r="C933" s="35"/>
      <c r="D933" s="35">
        <v>262668</v>
      </c>
      <c r="E933" s="36" t="s">
        <v>764</v>
      </c>
      <c r="F933" s="36" t="s">
        <v>1</v>
      </c>
      <c r="G933" s="23">
        <v>50</v>
      </c>
      <c r="H933" s="37" t="s">
        <v>765</v>
      </c>
      <c r="I933" s="7">
        <f t="shared" si="28"/>
        <v>75</v>
      </c>
      <c r="J933" s="23">
        <v>100300</v>
      </c>
      <c r="K933" s="29" t="s">
        <v>150</v>
      </c>
      <c r="L933" s="3" t="str">
        <f t="shared" si="29"/>
        <v>100300 PREFEITURA UNIVERSITÁRIA</v>
      </c>
      <c r="M933" s="29" t="s">
        <v>821</v>
      </c>
      <c r="N933" s="35"/>
      <c r="O933" s="35"/>
      <c r="P933" s="23" t="s">
        <v>840</v>
      </c>
      <c r="Q933" s="35"/>
    </row>
    <row r="934" spans="1:17" ht="30" x14ac:dyDescent="0.25">
      <c r="A934" s="35" t="s">
        <v>841</v>
      </c>
      <c r="B934" s="35" t="s">
        <v>1282</v>
      </c>
      <c r="C934" s="35"/>
      <c r="D934" s="35">
        <v>317607</v>
      </c>
      <c r="E934" s="36" t="s">
        <v>766</v>
      </c>
      <c r="F934" s="36" t="s">
        <v>1</v>
      </c>
      <c r="G934" s="23">
        <v>50</v>
      </c>
      <c r="H934" s="37" t="s">
        <v>767</v>
      </c>
      <c r="I934" s="7">
        <f t="shared" si="28"/>
        <v>73</v>
      </c>
      <c r="J934" s="23">
        <v>100300</v>
      </c>
      <c r="K934" s="29" t="s">
        <v>150</v>
      </c>
      <c r="L934" s="3" t="str">
        <f t="shared" si="29"/>
        <v>100300 PREFEITURA UNIVERSITÁRIA</v>
      </c>
      <c r="M934" s="29" t="s">
        <v>821</v>
      </c>
      <c r="N934" s="35"/>
      <c r="O934" s="35"/>
      <c r="P934" s="23" t="s">
        <v>840</v>
      </c>
      <c r="Q934" s="35"/>
    </row>
    <row r="935" spans="1:17" ht="30" x14ac:dyDescent="0.25">
      <c r="A935" s="35" t="s">
        <v>841</v>
      </c>
      <c r="B935" s="35" t="s">
        <v>1282</v>
      </c>
      <c r="C935" s="35"/>
      <c r="D935" s="35">
        <v>317608</v>
      </c>
      <c r="E935" s="36" t="s">
        <v>595</v>
      </c>
      <c r="F935" s="36" t="s">
        <v>1</v>
      </c>
      <c r="G935" s="23">
        <v>50</v>
      </c>
      <c r="H935" s="37" t="s">
        <v>596</v>
      </c>
      <c r="I935" s="7">
        <f t="shared" si="28"/>
        <v>31</v>
      </c>
      <c r="J935" s="23">
        <v>100300</v>
      </c>
      <c r="K935" s="29" t="s">
        <v>150</v>
      </c>
      <c r="L935" s="3" t="str">
        <f t="shared" si="29"/>
        <v>100300 PREFEITURA UNIVERSITÁRIA</v>
      </c>
      <c r="M935" s="29" t="s">
        <v>821</v>
      </c>
      <c r="N935" s="35"/>
      <c r="O935" s="35"/>
      <c r="P935" s="23" t="s">
        <v>840</v>
      </c>
      <c r="Q935" s="35"/>
    </row>
    <row r="936" spans="1:17" ht="45" x14ac:dyDescent="0.25">
      <c r="A936" s="35" t="s">
        <v>841</v>
      </c>
      <c r="B936" s="35" t="s">
        <v>1282</v>
      </c>
      <c r="C936" s="35"/>
      <c r="D936" s="35">
        <v>317533</v>
      </c>
      <c r="E936" s="36" t="s">
        <v>495</v>
      </c>
      <c r="F936" s="36" t="s">
        <v>496</v>
      </c>
      <c r="G936" s="23">
        <v>10</v>
      </c>
      <c r="H936" s="37" t="s">
        <v>497</v>
      </c>
      <c r="I936" s="7">
        <f t="shared" si="28"/>
        <v>267.8</v>
      </c>
      <c r="J936" s="23">
        <v>100300</v>
      </c>
      <c r="K936" s="29" t="s">
        <v>150</v>
      </c>
      <c r="L936" s="3" t="str">
        <f t="shared" si="29"/>
        <v>100300 PREFEITURA UNIVERSITÁRIA</v>
      </c>
      <c r="M936" s="29" t="s">
        <v>821</v>
      </c>
      <c r="N936" s="35"/>
      <c r="O936" s="35"/>
      <c r="P936" s="23" t="s">
        <v>840</v>
      </c>
      <c r="Q936" s="35"/>
    </row>
    <row r="937" spans="1:17" ht="45" x14ac:dyDescent="0.25">
      <c r="A937" s="35" t="s">
        <v>841</v>
      </c>
      <c r="B937" s="35" t="s">
        <v>1282</v>
      </c>
      <c r="C937" s="35"/>
      <c r="D937" s="35">
        <v>272871</v>
      </c>
      <c r="E937" s="36" t="s">
        <v>521</v>
      </c>
      <c r="F937" s="36" t="s">
        <v>496</v>
      </c>
      <c r="G937" s="23">
        <v>10</v>
      </c>
      <c r="H937" s="37" t="s">
        <v>522</v>
      </c>
      <c r="I937" s="7">
        <f t="shared" si="28"/>
        <v>226.29999999999998</v>
      </c>
      <c r="J937" s="23">
        <v>100300</v>
      </c>
      <c r="K937" s="29" t="s">
        <v>150</v>
      </c>
      <c r="L937" s="3" t="str">
        <f t="shared" si="29"/>
        <v>100300 PREFEITURA UNIVERSITÁRIA</v>
      </c>
      <c r="M937" s="29" t="s">
        <v>821</v>
      </c>
      <c r="N937" s="35"/>
      <c r="O937" s="35"/>
      <c r="P937" s="23" t="s">
        <v>840</v>
      </c>
      <c r="Q937" s="35"/>
    </row>
    <row r="938" spans="1:17" ht="45" x14ac:dyDescent="0.25">
      <c r="A938" s="35" t="s">
        <v>841</v>
      </c>
      <c r="B938" s="35" t="s">
        <v>1282</v>
      </c>
      <c r="C938" s="35"/>
      <c r="D938" s="35">
        <v>321139</v>
      </c>
      <c r="E938" s="36" t="s">
        <v>498</v>
      </c>
      <c r="F938" s="36" t="s">
        <v>496</v>
      </c>
      <c r="G938" s="23">
        <v>10</v>
      </c>
      <c r="H938" s="37" t="s">
        <v>499</v>
      </c>
      <c r="I938" s="7">
        <f t="shared" si="28"/>
        <v>171.5</v>
      </c>
      <c r="J938" s="23">
        <v>100300</v>
      </c>
      <c r="K938" s="29" t="s">
        <v>150</v>
      </c>
      <c r="L938" s="3" t="str">
        <f t="shared" si="29"/>
        <v>100300 PREFEITURA UNIVERSITÁRIA</v>
      </c>
      <c r="M938" s="29" t="s">
        <v>821</v>
      </c>
      <c r="N938" s="35"/>
      <c r="O938" s="35"/>
      <c r="P938" s="23" t="s">
        <v>840</v>
      </c>
      <c r="Q938" s="35"/>
    </row>
    <row r="939" spans="1:17" ht="45" x14ac:dyDescent="0.25">
      <c r="A939" s="35" t="s">
        <v>841</v>
      </c>
      <c r="B939" s="35" t="s">
        <v>1282</v>
      </c>
      <c r="C939" s="35"/>
      <c r="D939" s="35">
        <v>231790</v>
      </c>
      <c r="E939" s="36" t="s">
        <v>500</v>
      </c>
      <c r="F939" s="36" t="s">
        <v>496</v>
      </c>
      <c r="G939" s="23">
        <v>10</v>
      </c>
      <c r="H939" s="37" t="s">
        <v>501</v>
      </c>
      <c r="I939" s="7">
        <f t="shared" si="28"/>
        <v>60</v>
      </c>
      <c r="J939" s="23">
        <v>100300</v>
      </c>
      <c r="K939" s="29" t="s">
        <v>150</v>
      </c>
      <c r="L939" s="3" t="str">
        <f t="shared" si="29"/>
        <v>100300 PREFEITURA UNIVERSITÁRIA</v>
      </c>
      <c r="M939" s="29" t="s">
        <v>821</v>
      </c>
      <c r="N939" s="35"/>
      <c r="O939" s="35"/>
      <c r="P939" s="23" t="s">
        <v>840</v>
      </c>
      <c r="Q939" s="35"/>
    </row>
    <row r="940" spans="1:17" ht="45" x14ac:dyDescent="0.25">
      <c r="A940" s="35" t="s">
        <v>841</v>
      </c>
      <c r="B940" s="35" t="s">
        <v>1282</v>
      </c>
      <c r="C940" s="35"/>
      <c r="D940" s="35">
        <v>231788</v>
      </c>
      <c r="E940" s="36" t="s">
        <v>502</v>
      </c>
      <c r="F940" s="36" t="s">
        <v>496</v>
      </c>
      <c r="G940" s="23">
        <v>10</v>
      </c>
      <c r="H940" s="37" t="s">
        <v>503</v>
      </c>
      <c r="I940" s="7">
        <f t="shared" si="28"/>
        <v>66.100000000000009</v>
      </c>
      <c r="J940" s="23">
        <v>100300</v>
      </c>
      <c r="K940" s="29" t="s">
        <v>150</v>
      </c>
      <c r="L940" s="3" t="str">
        <f t="shared" si="29"/>
        <v>100300 PREFEITURA UNIVERSITÁRIA</v>
      </c>
      <c r="M940" s="29" t="s">
        <v>821</v>
      </c>
      <c r="N940" s="35"/>
      <c r="O940" s="35"/>
      <c r="P940" s="23" t="s">
        <v>840</v>
      </c>
      <c r="Q940" s="35"/>
    </row>
    <row r="941" spans="1:17" ht="60" x14ac:dyDescent="0.25">
      <c r="A941" s="35" t="s">
        <v>841</v>
      </c>
      <c r="B941" s="35" t="s">
        <v>1282</v>
      </c>
      <c r="C941" s="35"/>
      <c r="D941" s="35">
        <v>365017</v>
      </c>
      <c r="E941" s="36" t="s">
        <v>599</v>
      </c>
      <c r="F941" s="36" t="s">
        <v>1</v>
      </c>
      <c r="G941" s="23">
        <v>50</v>
      </c>
      <c r="H941" s="37" t="s">
        <v>600</v>
      </c>
      <c r="I941" s="7">
        <f t="shared" ref="I941:I1004" si="30">G941*H941</f>
        <v>140</v>
      </c>
      <c r="J941" s="23">
        <v>100300</v>
      </c>
      <c r="K941" s="29" t="s">
        <v>150</v>
      </c>
      <c r="L941" s="3" t="str">
        <f t="shared" ref="L941:L1004" si="31">J941&amp;" "&amp;K941</f>
        <v>100300 PREFEITURA UNIVERSITÁRIA</v>
      </c>
      <c r="M941" s="29" t="s">
        <v>821</v>
      </c>
      <c r="N941" s="35"/>
      <c r="O941" s="35"/>
      <c r="P941" s="23" t="s">
        <v>840</v>
      </c>
      <c r="Q941" s="35"/>
    </row>
    <row r="942" spans="1:17" ht="75" x14ac:dyDescent="0.25">
      <c r="A942" s="35" t="s">
        <v>841</v>
      </c>
      <c r="B942" s="35" t="s">
        <v>1282</v>
      </c>
      <c r="C942" s="35"/>
      <c r="D942" s="35">
        <v>350642</v>
      </c>
      <c r="E942" s="36" t="s">
        <v>601</v>
      </c>
      <c r="F942" s="36" t="s">
        <v>1</v>
      </c>
      <c r="G942" s="23">
        <v>10</v>
      </c>
      <c r="H942" s="37" t="s">
        <v>602</v>
      </c>
      <c r="I942" s="7">
        <f t="shared" si="30"/>
        <v>488.2</v>
      </c>
      <c r="J942" s="23">
        <v>100300</v>
      </c>
      <c r="K942" s="29" t="s">
        <v>150</v>
      </c>
      <c r="L942" s="3" t="str">
        <f t="shared" si="31"/>
        <v>100300 PREFEITURA UNIVERSITÁRIA</v>
      </c>
      <c r="M942" s="29" t="s">
        <v>821</v>
      </c>
      <c r="N942" s="35"/>
      <c r="O942" s="35"/>
      <c r="P942" s="23" t="s">
        <v>840</v>
      </c>
      <c r="Q942" s="35"/>
    </row>
    <row r="943" spans="1:17" ht="75" x14ac:dyDescent="0.25">
      <c r="A943" s="35" t="s">
        <v>841</v>
      </c>
      <c r="B943" s="35" t="s">
        <v>1282</v>
      </c>
      <c r="C943" s="35"/>
      <c r="D943" s="35">
        <v>242158</v>
      </c>
      <c r="E943" s="36" t="s">
        <v>768</v>
      </c>
      <c r="F943" s="36" t="s">
        <v>1</v>
      </c>
      <c r="G943" s="23">
        <v>15</v>
      </c>
      <c r="H943" s="37" t="s">
        <v>769</v>
      </c>
      <c r="I943" s="7">
        <f t="shared" si="30"/>
        <v>1125</v>
      </c>
      <c r="J943" s="23">
        <v>100300</v>
      </c>
      <c r="K943" s="29" t="s">
        <v>150</v>
      </c>
      <c r="L943" s="3" t="str">
        <f t="shared" si="31"/>
        <v>100300 PREFEITURA UNIVERSITÁRIA</v>
      </c>
      <c r="M943" s="29" t="s">
        <v>821</v>
      </c>
      <c r="N943" s="35"/>
      <c r="O943" s="35"/>
      <c r="P943" s="23" t="s">
        <v>840</v>
      </c>
      <c r="Q943" s="35"/>
    </row>
    <row r="944" spans="1:17" ht="105" x14ac:dyDescent="0.25">
      <c r="A944" s="35" t="s">
        <v>841</v>
      </c>
      <c r="B944" s="35" t="s">
        <v>1282</v>
      </c>
      <c r="C944" s="35"/>
      <c r="D944" s="35">
        <v>288989</v>
      </c>
      <c r="E944" s="36" t="s">
        <v>770</v>
      </c>
      <c r="F944" s="36" t="s">
        <v>1</v>
      </c>
      <c r="G944" s="23">
        <v>15</v>
      </c>
      <c r="H944" s="37" t="s">
        <v>771</v>
      </c>
      <c r="I944" s="7">
        <f t="shared" si="30"/>
        <v>418.95</v>
      </c>
      <c r="J944" s="23">
        <v>100300</v>
      </c>
      <c r="K944" s="29" t="s">
        <v>150</v>
      </c>
      <c r="L944" s="3" t="str">
        <f t="shared" si="31"/>
        <v>100300 PREFEITURA UNIVERSITÁRIA</v>
      </c>
      <c r="M944" s="29" t="s">
        <v>821</v>
      </c>
      <c r="N944" s="35"/>
      <c r="O944" s="35"/>
      <c r="P944" s="23" t="s">
        <v>840</v>
      </c>
      <c r="Q944" s="35"/>
    </row>
    <row r="945" spans="1:17" ht="60" x14ac:dyDescent="0.25">
      <c r="A945" s="35" t="s">
        <v>841</v>
      </c>
      <c r="B945" s="35" t="s">
        <v>1282</v>
      </c>
      <c r="C945" s="35"/>
      <c r="D945" s="35">
        <v>207715</v>
      </c>
      <c r="E945" s="36" t="s">
        <v>772</v>
      </c>
      <c r="F945" s="36" t="s">
        <v>1</v>
      </c>
      <c r="G945" s="23">
        <v>200</v>
      </c>
      <c r="H945" s="37" t="s">
        <v>773</v>
      </c>
      <c r="I945" s="7">
        <f t="shared" si="30"/>
        <v>9898</v>
      </c>
      <c r="J945" s="23">
        <v>100300</v>
      </c>
      <c r="K945" s="29" t="s">
        <v>150</v>
      </c>
      <c r="L945" s="3" t="str">
        <f t="shared" si="31"/>
        <v>100300 PREFEITURA UNIVERSITÁRIA</v>
      </c>
      <c r="M945" s="29" t="s">
        <v>821</v>
      </c>
      <c r="N945" s="35"/>
      <c r="O945" s="35"/>
      <c r="P945" s="23" t="s">
        <v>840</v>
      </c>
      <c r="Q945" s="35"/>
    </row>
    <row r="946" spans="1:17" ht="60" x14ac:dyDescent="0.25">
      <c r="A946" s="35" t="s">
        <v>841</v>
      </c>
      <c r="B946" s="35" t="s">
        <v>1282</v>
      </c>
      <c r="C946" s="35"/>
      <c r="D946" s="35">
        <v>207721</v>
      </c>
      <c r="E946" s="36" t="s">
        <v>774</v>
      </c>
      <c r="F946" s="36" t="s">
        <v>1</v>
      </c>
      <c r="G946" s="23">
        <v>200</v>
      </c>
      <c r="H946" s="37" t="s">
        <v>775</v>
      </c>
      <c r="I946" s="7">
        <f t="shared" si="30"/>
        <v>10426</v>
      </c>
      <c r="J946" s="23">
        <v>100300</v>
      </c>
      <c r="K946" s="29" t="s">
        <v>150</v>
      </c>
      <c r="L946" s="3" t="str">
        <f t="shared" si="31"/>
        <v>100300 PREFEITURA UNIVERSITÁRIA</v>
      </c>
      <c r="M946" s="29" t="s">
        <v>821</v>
      </c>
      <c r="N946" s="35"/>
      <c r="O946" s="35"/>
      <c r="P946" s="23" t="s">
        <v>840</v>
      </c>
      <c r="Q946" s="35"/>
    </row>
    <row r="947" spans="1:17" ht="90" x14ac:dyDescent="0.25">
      <c r="A947" s="35" t="s">
        <v>841</v>
      </c>
      <c r="B947" s="35" t="s">
        <v>1282</v>
      </c>
      <c r="C947" s="35"/>
      <c r="D947" s="35">
        <v>359565</v>
      </c>
      <c r="E947" s="36" t="s">
        <v>776</v>
      </c>
      <c r="F947" s="36" t="s">
        <v>1</v>
      </c>
      <c r="G947" s="23">
        <v>200</v>
      </c>
      <c r="H947" s="37" t="s">
        <v>777</v>
      </c>
      <c r="I947" s="7">
        <f t="shared" si="30"/>
        <v>16218</v>
      </c>
      <c r="J947" s="23">
        <v>100300</v>
      </c>
      <c r="K947" s="29" t="s">
        <v>150</v>
      </c>
      <c r="L947" s="3" t="str">
        <f t="shared" si="31"/>
        <v>100300 PREFEITURA UNIVERSITÁRIA</v>
      </c>
      <c r="M947" s="29" t="s">
        <v>821</v>
      </c>
      <c r="N947" s="35"/>
      <c r="O947" s="35"/>
      <c r="P947" s="23" t="s">
        <v>840</v>
      </c>
      <c r="Q947" s="35"/>
    </row>
    <row r="948" spans="1:17" ht="105" x14ac:dyDescent="0.25">
      <c r="A948" s="35" t="s">
        <v>841</v>
      </c>
      <c r="B948" s="35" t="s">
        <v>1282</v>
      </c>
      <c r="C948" s="35"/>
      <c r="D948" s="35">
        <v>359567</v>
      </c>
      <c r="E948" s="36" t="s">
        <v>778</v>
      </c>
      <c r="F948" s="36" t="s">
        <v>1</v>
      </c>
      <c r="G948" s="23">
        <v>200</v>
      </c>
      <c r="H948" s="37" t="s">
        <v>779</v>
      </c>
      <c r="I948" s="7">
        <f t="shared" si="30"/>
        <v>19766</v>
      </c>
      <c r="J948" s="23">
        <v>100300</v>
      </c>
      <c r="K948" s="29" t="s">
        <v>150</v>
      </c>
      <c r="L948" s="3" t="str">
        <f t="shared" si="31"/>
        <v>100300 PREFEITURA UNIVERSITÁRIA</v>
      </c>
      <c r="M948" s="29" t="s">
        <v>821</v>
      </c>
      <c r="N948" s="35"/>
      <c r="O948" s="35"/>
      <c r="P948" s="23" t="s">
        <v>840</v>
      </c>
      <c r="Q948" s="35"/>
    </row>
    <row r="949" spans="1:17" ht="90" x14ac:dyDescent="0.25">
      <c r="A949" s="35" t="s">
        <v>841</v>
      </c>
      <c r="B949" s="35" t="s">
        <v>1282</v>
      </c>
      <c r="C949" s="35"/>
      <c r="D949" s="35">
        <v>434161</v>
      </c>
      <c r="E949" s="36" t="s">
        <v>780</v>
      </c>
      <c r="F949" s="36" t="s">
        <v>1</v>
      </c>
      <c r="G949" s="23">
        <v>20</v>
      </c>
      <c r="H949" s="37" t="s">
        <v>781</v>
      </c>
      <c r="I949" s="7">
        <f t="shared" si="30"/>
        <v>2837</v>
      </c>
      <c r="J949" s="23">
        <v>100300</v>
      </c>
      <c r="K949" s="29" t="s">
        <v>150</v>
      </c>
      <c r="L949" s="3" t="str">
        <f t="shared" si="31"/>
        <v>100300 PREFEITURA UNIVERSITÁRIA</v>
      </c>
      <c r="M949" s="29" t="s">
        <v>821</v>
      </c>
      <c r="N949" s="35"/>
      <c r="O949" s="35"/>
      <c r="P949" s="23" t="s">
        <v>840</v>
      </c>
      <c r="Q949" s="35"/>
    </row>
    <row r="950" spans="1:17" ht="90" x14ac:dyDescent="0.25">
      <c r="A950" s="35" t="s">
        <v>841</v>
      </c>
      <c r="B950" s="35" t="s">
        <v>1282</v>
      </c>
      <c r="C950" s="35"/>
      <c r="D950" s="35">
        <v>434162</v>
      </c>
      <c r="E950" s="36" t="s">
        <v>782</v>
      </c>
      <c r="F950" s="36" t="s">
        <v>1</v>
      </c>
      <c r="G950" s="23">
        <v>20</v>
      </c>
      <c r="H950" s="37" t="s">
        <v>783</v>
      </c>
      <c r="I950" s="7">
        <f t="shared" si="30"/>
        <v>2999.8</v>
      </c>
      <c r="J950" s="23">
        <v>100300</v>
      </c>
      <c r="K950" s="29" t="s">
        <v>150</v>
      </c>
      <c r="L950" s="3" t="str">
        <f t="shared" si="31"/>
        <v>100300 PREFEITURA UNIVERSITÁRIA</v>
      </c>
      <c r="M950" s="29" t="s">
        <v>821</v>
      </c>
      <c r="N950" s="35"/>
      <c r="O950" s="35"/>
      <c r="P950" s="23" t="s">
        <v>840</v>
      </c>
      <c r="Q950" s="35"/>
    </row>
    <row r="951" spans="1:17" ht="105" x14ac:dyDescent="0.25">
      <c r="A951" s="35" t="s">
        <v>841</v>
      </c>
      <c r="B951" s="35" t="s">
        <v>1282</v>
      </c>
      <c r="C951" s="35"/>
      <c r="D951" s="35">
        <v>433196</v>
      </c>
      <c r="E951" s="36" t="s">
        <v>635</v>
      </c>
      <c r="F951" s="36" t="s">
        <v>1</v>
      </c>
      <c r="G951" s="23">
        <v>20</v>
      </c>
      <c r="H951" s="37" t="s">
        <v>636</v>
      </c>
      <c r="I951" s="7">
        <f t="shared" si="30"/>
        <v>6160</v>
      </c>
      <c r="J951" s="23">
        <v>100300</v>
      </c>
      <c r="K951" s="29" t="s">
        <v>150</v>
      </c>
      <c r="L951" s="3" t="str">
        <f t="shared" si="31"/>
        <v>100300 PREFEITURA UNIVERSITÁRIA</v>
      </c>
      <c r="M951" s="29" t="s">
        <v>821</v>
      </c>
      <c r="N951" s="35"/>
      <c r="O951" s="35"/>
      <c r="P951" s="23" t="s">
        <v>840</v>
      </c>
      <c r="Q951" s="35"/>
    </row>
    <row r="952" spans="1:17" ht="90" x14ac:dyDescent="0.25">
      <c r="A952" s="35" t="s">
        <v>841</v>
      </c>
      <c r="B952" s="35" t="s">
        <v>1282</v>
      </c>
      <c r="C952" s="35"/>
      <c r="D952" s="35">
        <v>434160</v>
      </c>
      <c r="E952" s="36" t="s">
        <v>784</v>
      </c>
      <c r="F952" s="36" t="s">
        <v>1</v>
      </c>
      <c r="G952" s="23">
        <v>20</v>
      </c>
      <c r="H952" s="37" t="s">
        <v>785</v>
      </c>
      <c r="I952" s="7">
        <f t="shared" si="30"/>
        <v>908.19999999999993</v>
      </c>
      <c r="J952" s="23">
        <v>100300</v>
      </c>
      <c r="K952" s="29" t="s">
        <v>150</v>
      </c>
      <c r="L952" s="3" t="str">
        <f t="shared" si="31"/>
        <v>100300 PREFEITURA UNIVERSITÁRIA</v>
      </c>
      <c r="M952" s="29" t="s">
        <v>821</v>
      </c>
      <c r="N952" s="35"/>
      <c r="O952" s="35"/>
      <c r="P952" s="23" t="s">
        <v>840</v>
      </c>
      <c r="Q952" s="35"/>
    </row>
    <row r="953" spans="1:17" ht="75" x14ac:dyDescent="0.25">
      <c r="A953" s="35" t="s">
        <v>841</v>
      </c>
      <c r="B953" s="35" t="s">
        <v>1282</v>
      </c>
      <c r="C953" s="35"/>
      <c r="D953" s="35">
        <v>297852</v>
      </c>
      <c r="E953" s="36" t="s">
        <v>786</v>
      </c>
      <c r="F953" s="36" t="s">
        <v>1</v>
      </c>
      <c r="G953" s="23">
        <v>20</v>
      </c>
      <c r="H953" s="37" t="s">
        <v>787</v>
      </c>
      <c r="I953" s="7">
        <f t="shared" si="30"/>
        <v>799.59999999999991</v>
      </c>
      <c r="J953" s="23">
        <v>100300</v>
      </c>
      <c r="K953" s="29" t="s">
        <v>150</v>
      </c>
      <c r="L953" s="3" t="str">
        <f t="shared" si="31"/>
        <v>100300 PREFEITURA UNIVERSITÁRIA</v>
      </c>
      <c r="M953" s="29" t="s">
        <v>821</v>
      </c>
      <c r="N953" s="35"/>
      <c r="O953" s="35"/>
      <c r="P953" s="23" t="s">
        <v>840</v>
      </c>
      <c r="Q953" s="35"/>
    </row>
    <row r="954" spans="1:17" ht="45" x14ac:dyDescent="0.25">
      <c r="A954" s="35" t="s">
        <v>841</v>
      </c>
      <c r="B954" s="35" t="s">
        <v>1282</v>
      </c>
      <c r="C954" s="35"/>
      <c r="D954" s="35">
        <v>322568</v>
      </c>
      <c r="E954" s="36" t="s">
        <v>788</v>
      </c>
      <c r="F954" s="36" t="s">
        <v>1</v>
      </c>
      <c r="G954" s="23">
        <v>30</v>
      </c>
      <c r="H954" s="37" t="s">
        <v>789</v>
      </c>
      <c r="I954" s="7">
        <f t="shared" si="30"/>
        <v>369</v>
      </c>
      <c r="J954" s="23">
        <v>100300</v>
      </c>
      <c r="K954" s="29" t="s">
        <v>150</v>
      </c>
      <c r="L954" s="3" t="str">
        <f t="shared" si="31"/>
        <v>100300 PREFEITURA UNIVERSITÁRIA</v>
      </c>
      <c r="M954" s="29" t="s">
        <v>821</v>
      </c>
      <c r="N954" s="35"/>
      <c r="O954" s="35"/>
      <c r="P954" s="23" t="s">
        <v>840</v>
      </c>
      <c r="Q954" s="35"/>
    </row>
    <row r="955" spans="1:17" ht="45" x14ac:dyDescent="0.25">
      <c r="A955" s="35" t="s">
        <v>841</v>
      </c>
      <c r="B955" s="35" t="s">
        <v>1282</v>
      </c>
      <c r="C955" s="35"/>
      <c r="D955" s="35">
        <v>289798</v>
      </c>
      <c r="E955" s="36" t="s">
        <v>607</v>
      </c>
      <c r="F955" s="36" t="s">
        <v>1</v>
      </c>
      <c r="G955" s="23">
        <v>200</v>
      </c>
      <c r="H955" s="37" t="s">
        <v>576</v>
      </c>
      <c r="I955" s="7">
        <f t="shared" si="30"/>
        <v>1166</v>
      </c>
      <c r="J955" s="23">
        <v>100300</v>
      </c>
      <c r="K955" s="29" t="s">
        <v>150</v>
      </c>
      <c r="L955" s="3" t="str">
        <f t="shared" si="31"/>
        <v>100300 PREFEITURA UNIVERSITÁRIA</v>
      </c>
      <c r="M955" s="29" t="s">
        <v>821</v>
      </c>
      <c r="N955" s="35"/>
      <c r="O955" s="35"/>
      <c r="P955" s="23" t="s">
        <v>840</v>
      </c>
      <c r="Q955" s="35"/>
    </row>
    <row r="956" spans="1:17" ht="60" x14ac:dyDescent="0.25">
      <c r="A956" s="35" t="s">
        <v>841</v>
      </c>
      <c r="B956" s="35" t="s">
        <v>1282</v>
      </c>
      <c r="C956" s="35"/>
      <c r="D956" s="35">
        <v>402152</v>
      </c>
      <c r="E956" s="36" t="s">
        <v>608</v>
      </c>
      <c r="F956" s="36" t="s">
        <v>1</v>
      </c>
      <c r="G956" s="23">
        <v>50</v>
      </c>
      <c r="H956" s="37" t="s">
        <v>609</v>
      </c>
      <c r="I956" s="7">
        <f t="shared" si="30"/>
        <v>89.5</v>
      </c>
      <c r="J956" s="23">
        <v>100300</v>
      </c>
      <c r="K956" s="29" t="s">
        <v>150</v>
      </c>
      <c r="L956" s="3" t="str">
        <f t="shared" si="31"/>
        <v>100300 PREFEITURA UNIVERSITÁRIA</v>
      </c>
      <c r="M956" s="29" t="s">
        <v>821</v>
      </c>
      <c r="N956" s="35"/>
      <c r="O956" s="35"/>
      <c r="P956" s="23" t="s">
        <v>840</v>
      </c>
      <c r="Q956" s="35"/>
    </row>
    <row r="957" spans="1:17" ht="45" x14ac:dyDescent="0.25">
      <c r="A957" s="35" t="s">
        <v>841</v>
      </c>
      <c r="B957" s="35" t="s">
        <v>1282</v>
      </c>
      <c r="C957" s="35"/>
      <c r="D957" s="35">
        <v>307381</v>
      </c>
      <c r="E957" s="36" t="s">
        <v>610</v>
      </c>
      <c r="F957" s="36" t="s">
        <v>1</v>
      </c>
      <c r="G957" s="23">
        <v>100</v>
      </c>
      <c r="H957" s="37" t="s">
        <v>611</v>
      </c>
      <c r="I957" s="7">
        <f t="shared" si="30"/>
        <v>133</v>
      </c>
      <c r="J957" s="23">
        <v>100300</v>
      </c>
      <c r="K957" s="29" t="s">
        <v>150</v>
      </c>
      <c r="L957" s="3" t="str">
        <f t="shared" si="31"/>
        <v>100300 PREFEITURA UNIVERSITÁRIA</v>
      </c>
      <c r="M957" s="29" t="s">
        <v>821</v>
      </c>
      <c r="N957" s="35"/>
      <c r="O957" s="35"/>
      <c r="P957" s="23" t="s">
        <v>840</v>
      </c>
      <c r="Q957" s="35"/>
    </row>
    <row r="958" spans="1:17" ht="45" x14ac:dyDescent="0.25">
      <c r="A958" s="35" t="s">
        <v>841</v>
      </c>
      <c r="B958" s="35" t="s">
        <v>1282</v>
      </c>
      <c r="C958" s="35"/>
      <c r="D958" s="35">
        <v>320318</v>
      </c>
      <c r="E958" s="36" t="s">
        <v>790</v>
      </c>
      <c r="F958" s="36" t="s">
        <v>1</v>
      </c>
      <c r="G958" s="23">
        <v>100</v>
      </c>
      <c r="H958" s="37" t="s">
        <v>791</v>
      </c>
      <c r="I958" s="7">
        <f t="shared" si="30"/>
        <v>486.00000000000006</v>
      </c>
      <c r="J958" s="23">
        <v>100300</v>
      </c>
      <c r="K958" s="29" t="s">
        <v>150</v>
      </c>
      <c r="L958" s="3" t="str">
        <f t="shared" si="31"/>
        <v>100300 PREFEITURA UNIVERSITÁRIA</v>
      </c>
      <c r="M958" s="29" t="s">
        <v>821</v>
      </c>
      <c r="N958" s="35"/>
      <c r="O958" s="35"/>
      <c r="P958" s="23" t="s">
        <v>840</v>
      </c>
      <c r="Q958" s="35"/>
    </row>
    <row r="959" spans="1:17" ht="30" x14ac:dyDescent="0.25">
      <c r="A959" s="35" t="s">
        <v>841</v>
      </c>
      <c r="B959" s="35" t="s">
        <v>1282</v>
      </c>
      <c r="C959" s="35"/>
      <c r="D959" s="35">
        <v>353817</v>
      </c>
      <c r="E959" s="36" t="s">
        <v>792</v>
      </c>
      <c r="F959" s="36" t="s">
        <v>1</v>
      </c>
      <c r="G959" s="23">
        <v>100</v>
      </c>
      <c r="H959" s="37" t="s">
        <v>793</v>
      </c>
      <c r="I959" s="7">
        <f t="shared" si="30"/>
        <v>490.00000000000006</v>
      </c>
      <c r="J959" s="23">
        <v>100300</v>
      </c>
      <c r="K959" s="29" t="s">
        <v>150</v>
      </c>
      <c r="L959" s="3" t="str">
        <f t="shared" si="31"/>
        <v>100300 PREFEITURA UNIVERSITÁRIA</v>
      </c>
      <c r="M959" s="29" t="s">
        <v>821</v>
      </c>
      <c r="N959" s="35"/>
      <c r="O959" s="35"/>
      <c r="P959" s="23" t="s">
        <v>840</v>
      </c>
      <c r="Q959" s="35"/>
    </row>
    <row r="960" spans="1:17" ht="60" x14ac:dyDescent="0.25">
      <c r="A960" s="35" t="s">
        <v>841</v>
      </c>
      <c r="B960" s="35" t="s">
        <v>1282</v>
      </c>
      <c r="C960" s="35"/>
      <c r="D960" s="35">
        <v>424892</v>
      </c>
      <c r="E960" s="36" t="s">
        <v>504</v>
      </c>
      <c r="F960" s="36" t="s">
        <v>1</v>
      </c>
      <c r="G960" s="23">
        <v>50</v>
      </c>
      <c r="H960" s="37" t="s">
        <v>505</v>
      </c>
      <c r="I960" s="7">
        <f t="shared" si="30"/>
        <v>125</v>
      </c>
      <c r="J960" s="23">
        <v>100300</v>
      </c>
      <c r="K960" s="29" t="s">
        <v>150</v>
      </c>
      <c r="L960" s="3" t="str">
        <f t="shared" si="31"/>
        <v>100300 PREFEITURA UNIVERSITÁRIA</v>
      </c>
      <c r="M960" s="29" t="s">
        <v>821</v>
      </c>
      <c r="N960" s="35"/>
      <c r="O960" s="35"/>
      <c r="P960" s="23" t="s">
        <v>840</v>
      </c>
      <c r="Q960" s="35"/>
    </row>
    <row r="961" spans="1:17" ht="60" x14ac:dyDescent="0.25">
      <c r="A961" s="35" t="s">
        <v>841</v>
      </c>
      <c r="B961" s="35" t="s">
        <v>1282</v>
      </c>
      <c r="C961" s="35"/>
      <c r="D961" s="35">
        <v>424893</v>
      </c>
      <c r="E961" s="36" t="s">
        <v>506</v>
      </c>
      <c r="F961" s="36" t="s">
        <v>1</v>
      </c>
      <c r="G961" s="23">
        <v>50</v>
      </c>
      <c r="H961" s="37" t="s">
        <v>507</v>
      </c>
      <c r="I961" s="7">
        <f t="shared" si="30"/>
        <v>198.5</v>
      </c>
      <c r="J961" s="23">
        <v>100300</v>
      </c>
      <c r="K961" s="29" t="s">
        <v>150</v>
      </c>
      <c r="L961" s="3" t="str">
        <f t="shared" si="31"/>
        <v>100300 PREFEITURA UNIVERSITÁRIA</v>
      </c>
      <c r="M961" s="29" t="s">
        <v>821</v>
      </c>
      <c r="N961" s="35"/>
      <c r="O961" s="35"/>
      <c r="P961" s="23" t="s">
        <v>840</v>
      </c>
      <c r="Q961" s="35"/>
    </row>
    <row r="962" spans="1:17" ht="135" x14ac:dyDescent="0.25">
      <c r="A962" s="35" t="s">
        <v>841</v>
      </c>
      <c r="B962" s="35" t="s">
        <v>1282</v>
      </c>
      <c r="C962" s="35"/>
      <c r="D962" s="35">
        <v>390298</v>
      </c>
      <c r="E962" s="36" t="s">
        <v>794</v>
      </c>
      <c r="F962" s="36" t="s">
        <v>1</v>
      </c>
      <c r="G962" s="23">
        <v>50</v>
      </c>
      <c r="H962" s="37" t="s">
        <v>795</v>
      </c>
      <c r="I962" s="7">
        <f t="shared" si="30"/>
        <v>119</v>
      </c>
      <c r="J962" s="23">
        <v>100300</v>
      </c>
      <c r="K962" s="29" t="s">
        <v>150</v>
      </c>
      <c r="L962" s="3" t="str">
        <f t="shared" si="31"/>
        <v>100300 PREFEITURA UNIVERSITÁRIA</v>
      </c>
      <c r="M962" s="29" t="s">
        <v>821</v>
      </c>
      <c r="N962" s="35"/>
      <c r="O962" s="35"/>
      <c r="P962" s="23" t="s">
        <v>840</v>
      </c>
      <c r="Q962" s="35"/>
    </row>
    <row r="963" spans="1:17" ht="60" x14ac:dyDescent="0.25">
      <c r="A963" s="35" t="s">
        <v>841</v>
      </c>
      <c r="B963" s="35" t="s">
        <v>1282</v>
      </c>
      <c r="C963" s="35"/>
      <c r="D963" s="35">
        <v>319406</v>
      </c>
      <c r="E963" s="36" t="s">
        <v>796</v>
      </c>
      <c r="F963" s="36" t="s">
        <v>1</v>
      </c>
      <c r="G963" s="23">
        <v>50</v>
      </c>
      <c r="H963" s="37" t="s">
        <v>797</v>
      </c>
      <c r="I963" s="7">
        <f t="shared" si="30"/>
        <v>231.99999999999997</v>
      </c>
      <c r="J963" s="23">
        <v>100300</v>
      </c>
      <c r="K963" s="29" t="s">
        <v>150</v>
      </c>
      <c r="L963" s="3" t="str">
        <f t="shared" si="31"/>
        <v>100300 PREFEITURA UNIVERSITÁRIA</v>
      </c>
      <c r="M963" s="29" t="s">
        <v>821</v>
      </c>
      <c r="N963" s="35"/>
      <c r="O963" s="35"/>
      <c r="P963" s="23" t="s">
        <v>840</v>
      </c>
      <c r="Q963" s="35"/>
    </row>
    <row r="964" spans="1:17" ht="75" x14ac:dyDescent="0.25">
      <c r="A964" s="35" t="s">
        <v>841</v>
      </c>
      <c r="B964" s="35" t="s">
        <v>1282</v>
      </c>
      <c r="C964" s="35"/>
      <c r="D964" s="35">
        <v>303978</v>
      </c>
      <c r="E964" s="36" t="s">
        <v>612</v>
      </c>
      <c r="F964" s="36" t="s">
        <v>1</v>
      </c>
      <c r="G964" s="23">
        <v>50</v>
      </c>
      <c r="H964" s="37" t="s">
        <v>613</v>
      </c>
      <c r="I964" s="7">
        <f t="shared" si="30"/>
        <v>192</v>
      </c>
      <c r="J964" s="23">
        <v>100300</v>
      </c>
      <c r="K964" s="29" t="s">
        <v>150</v>
      </c>
      <c r="L964" s="3" t="str">
        <f t="shared" si="31"/>
        <v>100300 PREFEITURA UNIVERSITÁRIA</v>
      </c>
      <c r="M964" s="29" t="s">
        <v>821</v>
      </c>
      <c r="N964" s="35"/>
      <c r="O964" s="35"/>
      <c r="P964" s="23" t="s">
        <v>840</v>
      </c>
      <c r="Q964" s="35"/>
    </row>
    <row r="965" spans="1:17" x14ac:dyDescent="0.25">
      <c r="A965" s="35" t="s">
        <v>841</v>
      </c>
      <c r="B965" s="35" t="s">
        <v>1282</v>
      </c>
      <c r="C965" s="35"/>
      <c r="D965" s="35">
        <v>350031</v>
      </c>
      <c r="E965" s="36" t="s">
        <v>508</v>
      </c>
      <c r="F965" s="36" t="s">
        <v>1</v>
      </c>
      <c r="G965" s="23">
        <v>30</v>
      </c>
      <c r="H965" s="37" t="s">
        <v>509</v>
      </c>
      <c r="I965" s="7">
        <f t="shared" si="30"/>
        <v>135</v>
      </c>
      <c r="J965" s="23">
        <v>250000</v>
      </c>
      <c r="K965" s="29" t="s">
        <v>148</v>
      </c>
      <c r="L965" s="3" t="str">
        <f t="shared" si="31"/>
        <v>250000 INSTITUTO DE EDUCAÇÃO</v>
      </c>
      <c r="M965" s="29" t="s">
        <v>822</v>
      </c>
      <c r="N965" s="35"/>
      <c r="O965" s="35"/>
      <c r="P965" s="23" t="s">
        <v>840</v>
      </c>
      <c r="Q965" s="35"/>
    </row>
    <row r="966" spans="1:17" ht="45" x14ac:dyDescent="0.25">
      <c r="A966" s="35" t="s">
        <v>841</v>
      </c>
      <c r="B966" s="35" t="s">
        <v>1282</v>
      </c>
      <c r="C966" s="35"/>
      <c r="D966" s="35">
        <v>387255</v>
      </c>
      <c r="E966" s="36" t="s">
        <v>510</v>
      </c>
      <c r="F966" s="36" t="s">
        <v>1</v>
      </c>
      <c r="G966" s="23">
        <v>30</v>
      </c>
      <c r="H966" s="37" t="s">
        <v>175</v>
      </c>
      <c r="I966" s="7">
        <f t="shared" si="30"/>
        <v>105</v>
      </c>
      <c r="J966" s="23">
        <v>250000</v>
      </c>
      <c r="K966" s="29" t="s">
        <v>148</v>
      </c>
      <c r="L966" s="3" t="str">
        <f t="shared" si="31"/>
        <v>250000 INSTITUTO DE EDUCAÇÃO</v>
      </c>
      <c r="M966" s="29" t="s">
        <v>822</v>
      </c>
      <c r="N966" s="35"/>
      <c r="O966" s="35"/>
      <c r="P966" s="23" t="s">
        <v>840</v>
      </c>
      <c r="Q966" s="35"/>
    </row>
    <row r="967" spans="1:17" ht="45" x14ac:dyDescent="0.25">
      <c r="A967" s="35" t="s">
        <v>841</v>
      </c>
      <c r="B967" s="35" t="s">
        <v>1282</v>
      </c>
      <c r="C967" s="35"/>
      <c r="D967" s="35">
        <v>387254</v>
      </c>
      <c r="E967" s="36" t="s">
        <v>511</v>
      </c>
      <c r="F967" s="36" t="s">
        <v>1</v>
      </c>
      <c r="G967" s="23">
        <v>30</v>
      </c>
      <c r="H967" s="37" t="s">
        <v>512</v>
      </c>
      <c r="I967" s="7">
        <f t="shared" si="30"/>
        <v>102</v>
      </c>
      <c r="J967" s="23">
        <v>250000</v>
      </c>
      <c r="K967" s="29" t="s">
        <v>148</v>
      </c>
      <c r="L967" s="3" t="str">
        <f t="shared" si="31"/>
        <v>250000 INSTITUTO DE EDUCAÇÃO</v>
      </c>
      <c r="M967" s="29" t="s">
        <v>822</v>
      </c>
      <c r="N967" s="35"/>
      <c r="O967" s="35"/>
      <c r="P967" s="23" t="s">
        <v>840</v>
      </c>
      <c r="Q967" s="35"/>
    </row>
    <row r="968" spans="1:17" ht="45" x14ac:dyDescent="0.25">
      <c r="A968" s="35" t="s">
        <v>841</v>
      </c>
      <c r="B968" s="35" t="s">
        <v>1282</v>
      </c>
      <c r="C968" s="35"/>
      <c r="D968" s="35">
        <v>419864</v>
      </c>
      <c r="E968" s="36" t="s">
        <v>488</v>
      </c>
      <c r="F968" s="36" t="s">
        <v>1</v>
      </c>
      <c r="G968" s="23">
        <v>5</v>
      </c>
      <c r="H968" s="37" t="s">
        <v>489</v>
      </c>
      <c r="I968" s="7">
        <f t="shared" si="30"/>
        <v>14.75</v>
      </c>
      <c r="J968" s="23">
        <v>250000</v>
      </c>
      <c r="K968" s="29" t="s">
        <v>148</v>
      </c>
      <c r="L968" s="3" t="str">
        <f t="shared" si="31"/>
        <v>250000 INSTITUTO DE EDUCAÇÃO</v>
      </c>
      <c r="M968" s="29" t="s">
        <v>822</v>
      </c>
      <c r="N968" s="35"/>
      <c r="O968" s="35"/>
      <c r="P968" s="23" t="s">
        <v>840</v>
      </c>
      <c r="Q968" s="35"/>
    </row>
    <row r="969" spans="1:17" ht="45" x14ac:dyDescent="0.25">
      <c r="A969" s="35" t="s">
        <v>841</v>
      </c>
      <c r="B969" s="35" t="s">
        <v>1282</v>
      </c>
      <c r="C969" s="35"/>
      <c r="D969" s="35">
        <v>349549</v>
      </c>
      <c r="E969" s="36" t="s">
        <v>629</v>
      </c>
      <c r="F969" s="36" t="s">
        <v>1</v>
      </c>
      <c r="G969" s="23">
        <v>5</v>
      </c>
      <c r="H969" s="37" t="s">
        <v>630</v>
      </c>
      <c r="I969" s="7">
        <f t="shared" si="30"/>
        <v>12.95</v>
      </c>
      <c r="J969" s="23">
        <v>250000</v>
      </c>
      <c r="K969" s="29" t="s">
        <v>148</v>
      </c>
      <c r="L969" s="3" t="str">
        <f t="shared" si="31"/>
        <v>250000 INSTITUTO DE EDUCAÇÃO</v>
      </c>
      <c r="M969" s="29" t="s">
        <v>822</v>
      </c>
      <c r="N969" s="35"/>
      <c r="O969" s="35"/>
      <c r="P969" s="23" t="s">
        <v>840</v>
      </c>
      <c r="Q969" s="35"/>
    </row>
    <row r="970" spans="1:17" ht="45" x14ac:dyDescent="0.25">
      <c r="A970" s="35" t="s">
        <v>841</v>
      </c>
      <c r="B970" s="35" t="s">
        <v>1282</v>
      </c>
      <c r="C970" s="35"/>
      <c r="D970" s="35">
        <v>209407</v>
      </c>
      <c r="E970" s="36" t="s">
        <v>493</v>
      </c>
      <c r="F970" s="36" t="s">
        <v>1</v>
      </c>
      <c r="G970" s="23">
        <v>10</v>
      </c>
      <c r="H970" s="37" t="s">
        <v>494</v>
      </c>
      <c r="I970" s="7">
        <f t="shared" si="30"/>
        <v>190</v>
      </c>
      <c r="J970" s="23">
        <v>250000</v>
      </c>
      <c r="K970" s="29" t="s">
        <v>148</v>
      </c>
      <c r="L970" s="3" t="str">
        <f t="shared" si="31"/>
        <v>250000 INSTITUTO DE EDUCAÇÃO</v>
      </c>
      <c r="M970" s="29" t="s">
        <v>822</v>
      </c>
      <c r="N970" s="35"/>
      <c r="O970" s="35"/>
      <c r="P970" s="23" t="s">
        <v>840</v>
      </c>
      <c r="Q970" s="35"/>
    </row>
    <row r="971" spans="1:17" ht="45" x14ac:dyDescent="0.25">
      <c r="A971" s="35" t="s">
        <v>841</v>
      </c>
      <c r="B971" s="35" t="s">
        <v>1282</v>
      </c>
      <c r="C971" s="35"/>
      <c r="D971" s="35">
        <v>209410</v>
      </c>
      <c r="E971" s="36" t="s">
        <v>752</v>
      </c>
      <c r="F971" s="36" t="s">
        <v>1</v>
      </c>
      <c r="G971" s="23">
        <v>30</v>
      </c>
      <c r="H971" s="37" t="s">
        <v>753</v>
      </c>
      <c r="I971" s="7">
        <f t="shared" si="30"/>
        <v>594.9</v>
      </c>
      <c r="J971" s="23">
        <v>250000</v>
      </c>
      <c r="K971" s="29" t="s">
        <v>148</v>
      </c>
      <c r="L971" s="3" t="str">
        <f t="shared" si="31"/>
        <v>250000 INSTITUTO DE EDUCAÇÃO</v>
      </c>
      <c r="M971" s="29" t="s">
        <v>822</v>
      </c>
      <c r="N971" s="35"/>
      <c r="O971" s="35"/>
      <c r="P971" s="23" t="s">
        <v>840</v>
      </c>
      <c r="Q971" s="35"/>
    </row>
    <row r="972" spans="1:17" ht="45" x14ac:dyDescent="0.25">
      <c r="A972" s="35" t="s">
        <v>841</v>
      </c>
      <c r="B972" s="35" t="s">
        <v>1282</v>
      </c>
      <c r="C972" s="35"/>
      <c r="D972" s="35">
        <v>311345</v>
      </c>
      <c r="E972" s="36" t="s">
        <v>754</v>
      </c>
      <c r="F972" s="36" t="s">
        <v>1</v>
      </c>
      <c r="G972" s="23">
        <v>40</v>
      </c>
      <c r="H972" s="37" t="s">
        <v>755</v>
      </c>
      <c r="I972" s="7">
        <f t="shared" si="30"/>
        <v>959.2</v>
      </c>
      <c r="J972" s="23">
        <v>250000</v>
      </c>
      <c r="K972" s="29" t="s">
        <v>148</v>
      </c>
      <c r="L972" s="3" t="str">
        <f t="shared" si="31"/>
        <v>250000 INSTITUTO DE EDUCAÇÃO</v>
      </c>
      <c r="M972" s="29" t="s">
        <v>822</v>
      </c>
      <c r="N972" s="35"/>
      <c r="O972" s="35"/>
      <c r="P972" s="23" t="s">
        <v>840</v>
      </c>
      <c r="Q972" s="35"/>
    </row>
    <row r="973" spans="1:17" ht="90" x14ac:dyDescent="0.25">
      <c r="A973" s="35" t="s">
        <v>841</v>
      </c>
      <c r="B973" s="35" t="s">
        <v>1282</v>
      </c>
      <c r="C973" s="35"/>
      <c r="D973" s="35">
        <v>426453</v>
      </c>
      <c r="E973" s="36" t="s">
        <v>519</v>
      </c>
      <c r="F973" s="36" t="s">
        <v>1</v>
      </c>
      <c r="G973" s="23">
        <v>30</v>
      </c>
      <c r="H973" s="37" t="s">
        <v>520</v>
      </c>
      <c r="I973" s="7">
        <f t="shared" si="30"/>
        <v>420</v>
      </c>
      <c r="J973" s="23">
        <v>250000</v>
      </c>
      <c r="K973" s="29" t="s">
        <v>148</v>
      </c>
      <c r="L973" s="3" t="str">
        <f t="shared" si="31"/>
        <v>250000 INSTITUTO DE EDUCAÇÃO</v>
      </c>
      <c r="M973" s="29" t="s">
        <v>822</v>
      </c>
      <c r="N973" s="35"/>
      <c r="O973" s="35"/>
      <c r="P973" s="23" t="s">
        <v>840</v>
      </c>
      <c r="Q973" s="35"/>
    </row>
    <row r="974" spans="1:17" ht="45" x14ac:dyDescent="0.25">
      <c r="A974" s="35" t="s">
        <v>841</v>
      </c>
      <c r="B974" s="35" t="s">
        <v>1282</v>
      </c>
      <c r="C974" s="35"/>
      <c r="D974" s="35">
        <v>231790</v>
      </c>
      <c r="E974" s="36" t="s">
        <v>500</v>
      </c>
      <c r="F974" s="36" t="s">
        <v>496</v>
      </c>
      <c r="G974" s="23">
        <v>30</v>
      </c>
      <c r="H974" s="37" t="s">
        <v>501</v>
      </c>
      <c r="I974" s="7">
        <f t="shared" si="30"/>
        <v>180</v>
      </c>
      <c r="J974" s="23">
        <v>250000</v>
      </c>
      <c r="K974" s="29" t="s">
        <v>148</v>
      </c>
      <c r="L974" s="3" t="str">
        <f t="shared" si="31"/>
        <v>250000 INSTITUTO DE EDUCAÇÃO</v>
      </c>
      <c r="M974" s="29" t="s">
        <v>822</v>
      </c>
      <c r="N974" s="35"/>
      <c r="O974" s="35"/>
      <c r="P974" s="23" t="s">
        <v>840</v>
      </c>
      <c r="Q974" s="35"/>
    </row>
    <row r="975" spans="1:17" ht="45" x14ac:dyDescent="0.25">
      <c r="A975" s="35" t="s">
        <v>841</v>
      </c>
      <c r="B975" s="35" t="s">
        <v>1282</v>
      </c>
      <c r="C975" s="35"/>
      <c r="D975" s="35">
        <v>231788</v>
      </c>
      <c r="E975" s="36" t="s">
        <v>502</v>
      </c>
      <c r="F975" s="36" t="s">
        <v>496</v>
      </c>
      <c r="G975" s="23">
        <v>30</v>
      </c>
      <c r="H975" s="37" t="s">
        <v>503</v>
      </c>
      <c r="I975" s="7">
        <f t="shared" si="30"/>
        <v>198.3</v>
      </c>
      <c r="J975" s="23">
        <v>250000</v>
      </c>
      <c r="K975" s="29" t="s">
        <v>148</v>
      </c>
      <c r="L975" s="3" t="str">
        <f t="shared" si="31"/>
        <v>250000 INSTITUTO DE EDUCAÇÃO</v>
      </c>
      <c r="M975" s="29" t="s">
        <v>822</v>
      </c>
      <c r="N975" s="35"/>
      <c r="O975" s="35"/>
      <c r="P975" s="23" t="s">
        <v>840</v>
      </c>
      <c r="Q975" s="35"/>
    </row>
    <row r="976" spans="1:17" ht="105" x14ac:dyDescent="0.25">
      <c r="A976" s="35" t="s">
        <v>841</v>
      </c>
      <c r="B976" s="35" t="s">
        <v>1282</v>
      </c>
      <c r="C976" s="35"/>
      <c r="D976" s="35">
        <v>433196</v>
      </c>
      <c r="E976" s="36" t="s">
        <v>635</v>
      </c>
      <c r="F976" s="36" t="s">
        <v>1</v>
      </c>
      <c r="G976" s="23">
        <v>4</v>
      </c>
      <c r="H976" s="37" t="s">
        <v>636</v>
      </c>
      <c r="I976" s="7">
        <f t="shared" si="30"/>
        <v>1232</v>
      </c>
      <c r="J976" s="23">
        <v>250000</v>
      </c>
      <c r="K976" s="29" t="s">
        <v>148</v>
      </c>
      <c r="L976" s="3" t="str">
        <f t="shared" si="31"/>
        <v>250000 INSTITUTO DE EDUCAÇÃO</v>
      </c>
      <c r="M976" s="29" t="s">
        <v>822</v>
      </c>
      <c r="N976" s="35"/>
      <c r="O976" s="35"/>
      <c r="P976" s="23" t="s">
        <v>840</v>
      </c>
      <c r="Q976" s="35"/>
    </row>
    <row r="977" spans="1:17" ht="45" x14ac:dyDescent="0.25">
      <c r="A977" s="35" t="s">
        <v>841</v>
      </c>
      <c r="B977" s="35" t="s">
        <v>1282</v>
      </c>
      <c r="C977" s="35"/>
      <c r="D977" s="35">
        <v>407480</v>
      </c>
      <c r="E977" s="36" t="s">
        <v>486</v>
      </c>
      <c r="F977" s="36" t="s">
        <v>1</v>
      </c>
      <c r="G977" s="23">
        <v>10</v>
      </c>
      <c r="H977" s="37" t="s">
        <v>487</v>
      </c>
      <c r="I977" s="7">
        <f t="shared" si="30"/>
        <v>169.1</v>
      </c>
      <c r="J977" s="23">
        <v>240000</v>
      </c>
      <c r="K977" s="29" t="s">
        <v>147</v>
      </c>
      <c r="L977" s="3" t="str">
        <f t="shared" si="31"/>
        <v>240000 INSTITUTO DE CIÊNCIAS HUMANAS E SOCIAIS</v>
      </c>
      <c r="M977" s="29" t="s">
        <v>823</v>
      </c>
      <c r="N977" s="35"/>
      <c r="O977" s="35"/>
      <c r="P977" s="23" t="s">
        <v>840</v>
      </c>
      <c r="Q977" s="35"/>
    </row>
    <row r="978" spans="1:17" ht="90" x14ac:dyDescent="0.25">
      <c r="A978" s="35" t="s">
        <v>841</v>
      </c>
      <c r="B978" s="35" t="s">
        <v>1282</v>
      </c>
      <c r="C978" s="35"/>
      <c r="D978" s="35">
        <v>246939</v>
      </c>
      <c r="E978" s="36" t="s">
        <v>513</v>
      </c>
      <c r="F978" s="36" t="s">
        <v>1</v>
      </c>
      <c r="G978" s="23">
        <v>10</v>
      </c>
      <c r="H978" s="37" t="s">
        <v>514</v>
      </c>
      <c r="I978" s="7">
        <f t="shared" si="30"/>
        <v>273</v>
      </c>
      <c r="J978" s="23">
        <v>240000</v>
      </c>
      <c r="K978" s="29" t="s">
        <v>147</v>
      </c>
      <c r="L978" s="3" t="str">
        <f t="shared" si="31"/>
        <v>240000 INSTITUTO DE CIÊNCIAS HUMANAS E SOCIAIS</v>
      </c>
      <c r="M978" s="29" t="s">
        <v>823</v>
      </c>
      <c r="N978" s="35"/>
      <c r="O978" s="35"/>
      <c r="P978" s="23" t="s">
        <v>840</v>
      </c>
      <c r="Q978" s="35"/>
    </row>
    <row r="979" spans="1:17" ht="45" x14ac:dyDescent="0.25">
      <c r="A979" s="35" t="s">
        <v>841</v>
      </c>
      <c r="B979" s="35" t="s">
        <v>1282</v>
      </c>
      <c r="C979" s="35"/>
      <c r="D979" s="35">
        <v>367594</v>
      </c>
      <c r="E979" s="36" t="s">
        <v>515</v>
      </c>
      <c r="F979" s="36" t="s">
        <v>1</v>
      </c>
      <c r="G979" s="23">
        <v>10</v>
      </c>
      <c r="H979" s="37" t="s">
        <v>516</v>
      </c>
      <c r="I979" s="7">
        <f t="shared" si="30"/>
        <v>179.89999999999998</v>
      </c>
      <c r="J979" s="23">
        <v>240000</v>
      </c>
      <c r="K979" s="29" t="s">
        <v>147</v>
      </c>
      <c r="L979" s="3" t="str">
        <f t="shared" si="31"/>
        <v>240000 INSTITUTO DE CIÊNCIAS HUMANAS E SOCIAIS</v>
      </c>
      <c r="M979" s="29" t="s">
        <v>823</v>
      </c>
      <c r="N979" s="35"/>
      <c r="O979" s="35"/>
      <c r="P979" s="23" t="s">
        <v>840</v>
      </c>
      <c r="Q979" s="35"/>
    </row>
    <row r="980" spans="1:17" ht="75" x14ac:dyDescent="0.25">
      <c r="A980" s="35" t="s">
        <v>841</v>
      </c>
      <c r="B980" s="35" t="s">
        <v>1282</v>
      </c>
      <c r="C980" s="35"/>
      <c r="D980" s="35">
        <v>437543</v>
      </c>
      <c r="E980" s="36" t="s">
        <v>490</v>
      </c>
      <c r="F980" s="36" t="s">
        <v>1</v>
      </c>
      <c r="G980" s="23">
        <v>100</v>
      </c>
      <c r="H980" s="37" t="s">
        <v>339</v>
      </c>
      <c r="I980" s="7">
        <f t="shared" si="30"/>
        <v>1157</v>
      </c>
      <c r="J980" s="23">
        <v>240000</v>
      </c>
      <c r="K980" s="29" t="s">
        <v>147</v>
      </c>
      <c r="L980" s="3" t="str">
        <f t="shared" si="31"/>
        <v>240000 INSTITUTO DE CIÊNCIAS HUMANAS E SOCIAIS</v>
      </c>
      <c r="M980" s="29" t="s">
        <v>823</v>
      </c>
      <c r="N980" s="35"/>
      <c r="O980" s="35"/>
      <c r="P980" s="23" t="s">
        <v>840</v>
      </c>
      <c r="Q980" s="35"/>
    </row>
    <row r="981" spans="1:17" ht="45" x14ac:dyDescent="0.25">
      <c r="A981" s="35" t="s">
        <v>841</v>
      </c>
      <c r="B981" s="35" t="s">
        <v>1282</v>
      </c>
      <c r="C981" s="35"/>
      <c r="D981" s="35">
        <v>441654</v>
      </c>
      <c r="E981" s="36" t="s">
        <v>491</v>
      </c>
      <c r="F981" s="36" t="s">
        <v>1</v>
      </c>
      <c r="G981" s="23">
        <v>50</v>
      </c>
      <c r="H981" s="37" t="s">
        <v>492</v>
      </c>
      <c r="I981" s="7">
        <f t="shared" si="30"/>
        <v>557.5</v>
      </c>
      <c r="J981" s="23">
        <v>240000</v>
      </c>
      <c r="K981" s="29" t="s">
        <v>147</v>
      </c>
      <c r="L981" s="3" t="str">
        <f t="shared" si="31"/>
        <v>240000 INSTITUTO DE CIÊNCIAS HUMANAS E SOCIAIS</v>
      </c>
      <c r="M981" s="29" t="s">
        <v>823</v>
      </c>
      <c r="N981" s="35"/>
      <c r="O981" s="35"/>
      <c r="P981" s="23" t="s">
        <v>840</v>
      </c>
      <c r="Q981" s="35"/>
    </row>
    <row r="982" spans="1:17" ht="45" x14ac:dyDescent="0.25">
      <c r="A982" s="35" t="s">
        <v>841</v>
      </c>
      <c r="B982" s="35" t="s">
        <v>1282</v>
      </c>
      <c r="C982" s="35"/>
      <c r="D982" s="35">
        <v>445742</v>
      </c>
      <c r="E982" s="36" t="s">
        <v>517</v>
      </c>
      <c r="F982" s="36" t="s">
        <v>1</v>
      </c>
      <c r="G982" s="23">
        <v>30</v>
      </c>
      <c r="H982" s="37" t="s">
        <v>518</v>
      </c>
      <c r="I982" s="7">
        <f t="shared" si="30"/>
        <v>600</v>
      </c>
      <c r="J982" s="23">
        <v>240000</v>
      </c>
      <c r="K982" s="29" t="s">
        <v>147</v>
      </c>
      <c r="L982" s="3" t="str">
        <f t="shared" si="31"/>
        <v>240000 INSTITUTO DE CIÊNCIAS HUMANAS E SOCIAIS</v>
      </c>
      <c r="M982" s="29" t="s">
        <v>823</v>
      </c>
      <c r="N982" s="35"/>
      <c r="O982" s="35"/>
      <c r="P982" s="23" t="s">
        <v>840</v>
      </c>
      <c r="Q982" s="35"/>
    </row>
    <row r="983" spans="1:17" ht="45" x14ac:dyDescent="0.25">
      <c r="A983" s="35" t="s">
        <v>841</v>
      </c>
      <c r="B983" s="35" t="s">
        <v>1282</v>
      </c>
      <c r="C983" s="35"/>
      <c r="D983" s="35">
        <v>209407</v>
      </c>
      <c r="E983" s="36" t="s">
        <v>493</v>
      </c>
      <c r="F983" s="36" t="s">
        <v>1</v>
      </c>
      <c r="G983" s="23">
        <v>50</v>
      </c>
      <c r="H983" s="37" t="s">
        <v>494</v>
      </c>
      <c r="I983" s="7">
        <f t="shared" si="30"/>
        <v>950</v>
      </c>
      <c r="J983" s="23">
        <v>240000</v>
      </c>
      <c r="K983" s="29" t="s">
        <v>147</v>
      </c>
      <c r="L983" s="3" t="str">
        <f t="shared" si="31"/>
        <v>240000 INSTITUTO DE CIÊNCIAS HUMANAS E SOCIAIS</v>
      </c>
      <c r="M983" s="29" t="s">
        <v>823</v>
      </c>
      <c r="N983" s="35"/>
      <c r="O983" s="35"/>
      <c r="P983" s="23" t="s">
        <v>840</v>
      </c>
      <c r="Q983" s="35"/>
    </row>
    <row r="984" spans="1:17" ht="45" x14ac:dyDescent="0.25">
      <c r="A984" s="35" t="s">
        <v>841</v>
      </c>
      <c r="B984" s="35" t="s">
        <v>1282</v>
      </c>
      <c r="C984" s="35"/>
      <c r="D984" s="35">
        <v>231790</v>
      </c>
      <c r="E984" s="36" t="s">
        <v>500</v>
      </c>
      <c r="F984" s="36" t="s">
        <v>496</v>
      </c>
      <c r="G984" s="23">
        <v>30</v>
      </c>
      <c r="H984" s="37" t="s">
        <v>501</v>
      </c>
      <c r="I984" s="7">
        <f t="shared" si="30"/>
        <v>180</v>
      </c>
      <c r="J984" s="23">
        <v>240000</v>
      </c>
      <c r="K984" s="29" t="s">
        <v>147</v>
      </c>
      <c r="L984" s="3" t="str">
        <f t="shared" si="31"/>
        <v>240000 INSTITUTO DE CIÊNCIAS HUMANAS E SOCIAIS</v>
      </c>
      <c r="M984" s="29" t="s">
        <v>823</v>
      </c>
      <c r="N984" s="35"/>
      <c r="O984" s="35"/>
      <c r="P984" s="23" t="s">
        <v>840</v>
      </c>
      <c r="Q984" s="35"/>
    </row>
    <row r="985" spans="1:17" ht="45" x14ac:dyDescent="0.25">
      <c r="A985" s="35" t="s">
        <v>841</v>
      </c>
      <c r="B985" s="35" t="s">
        <v>1282</v>
      </c>
      <c r="C985" s="35"/>
      <c r="D985" s="35">
        <v>231788</v>
      </c>
      <c r="E985" s="36" t="s">
        <v>502</v>
      </c>
      <c r="F985" s="36" t="s">
        <v>496</v>
      </c>
      <c r="G985" s="23">
        <v>10</v>
      </c>
      <c r="H985" s="37" t="s">
        <v>503</v>
      </c>
      <c r="I985" s="7">
        <f t="shared" si="30"/>
        <v>66.100000000000009</v>
      </c>
      <c r="J985" s="23">
        <v>240000</v>
      </c>
      <c r="K985" s="29" t="s">
        <v>147</v>
      </c>
      <c r="L985" s="3" t="str">
        <f t="shared" si="31"/>
        <v>240000 INSTITUTO DE CIÊNCIAS HUMANAS E SOCIAIS</v>
      </c>
      <c r="M985" s="29" t="s">
        <v>823</v>
      </c>
      <c r="N985" s="35"/>
      <c r="O985" s="35"/>
      <c r="P985" s="23" t="s">
        <v>840</v>
      </c>
      <c r="Q985" s="35"/>
    </row>
    <row r="986" spans="1:17" x14ac:dyDescent="0.25">
      <c r="A986" s="35" t="s">
        <v>841</v>
      </c>
      <c r="B986" s="35" t="s">
        <v>1282</v>
      </c>
      <c r="C986" s="35"/>
      <c r="D986" s="35">
        <v>350031</v>
      </c>
      <c r="E986" s="36" t="s">
        <v>508</v>
      </c>
      <c r="F986" s="36" t="s">
        <v>1</v>
      </c>
      <c r="G986" s="23">
        <v>4</v>
      </c>
      <c r="H986" s="37" t="s">
        <v>509</v>
      </c>
      <c r="I986" s="7">
        <f t="shared" si="30"/>
        <v>18</v>
      </c>
      <c r="J986" s="23">
        <v>220000</v>
      </c>
      <c r="K986" s="29" t="s">
        <v>824</v>
      </c>
      <c r="L986" s="3" t="str">
        <f t="shared" si="31"/>
        <v>220000 INSTITUTO DE BIOLOGIA</v>
      </c>
      <c r="M986" s="29" t="s">
        <v>825</v>
      </c>
      <c r="N986" s="35"/>
      <c r="O986" s="35"/>
      <c r="P986" s="23" t="s">
        <v>840</v>
      </c>
      <c r="Q986" s="35"/>
    </row>
    <row r="987" spans="1:17" ht="45" x14ac:dyDescent="0.25">
      <c r="A987" s="35" t="s">
        <v>841</v>
      </c>
      <c r="B987" s="35" t="s">
        <v>1282</v>
      </c>
      <c r="C987" s="35"/>
      <c r="D987" s="35">
        <v>387255</v>
      </c>
      <c r="E987" s="36" t="s">
        <v>510</v>
      </c>
      <c r="F987" s="36" t="s">
        <v>1</v>
      </c>
      <c r="G987" s="23">
        <v>6</v>
      </c>
      <c r="H987" s="37" t="s">
        <v>175</v>
      </c>
      <c r="I987" s="7">
        <f t="shared" si="30"/>
        <v>21</v>
      </c>
      <c r="J987" s="23">
        <v>220000</v>
      </c>
      <c r="K987" s="29" t="s">
        <v>824</v>
      </c>
      <c r="L987" s="3" t="str">
        <f t="shared" si="31"/>
        <v>220000 INSTITUTO DE BIOLOGIA</v>
      </c>
      <c r="M987" s="29" t="s">
        <v>825</v>
      </c>
      <c r="N987" s="35"/>
      <c r="O987" s="35"/>
      <c r="P987" s="23" t="s">
        <v>840</v>
      </c>
      <c r="Q987" s="35"/>
    </row>
    <row r="988" spans="1:17" ht="45" x14ac:dyDescent="0.25">
      <c r="A988" s="35" t="s">
        <v>841</v>
      </c>
      <c r="B988" s="35" t="s">
        <v>1282</v>
      </c>
      <c r="C988" s="35"/>
      <c r="D988" s="35">
        <v>387254</v>
      </c>
      <c r="E988" s="36" t="s">
        <v>511</v>
      </c>
      <c r="F988" s="36" t="s">
        <v>1</v>
      </c>
      <c r="G988" s="23">
        <v>2</v>
      </c>
      <c r="H988" s="37" t="s">
        <v>512</v>
      </c>
      <c r="I988" s="7">
        <f t="shared" si="30"/>
        <v>6.8</v>
      </c>
      <c r="J988" s="23">
        <v>220000</v>
      </c>
      <c r="K988" s="29" t="s">
        <v>824</v>
      </c>
      <c r="L988" s="3" t="str">
        <f t="shared" si="31"/>
        <v>220000 INSTITUTO DE BIOLOGIA</v>
      </c>
      <c r="M988" s="29" t="s">
        <v>825</v>
      </c>
      <c r="N988" s="35"/>
      <c r="O988" s="35"/>
      <c r="P988" s="23" t="s">
        <v>840</v>
      </c>
      <c r="Q988" s="35"/>
    </row>
    <row r="989" spans="1:17" ht="45" x14ac:dyDescent="0.25">
      <c r="A989" s="35" t="s">
        <v>841</v>
      </c>
      <c r="B989" s="35" t="s">
        <v>1282</v>
      </c>
      <c r="C989" s="35"/>
      <c r="D989" s="35">
        <v>393927</v>
      </c>
      <c r="E989" s="36" t="s">
        <v>654</v>
      </c>
      <c r="F989" s="36" t="s">
        <v>1</v>
      </c>
      <c r="G989" s="23">
        <v>1</v>
      </c>
      <c r="H989" s="37" t="s">
        <v>655</v>
      </c>
      <c r="I989" s="7">
        <f t="shared" si="30"/>
        <v>20.5</v>
      </c>
      <c r="J989" s="23">
        <v>220000</v>
      </c>
      <c r="K989" s="29" t="s">
        <v>824</v>
      </c>
      <c r="L989" s="3" t="str">
        <f t="shared" si="31"/>
        <v>220000 INSTITUTO DE BIOLOGIA</v>
      </c>
      <c r="M989" s="29" t="s">
        <v>825</v>
      </c>
      <c r="N989" s="35"/>
      <c r="O989" s="35"/>
      <c r="P989" s="23" t="s">
        <v>840</v>
      </c>
      <c r="Q989" s="35"/>
    </row>
    <row r="990" spans="1:17" ht="30" x14ac:dyDescent="0.25">
      <c r="A990" s="35" t="s">
        <v>841</v>
      </c>
      <c r="B990" s="35" t="s">
        <v>1282</v>
      </c>
      <c r="C990" s="35"/>
      <c r="D990" s="35">
        <v>264071</v>
      </c>
      <c r="E990" s="36" t="s">
        <v>484</v>
      </c>
      <c r="F990" s="36" t="s">
        <v>1</v>
      </c>
      <c r="G990" s="23">
        <v>1</v>
      </c>
      <c r="H990" s="37" t="s">
        <v>485</v>
      </c>
      <c r="I990" s="7">
        <f t="shared" si="30"/>
        <v>38.1</v>
      </c>
      <c r="J990" s="23">
        <v>220000</v>
      </c>
      <c r="K990" s="29" t="s">
        <v>824</v>
      </c>
      <c r="L990" s="3" t="str">
        <f t="shared" si="31"/>
        <v>220000 INSTITUTO DE BIOLOGIA</v>
      </c>
      <c r="M990" s="29" t="s">
        <v>825</v>
      </c>
      <c r="N990" s="35"/>
      <c r="O990" s="35"/>
      <c r="P990" s="23" t="s">
        <v>840</v>
      </c>
      <c r="Q990" s="35"/>
    </row>
    <row r="991" spans="1:17" ht="90" x14ac:dyDescent="0.25">
      <c r="A991" s="35" t="s">
        <v>841</v>
      </c>
      <c r="B991" s="35" t="s">
        <v>1282</v>
      </c>
      <c r="C991" s="35"/>
      <c r="D991" s="35">
        <v>246939</v>
      </c>
      <c r="E991" s="36" t="s">
        <v>513</v>
      </c>
      <c r="F991" s="36" t="s">
        <v>1</v>
      </c>
      <c r="G991" s="23">
        <v>1</v>
      </c>
      <c r="H991" s="37" t="s">
        <v>514</v>
      </c>
      <c r="I991" s="7">
        <f t="shared" si="30"/>
        <v>27.3</v>
      </c>
      <c r="J991" s="23">
        <v>220000</v>
      </c>
      <c r="K991" s="29" t="s">
        <v>824</v>
      </c>
      <c r="L991" s="3" t="str">
        <f t="shared" si="31"/>
        <v>220000 INSTITUTO DE BIOLOGIA</v>
      </c>
      <c r="M991" s="29" t="s">
        <v>825</v>
      </c>
      <c r="N991" s="35"/>
      <c r="O991" s="35"/>
      <c r="P991" s="23" t="s">
        <v>840</v>
      </c>
      <c r="Q991" s="35"/>
    </row>
    <row r="992" spans="1:17" ht="45" x14ac:dyDescent="0.25">
      <c r="A992" s="35" t="s">
        <v>841</v>
      </c>
      <c r="B992" s="35" t="s">
        <v>1282</v>
      </c>
      <c r="C992" s="35"/>
      <c r="D992" s="35">
        <v>317533</v>
      </c>
      <c r="E992" s="36" t="s">
        <v>495</v>
      </c>
      <c r="F992" s="36" t="s">
        <v>496</v>
      </c>
      <c r="G992" s="23">
        <v>1</v>
      </c>
      <c r="H992" s="37" t="s">
        <v>497</v>
      </c>
      <c r="I992" s="7">
        <f t="shared" si="30"/>
        <v>26.78</v>
      </c>
      <c r="J992" s="23">
        <v>220000</v>
      </c>
      <c r="K992" s="29" t="s">
        <v>824</v>
      </c>
      <c r="L992" s="3" t="str">
        <f t="shared" si="31"/>
        <v>220000 INSTITUTO DE BIOLOGIA</v>
      </c>
      <c r="M992" s="29" t="s">
        <v>825</v>
      </c>
      <c r="N992" s="35"/>
      <c r="O992" s="35"/>
      <c r="P992" s="23" t="s">
        <v>840</v>
      </c>
      <c r="Q992" s="35"/>
    </row>
    <row r="993" spans="1:17" ht="45" x14ac:dyDescent="0.25">
      <c r="A993" s="35" t="s">
        <v>841</v>
      </c>
      <c r="B993" s="35" t="s">
        <v>1282</v>
      </c>
      <c r="C993" s="35"/>
      <c r="D993" s="35">
        <v>321139</v>
      </c>
      <c r="E993" s="36" t="s">
        <v>498</v>
      </c>
      <c r="F993" s="36" t="s">
        <v>496</v>
      </c>
      <c r="G993" s="23">
        <v>1</v>
      </c>
      <c r="H993" s="37" t="s">
        <v>499</v>
      </c>
      <c r="I993" s="7">
        <f t="shared" si="30"/>
        <v>17.149999999999999</v>
      </c>
      <c r="J993" s="23">
        <v>220000</v>
      </c>
      <c r="K993" s="29" t="s">
        <v>824</v>
      </c>
      <c r="L993" s="3" t="str">
        <f t="shared" si="31"/>
        <v>220000 INSTITUTO DE BIOLOGIA</v>
      </c>
      <c r="M993" s="29" t="s">
        <v>825</v>
      </c>
      <c r="N993" s="35"/>
      <c r="O993" s="35"/>
      <c r="P993" s="23" t="s">
        <v>840</v>
      </c>
      <c r="Q993" s="35"/>
    </row>
    <row r="994" spans="1:17" ht="45" x14ac:dyDescent="0.25">
      <c r="A994" s="35" t="s">
        <v>841</v>
      </c>
      <c r="B994" s="35" t="s">
        <v>1282</v>
      </c>
      <c r="C994" s="35"/>
      <c r="D994" s="35">
        <v>433649</v>
      </c>
      <c r="E994" s="36" t="s">
        <v>633</v>
      </c>
      <c r="F994" s="36" t="s">
        <v>1</v>
      </c>
      <c r="G994" s="23">
        <v>20</v>
      </c>
      <c r="H994" s="37" t="s">
        <v>634</v>
      </c>
      <c r="I994" s="7">
        <f t="shared" si="30"/>
        <v>158.6</v>
      </c>
      <c r="J994" s="23">
        <v>260200</v>
      </c>
      <c r="K994" s="29" t="s">
        <v>16</v>
      </c>
      <c r="L994" s="3" t="str">
        <f t="shared" si="31"/>
        <v>260200 DEPARTAMENTO DE PRODUTOS FLORESTAIS</v>
      </c>
      <c r="M994" s="29" t="s">
        <v>826</v>
      </c>
      <c r="N994" s="35"/>
      <c r="O994" s="35"/>
      <c r="P994" s="23" t="s">
        <v>840</v>
      </c>
      <c r="Q994" s="35"/>
    </row>
    <row r="995" spans="1:17" ht="75" x14ac:dyDescent="0.25">
      <c r="A995" s="35" t="s">
        <v>841</v>
      </c>
      <c r="B995" s="35" t="s">
        <v>1282</v>
      </c>
      <c r="C995" s="35"/>
      <c r="D995" s="35">
        <v>369251</v>
      </c>
      <c r="E995" s="36" t="s">
        <v>762</v>
      </c>
      <c r="F995" s="36" t="s">
        <v>1</v>
      </c>
      <c r="G995" s="23">
        <v>2</v>
      </c>
      <c r="H995" s="37" t="s">
        <v>763</v>
      </c>
      <c r="I995" s="7">
        <f t="shared" si="30"/>
        <v>19.98</v>
      </c>
      <c r="J995" s="23">
        <v>260200</v>
      </c>
      <c r="K995" s="29" t="s">
        <v>16</v>
      </c>
      <c r="L995" s="3" t="str">
        <f t="shared" si="31"/>
        <v>260200 DEPARTAMENTO DE PRODUTOS FLORESTAIS</v>
      </c>
      <c r="M995" s="29" t="s">
        <v>826</v>
      </c>
      <c r="N995" s="35"/>
      <c r="O995" s="35"/>
      <c r="P995" s="23" t="s">
        <v>840</v>
      </c>
      <c r="Q995" s="35"/>
    </row>
    <row r="996" spans="1:17" ht="90" x14ac:dyDescent="0.25">
      <c r="A996" s="35" t="s">
        <v>841</v>
      </c>
      <c r="B996" s="35" t="s">
        <v>1282</v>
      </c>
      <c r="C996" s="35"/>
      <c r="D996" s="35">
        <v>434161</v>
      </c>
      <c r="E996" s="36" t="s">
        <v>780</v>
      </c>
      <c r="F996" s="36" t="s">
        <v>1</v>
      </c>
      <c r="G996" s="23">
        <v>10</v>
      </c>
      <c r="H996" s="37" t="s">
        <v>781</v>
      </c>
      <c r="I996" s="7">
        <f t="shared" si="30"/>
        <v>1418.5</v>
      </c>
      <c r="J996" s="23">
        <v>260200</v>
      </c>
      <c r="K996" s="29" t="s">
        <v>16</v>
      </c>
      <c r="L996" s="3" t="str">
        <f t="shared" si="31"/>
        <v>260200 DEPARTAMENTO DE PRODUTOS FLORESTAIS</v>
      </c>
      <c r="M996" s="29" t="s">
        <v>826</v>
      </c>
      <c r="N996" s="35"/>
      <c r="O996" s="35"/>
      <c r="P996" s="23" t="s">
        <v>840</v>
      </c>
      <c r="Q996" s="35"/>
    </row>
    <row r="997" spans="1:17" ht="30" x14ac:dyDescent="0.25">
      <c r="A997" s="35" t="s">
        <v>841</v>
      </c>
      <c r="B997" s="35" t="s">
        <v>1282</v>
      </c>
      <c r="C997" s="35"/>
      <c r="D997" s="35">
        <v>234354</v>
      </c>
      <c r="E997" s="36" t="s">
        <v>652</v>
      </c>
      <c r="F997" s="36" t="s">
        <v>1</v>
      </c>
      <c r="G997" s="23">
        <v>30</v>
      </c>
      <c r="H997" s="37" t="s">
        <v>653</v>
      </c>
      <c r="I997" s="7">
        <f t="shared" si="30"/>
        <v>165</v>
      </c>
      <c r="J997" s="71">
        <v>270200</v>
      </c>
      <c r="K997" s="29" t="s">
        <v>15</v>
      </c>
      <c r="L997" s="3" t="str">
        <f t="shared" si="31"/>
        <v>270200 DEPARTAMENTO DE ENGENHARIA</v>
      </c>
      <c r="M997" s="29" t="s">
        <v>827</v>
      </c>
      <c r="N997" s="35"/>
      <c r="O997" s="35"/>
      <c r="P997" s="23" t="s">
        <v>840</v>
      </c>
      <c r="Q997" s="35"/>
    </row>
    <row r="998" spans="1:17" ht="45" x14ac:dyDescent="0.25">
      <c r="A998" s="35" t="s">
        <v>841</v>
      </c>
      <c r="B998" s="35" t="s">
        <v>1282</v>
      </c>
      <c r="C998" s="35"/>
      <c r="D998" s="35">
        <v>393927</v>
      </c>
      <c r="E998" s="36" t="s">
        <v>654</v>
      </c>
      <c r="F998" s="36" t="s">
        <v>1</v>
      </c>
      <c r="G998" s="23">
        <v>15</v>
      </c>
      <c r="H998" s="37" t="s">
        <v>655</v>
      </c>
      <c r="I998" s="7">
        <f t="shared" si="30"/>
        <v>307.5</v>
      </c>
      <c r="J998" s="71">
        <v>270200</v>
      </c>
      <c r="K998" s="29" t="s">
        <v>15</v>
      </c>
      <c r="L998" s="3" t="str">
        <f t="shared" si="31"/>
        <v>270200 DEPARTAMENTO DE ENGENHARIA</v>
      </c>
      <c r="M998" s="29" t="s">
        <v>827</v>
      </c>
      <c r="N998" s="35"/>
      <c r="O998" s="35"/>
      <c r="P998" s="23" t="s">
        <v>840</v>
      </c>
      <c r="Q998" s="35"/>
    </row>
    <row r="999" spans="1:17" ht="75" x14ac:dyDescent="0.25">
      <c r="A999" s="35" t="s">
        <v>841</v>
      </c>
      <c r="B999" s="35" t="s">
        <v>1282</v>
      </c>
      <c r="C999" s="35"/>
      <c r="D999" s="35">
        <v>239156</v>
      </c>
      <c r="E999" s="36" t="s">
        <v>527</v>
      </c>
      <c r="F999" s="36" t="s">
        <v>528</v>
      </c>
      <c r="G999" s="23">
        <v>6</v>
      </c>
      <c r="H999" s="37" t="s">
        <v>529</v>
      </c>
      <c r="I999" s="7">
        <f t="shared" si="30"/>
        <v>1714.02</v>
      </c>
      <c r="J999" s="71">
        <v>270200</v>
      </c>
      <c r="K999" s="29" t="s">
        <v>15</v>
      </c>
      <c r="L999" s="3" t="str">
        <f t="shared" si="31"/>
        <v>270200 DEPARTAMENTO DE ENGENHARIA</v>
      </c>
      <c r="M999" s="29" t="s">
        <v>827</v>
      </c>
      <c r="N999" s="35"/>
      <c r="O999" s="35"/>
      <c r="P999" s="23" t="s">
        <v>840</v>
      </c>
      <c r="Q999" s="35"/>
    </row>
    <row r="1000" spans="1:17" ht="75" x14ac:dyDescent="0.25">
      <c r="A1000" s="35" t="s">
        <v>841</v>
      </c>
      <c r="B1000" s="35" t="s">
        <v>1282</v>
      </c>
      <c r="C1000" s="35"/>
      <c r="D1000" s="35">
        <v>239152</v>
      </c>
      <c r="E1000" s="36" t="s">
        <v>532</v>
      </c>
      <c r="F1000" s="36" t="s">
        <v>533</v>
      </c>
      <c r="G1000" s="23">
        <v>6</v>
      </c>
      <c r="H1000" s="37" t="s">
        <v>534</v>
      </c>
      <c r="I1000" s="7">
        <f t="shared" si="30"/>
        <v>960</v>
      </c>
      <c r="J1000" s="71">
        <v>270200</v>
      </c>
      <c r="K1000" s="29" t="s">
        <v>15</v>
      </c>
      <c r="L1000" s="3" t="str">
        <f t="shared" si="31"/>
        <v>270200 DEPARTAMENTO DE ENGENHARIA</v>
      </c>
      <c r="M1000" s="29" t="s">
        <v>827</v>
      </c>
      <c r="N1000" s="35"/>
      <c r="O1000" s="35"/>
      <c r="P1000" s="23" t="s">
        <v>840</v>
      </c>
      <c r="Q1000" s="35"/>
    </row>
    <row r="1001" spans="1:17" ht="75" x14ac:dyDescent="0.25">
      <c r="A1001" s="35" t="s">
        <v>841</v>
      </c>
      <c r="B1001" s="35" t="s">
        <v>1282</v>
      </c>
      <c r="C1001" s="35"/>
      <c r="D1001" s="35">
        <v>239154</v>
      </c>
      <c r="E1001" s="36" t="s">
        <v>537</v>
      </c>
      <c r="F1001" s="36" t="s">
        <v>528</v>
      </c>
      <c r="G1001" s="23">
        <v>10</v>
      </c>
      <c r="H1001" s="37" t="s">
        <v>538</v>
      </c>
      <c r="I1001" s="7">
        <f t="shared" si="30"/>
        <v>1025</v>
      </c>
      <c r="J1001" s="71">
        <v>270200</v>
      </c>
      <c r="K1001" s="29" t="s">
        <v>15</v>
      </c>
      <c r="L1001" s="3" t="str">
        <f t="shared" si="31"/>
        <v>270200 DEPARTAMENTO DE ENGENHARIA</v>
      </c>
      <c r="M1001" s="29" t="s">
        <v>827</v>
      </c>
      <c r="N1001" s="35"/>
      <c r="O1001" s="35"/>
      <c r="P1001" s="23" t="s">
        <v>840</v>
      </c>
      <c r="Q1001" s="35"/>
    </row>
    <row r="1002" spans="1:17" ht="75" x14ac:dyDescent="0.25">
      <c r="A1002" s="35" t="s">
        <v>841</v>
      </c>
      <c r="B1002" s="35" t="s">
        <v>1282</v>
      </c>
      <c r="C1002" s="35"/>
      <c r="D1002" s="35">
        <v>237829</v>
      </c>
      <c r="E1002" s="36" t="s">
        <v>547</v>
      </c>
      <c r="F1002" s="36" t="s">
        <v>528</v>
      </c>
      <c r="G1002" s="23">
        <v>6</v>
      </c>
      <c r="H1002" s="37" t="s">
        <v>540</v>
      </c>
      <c r="I1002" s="7">
        <f t="shared" si="30"/>
        <v>719.40000000000009</v>
      </c>
      <c r="J1002" s="71">
        <v>270200</v>
      </c>
      <c r="K1002" s="29" t="s">
        <v>15</v>
      </c>
      <c r="L1002" s="3" t="str">
        <f t="shared" si="31"/>
        <v>270200 DEPARTAMENTO DE ENGENHARIA</v>
      </c>
      <c r="M1002" s="29" t="s">
        <v>827</v>
      </c>
      <c r="N1002" s="35"/>
      <c r="O1002" s="35"/>
      <c r="P1002" s="23" t="s">
        <v>840</v>
      </c>
      <c r="Q1002" s="35"/>
    </row>
    <row r="1003" spans="1:17" ht="75" x14ac:dyDescent="0.25">
      <c r="A1003" s="35" t="s">
        <v>841</v>
      </c>
      <c r="B1003" s="35" t="s">
        <v>1282</v>
      </c>
      <c r="C1003" s="35"/>
      <c r="D1003" s="35">
        <v>237828</v>
      </c>
      <c r="E1003" s="36" t="s">
        <v>554</v>
      </c>
      <c r="F1003" s="36" t="s">
        <v>528</v>
      </c>
      <c r="G1003" s="23">
        <v>6</v>
      </c>
      <c r="H1003" s="37" t="s">
        <v>555</v>
      </c>
      <c r="I1003" s="7">
        <f t="shared" si="30"/>
        <v>719.93999999999994</v>
      </c>
      <c r="J1003" s="71">
        <v>270200</v>
      </c>
      <c r="K1003" s="29" t="s">
        <v>15</v>
      </c>
      <c r="L1003" s="3" t="str">
        <f t="shared" si="31"/>
        <v>270200 DEPARTAMENTO DE ENGENHARIA</v>
      </c>
      <c r="M1003" s="29" t="s">
        <v>827</v>
      </c>
      <c r="N1003" s="35"/>
      <c r="O1003" s="35"/>
      <c r="P1003" s="23" t="s">
        <v>840</v>
      </c>
      <c r="Q1003" s="35"/>
    </row>
    <row r="1004" spans="1:17" ht="60" x14ac:dyDescent="0.25">
      <c r="A1004" s="35" t="s">
        <v>841</v>
      </c>
      <c r="B1004" s="35" t="s">
        <v>1282</v>
      </c>
      <c r="C1004" s="35"/>
      <c r="D1004" s="35">
        <v>317138</v>
      </c>
      <c r="E1004" s="36" t="s">
        <v>664</v>
      </c>
      <c r="F1004" s="36" t="s">
        <v>1</v>
      </c>
      <c r="G1004" s="23">
        <v>30</v>
      </c>
      <c r="H1004" s="37" t="s">
        <v>665</v>
      </c>
      <c r="I1004" s="7">
        <f t="shared" si="30"/>
        <v>472.2</v>
      </c>
      <c r="J1004" s="71">
        <v>270200</v>
      </c>
      <c r="K1004" s="29" t="s">
        <v>15</v>
      </c>
      <c r="L1004" s="3" t="str">
        <f t="shared" si="31"/>
        <v>270200 DEPARTAMENTO DE ENGENHARIA</v>
      </c>
      <c r="M1004" s="29" t="s">
        <v>827</v>
      </c>
      <c r="N1004" s="35"/>
      <c r="O1004" s="35"/>
      <c r="P1004" s="23" t="s">
        <v>840</v>
      </c>
      <c r="Q1004" s="35"/>
    </row>
    <row r="1005" spans="1:17" ht="75" x14ac:dyDescent="0.25">
      <c r="A1005" s="35" t="s">
        <v>841</v>
      </c>
      <c r="B1005" s="35" t="s">
        <v>1282</v>
      </c>
      <c r="C1005" s="35"/>
      <c r="D1005" s="35">
        <v>265016</v>
      </c>
      <c r="E1005" s="36" t="s">
        <v>482</v>
      </c>
      <c r="F1005" s="36" t="s">
        <v>1</v>
      </c>
      <c r="G1005" s="23">
        <v>40</v>
      </c>
      <c r="H1005" s="37" t="s">
        <v>483</v>
      </c>
      <c r="I1005" s="7">
        <f t="shared" ref="I1005:I1068" si="32">G1005*H1005</f>
        <v>502</v>
      </c>
      <c r="J1005" s="71">
        <v>270200</v>
      </c>
      <c r="K1005" s="29" t="s">
        <v>15</v>
      </c>
      <c r="L1005" s="3" t="str">
        <f t="shared" ref="L1005:L1068" si="33">J1005&amp;" "&amp;K1005</f>
        <v>270200 DEPARTAMENTO DE ENGENHARIA</v>
      </c>
      <c r="M1005" s="29" t="s">
        <v>827</v>
      </c>
      <c r="N1005" s="35"/>
      <c r="O1005" s="35"/>
      <c r="P1005" s="23" t="s">
        <v>840</v>
      </c>
      <c r="Q1005" s="35"/>
    </row>
    <row r="1006" spans="1:17" ht="30" x14ac:dyDescent="0.25">
      <c r="A1006" s="35" t="s">
        <v>841</v>
      </c>
      <c r="B1006" s="35" t="s">
        <v>1282</v>
      </c>
      <c r="C1006" s="35"/>
      <c r="D1006" s="35">
        <v>264071</v>
      </c>
      <c r="E1006" s="36" t="s">
        <v>484</v>
      </c>
      <c r="F1006" s="36" t="s">
        <v>1</v>
      </c>
      <c r="G1006" s="23">
        <v>15</v>
      </c>
      <c r="H1006" s="37" t="s">
        <v>485</v>
      </c>
      <c r="I1006" s="7">
        <f t="shared" si="32"/>
        <v>571.5</v>
      </c>
      <c r="J1006" s="71">
        <v>270200</v>
      </c>
      <c r="K1006" s="29" t="s">
        <v>15</v>
      </c>
      <c r="L1006" s="3" t="str">
        <f t="shared" si="33"/>
        <v>270200 DEPARTAMENTO DE ENGENHARIA</v>
      </c>
      <c r="M1006" s="29" t="s">
        <v>827</v>
      </c>
      <c r="N1006" s="35"/>
      <c r="O1006" s="35"/>
      <c r="P1006" s="23" t="s">
        <v>840</v>
      </c>
      <c r="Q1006" s="35"/>
    </row>
    <row r="1007" spans="1:17" ht="60" x14ac:dyDescent="0.25">
      <c r="A1007" s="35" t="s">
        <v>841</v>
      </c>
      <c r="B1007" s="35" t="s">
        <v>1282</v>
      </c>
      <c r="C1007" s="35"/>
      <c r="D1007" s="35">
        <v>265285</v>
      </c>
      <c r="E1007" s="36" t="s">
        <v>672</v>
      </c>
      <c r="F1007" s="36" t="s">
        <v>1</v>
      </c>
      <c r="G1007" s="23">
        <v>40</v>
      </c>
      <c r="H1007" s="37" t="s">
        <v>673</v>
      </c>
      <c r="I1007" s="7">
        <f t="shared" si="32"/>
        <v>385.20000000000005</v>
      </c>
      <c r="J1007" s="71">
        <v>270200</v>
      </c>
      <c r="K1007" s="29" t="s">
        <v>15</v>
      </c>
      <c r="L1007" s="3" t="str">
        <f t="shared" si="33"/>
        <v>270200 DEPARTAMENTO DE ENGENHARIA</v>
      </c>
      <c r="M1007" s="29" t="s">
        <v>827</v>
      </c>
      <c r="N1007" s="35"/>
      <c r="O1007" s="35"/>
      <c r="P1007" s="23" t="s">
        <v>840</v>
      </c>
      <c r="Q1007" s="35"/>
    </row>
    <row r="1008" spans="1:17" ht="60" x14ac:dyDescent="0.25">
      <c r="A1008" s="35" t="s">
        <v>841</v>
      </c>
      <c r="B1008" s="35" t="s">
        <v>1282</v>
      </c>
      <c r="C1008" s="35"/>
      <c r="D1008" s="35">
        <v>372873</v>
      </c>
      <c r="E1008" s="36" t="s">
        <v>798</v>
      </c>
      <c r="F1008" s="36" t="s">
        <v>1</v>
      </c>
      <c r="G1008" s="23">
        <v>50</v>
      </c>
      <c r="H1008" s="37" t="s">
        <v>799</v>
      </c>
      <c r="I1008" s="7">
        <f t="shared" si="32"/>
        <v>650</v>
      </c>
      <c r="J1008" s="71">
        <v>270200</v>
      </c>
      <c r="K1008" s="29" t="s">
        <v>15</v>
      </c>
      <c r="L1008" s="3" t="str">
        <f t="shared" si="33"/>
        <v>270200 DEPARTAMENTO DE ENGENHARIA</v>
      </c>
      <c r="M1008" s="29" t="s">
        <v>827</v>
      </c>
      <c r="N1008" s="35"/>
      <c r="O1008" s="35"/>
      <c r="P1008" s="23" t="s">
        <v>840</v>
      </c>
      <c r="Q1008" s="35"/>
    </row>
    <row r="1009" spans="1:17" ht="45" x14ac:dyDescent="0.25">
      <c r="A1009" s="35" t="s">
        <v>841</v>
      </c>
      <c r="B1009" s="35" t="s">
        <v>1282</v>
      </c>
      <c r="C1009" s="35"/>
      <c r="D1009" s="35">
        <v>248137</v>
      </c>
      <c r="E1009" s="36" t="s">
        <v>682</v>
      </c>
      <c r="F1009" s="36" t="s">
        <v>1</v>
      </c>
      <c r="G1009" s="23">
        <v>5</v>
      </c>
      <c r="H1009" s="37" t="s">
        <v>683</v>
      </c>
      <c r="I1009" s="7">
        <f t="shared" si="32"/>
        <v>249.95000000000002</v>
      </c>
      <c r="J1009" s="71">
        <v>270200</v>
      </c>
      <c r="K1009" s="29" t="s">
        <v>15</v>
      </c>
      <c r="L1009" s="3" t="str">
        <f t="shared" si="33"/>
        <v>270200 DEPARTAMENTO DE ENGENHARIA</v>
      </c>
      <c r="M1009" s="29" t="s">
        <v>827</v>
      </c>
      <c r="N1009" s="35"/>
      <c r="O1009" s="35"/>
      <c r="P1009" s="23" t="s">
        <v>840</v>
      </c>
      <c r="Q1009" s="35"/>
    </row>
    <row r="1010" spans="1:17" ht="60" x14ac:dyDescent="0.25">
      <c r="A1010" s="35" t="s">
        <v>841</v>
      </c>
      <c r="B1010" s="35" t="s">
        <v>1282</v>
      </c>
      <c r="C1010" s="35"/>
      <c r="D1010" s="35">
        <v>288182</v>
      </c>
      <c r="E1010" s="36" t="s">
        <v>690</v>
      </c>
      <c r="F1010" s="36" t="s">
        <v>1</v>
      </c>
      <c r="G1010" s="23">
        <v>3</v>
      </c>
      <c r="H1010" s="37" t="s">
        <v>691</v>
      </c>
      <c r="I1010" s="7">
        <f t="shared" si="32"/>
        <v>730.92</v>
      </c>
      <c r="J1010" s="71">
        <v>270200</v>
      </c>
      <c r="K1010" s="29" t="s">
        <v>15</v>
      </c>
      <c r="L1010" s="3" t="str">
        <f t="shared" si="33"/>
        <v>270200 DEPARTAMENTO DE ENGENHARIA</v>
      </c>
      <c r="M1010" s="29" t="s">
        <v>827</v>
      </c>
      <c r="N1010" s="35"/>
      <c r="O1010" s="35"/>
      <c r="P1010" s="23" t="s">
        <v>840</v>
      </c>
      <c r="Q1010" s="35"/>
    </row>
    <row r="1011" spans="1:17" ht="120" x14ac:dyDescent="0.25">
      <c r="A1011" s="35" t="s">
        <v>841</v>
      </c>
      <c r="B1011" s="35" t="s">
        <v>1282</v>
      </c>
      <c r="C1011" s="35"/>
      <c r="D1011" s="35">
        <v>402104</v>
      </c>
      <c r="E1011" s="36" t="s">
        <v>620</v>
      </c>
      <c r="F1011" s="36" t="s">
        <v>1</v>
      </c>
      <c r="G1011" s="23">
        <v>5</v>
      </c>
      <c r="H1011" s="37" t="s">
        <v>619</v>
      </c>
      <c r="I1011" s="7">
        <f t="shared" si="32"/>
        <v>118.85</v>
      </c>
      <c r="J1011" s="71">
        <v>270200</v>
      </c>
      <c r="K1011" s="29" t="s">
        <v>15</v>
      </c>
      <c r="L1011" s="3" t="str">
        <f t="shared" si="33"/>
        <v>270200 DEPARTAMENTO DE ENGENHARIA</v>
      </c>
      <c r="M1011" s="29" t="s">
        <v>827</v>
      </c>
      <c r="N1011" s="35"/>
      <c r="O1011" s="35"/>
      <c r="P1011" s="23" t="s">
        <v>840</v>
      </c>
      <c r="Q1011" s="35"/>
    </row>
    <row r="1012" spans="1:17" ht="105" x14ac:dyDescent="0.25">
      <c r="A1012" s="35" t="s">
        <v>841</v>
      </c>
      <c r="B1012" s="35" t="s">
        <v>1282</v>
      </c>
      <c r="C1012" s="35"/>
      <c r="D1012" s="35">
        <v>402081</v>
      </c>
      <c r="E1012" s="36" t="s">
        <v>623</v>
      </c>
      <c r="F1012" s="36" t="s">
        <v>1</v>
      </c>
      <c r="G1012" s="23">
        <v>3</v>
      </c>
      <c r="H1012" s="37" t="s">
        <v>624</v>
      </c>
      <c r="I1012" s="7">
        <f t="shared" si="32"/>
        <v>193.32</v>
      </c>
      <c r="J1012" s="71">
        <v>270200</v>
      </c>
      <c r="K1012" s="29" t="s">
        <v>15</v>
      </c>
      <c r="L1012" s="3" t="str">
        <f t="shared" si="33"/>
        <v>270200 DEPARTAMENTO DE ENGENHARIA</v>
      </c>
      <c r="M1012" s="29" t="s">
        <v>827</v>
      </c>
      <c r="N1012" s="35"/>
      <c r="O1012" s="35"/>
      <c r="P1012" s="23" t="s">
        <v>840</v>
      </c>
      <c r="Q1012" s="35"/>
    </row>
    <row r="1013" spans="1:17" ht="105" x14ac:dyDescent="0.25">
      <c r="A1013" s="35" t="s">
        <v>841</v>
      </c>
      <c r="B1013" s="35" t="s">
        <v>1282</v>
      </c>
      <c r="C1013" s="35"/>
      <c r="D1013" s="35">
        <v>402079</v>
      </c>
      <c r="E1013" s="36" t="s">
        <v>699</v>
      </c>
      <c r="F1013" s="36" t="s">
        <v>1</v>
      </c>
      <c r="G1013" s="23">
        <v>3</v>
      </c>
      <c r="H1013" s="37" t="s">
        <v>700</v>
      </c>
      <c r="I1013" s="7">
        <f t="shared" si="32"/>
        <v>180</v>
      </c>
      <c r="J1013" s="71">
        <v>270200</v>
      </c>
      <c r="K1013" s="29" t="s">
        <v>15</v>
      </c>
      <c r="L1013" s="3" t="str">
        <f t="shared" si="33"/>
        <v>270200 DEPARTAMENTO DE ENGENHARIA</v>
      </c>
      <c r="M1013" s="29" t="s">
        <v>827</v>
      </c>
      <c r="N1013" s="35"/>
      <c r="O1013" s="35"/>
      <c r="P1013" s="23" t="s">
        <v>840</v>
      </c>
      <c r="Q1013" s="35"/>
    </row>
    <row r="1014" spans="1:17" ht="60" x14ac:dyDescent="0.25">
      <c r="A1014" s="35" t="s">
        <v>841</v>
      </c>
      <c r="B1014" s="35" t="s">
        <v>1282</v>
      </c>
      <c r="C1014" s="35"/>
      <c r="D1014" s="35">
        <v>408857</v>
      </c>
      <c r="E1014" s="36" t="s">
        <v>575</v>
      </c>
      <c r="F1014" s="36" t="s">
        <v>1</v>
      </c>
      <c r="G1014" s="23">
        <v>10</v>
      </c>
      <c r="H1014" s="37" t="s">
        <v>576</v>
      </c>
      <c r="I1014" s="7">
        <f t="shared" si="32"/>
        <v>58.3</v>
      </c>
      <c r="J1014" s="71">
        <v>270200</v>
      </c>
      <c r="K1014" s="29" t="s">
        <v>15</v>
      </c>
      <c r="L1014" s="3" t="str">
        <f t="shared" si="33"/>
        <v>270200 DEPARTAMENTO DE ENGENHARIA</v>
      </c>
      <c r="M1014" s="29" t="s">
        <v>827</v>
      </c>
      <c r="N1014" s="35"/>
      <c r="O1014" s="35"/>
      <c r="P1014" s="23" t="s">
        <v>840</v>
      </c>
      <c r="Q1014" s="35"/>
    </row>
    <row r="1015" spans="1:17" ht="45" x14ac:dyDescent="0.25">
      <c r="A1015" s="35" t="s">
        <v>841</v>
      </c>
      <c r="B1015" s="35" t="s">
        <v>1282</v>
      </c>
      <c r="C1015" s="35"/>
      <c r="D1015" s="35">
        <v>407480</v>
      </c>
      <c r="E1015" s="36" t="s">
        <v>486</v>
      </c>
      <c r="F1015" s="36" t="s">
        <v>1</v>
      </c>
      <c r="G1015" s="23">
        <v>38</v>
      </c>
      <c r="H1015" s="37" t="s">
        <v>487</v>
      </c>
      <c r="I1015" s="7">
        <f t="shared" si="32"/>
        <v>642.58000000000004</v>
      </c>
      <c r="J1015" s="71">
        <v>270200</v>
      </c>
      <c r="K1015" s="29" t="s">
        <v>15</v>
      </c>
      <c r="L1015" s="3" t="str">
        <f t="shared" si="33"/>
        <v>270200 DEPARTAMENTO DE ENGENHARIA</v>
      </c>
      <c r="M1015" s="29" t="s">
        <v>827</v>
      </c>
      <c r="N1015" s="35"/>
      <c r="O1015" s="35"/>
      <c r="P1015" s="23" t="s">
        <v>840</v>
      </c>
      <c r="Q1015" s="35"/>
    </row>
    <row r="1016" spans="1:17" ht="90" x14ac:dyDescent="0.25">
      <c r="A1016" s="35" t="s">
        <v>841</v>
      </c>
      <c r="B1016" s="35" t="s">
        <v>1282</v>
      </c>
      <c r="C1016" s="35"/>
      <c r="D1016" s="35">
        <v>246939</v>
      </c>
      <c r="E1016" s="36" t="s">
        <v>513</v>
      </c>
      <c r="F1016" s="36" t="s">
        <v>1</v>
      </c>
      <c r="G1016" s="23">
        <v>20</v>
      </c>
      <c r="H1016" s="37" t="s">
        <v>514</v>
      </c>
      <c r="I1016" s="7">
        <f t="shared" si="32"/>
        <v>546</v>
      </c>
      <c r="J1016" s="71">
        <v>270200</v>
      </c>
      <c r="K1016" s="29" t="s">
        <v>15</v>
      </c>
      <c r="L1016" s="3" t="str">
        <f t="shared" si="33"/>
        <v>270200 DEPARTAMENTO DE ENGENHARIA</v>
      </c>
      <c r="M1016" s="29" t="s">
        <v>827</v>
      </c>
      <c r="N1016" s="35"/>
      <c r="O1016" s="35"/>
      <c r="P1016" s="23" t="s">
        <v>840</v>
      </c>
      <c r="Q1016" s="35"/>
    </row>
    <row r="1017" spans="1:17" ht="45" x14ac:dyDescent="0.25">
      <c r="A1017" s="35" t="s">
        <v>841</v>
      </c>
      <c r="B1017" s="35" t="s">
        <v>1282</v>
      </c>
      <c r="C1017" s="35"/>
      <c r="D1017" s="35">
        <v>367594</v>
      </c>
      <c r="E1017" s="36" t="s">
        <v>800</v>
      </c>
      <c r="F1017" s="36" t="s">
        <v>1</v>
      </c>
      <c r="G1017" s="23">
        <v>20</v>
      </c>
      <c r="H1017" s="37" t="s">
        <v>516</v>
      </c>
      <c r="I1017" s="7">
        <f t="shared" si="32"/>
        <v>359.79999999999995</v>
      </c>
      <c r="J1017" s="71">
        <v>270200</v>
      </c>
      <c r="K1017" s="29" t="s">
        <v>15</v>
      </c>
      <c r="L1017" s="3" t="str">
        <f t="shared" si="33"/>
        <v>270200 DEPARTAMENTO DE ENGENHARIA</v>
      </c>
      <c r="M1017" s="29" t="s">
        <v>827</v>
      </c>
      <c r="N1017" s="35"/>
      <c r="O1017" s="35"/>
      <c r="P1017" s="23" t="s">
        <v>840</v>
      </c>
      <c r="Q1017" s="35"/>
    </row>
    <row r="1018" spans="1:17" ht="45" x14ac:dyDescent="0.25">
      <c r="A1018" s="35" t="s">
        <v>841</v>
      </c>
      <c r="B1018" s="35" t="s">
        <v>1282</v>
      </c>
      <c r="C1018" s="35"/>
      <c r="D1018" s="35">
        <v>419864</v>
      </c>
      <c r="E1018" s="36" t="s">
        <v>488</v>
      </c>
      <c r="F1018" s="36" t="s">
        <v>1</v>
      </c>
      <c r="G1018" s="23">
        <v>50</v>
      </c>
      <c r="H1018" s="37" t="s">
        <v>489</v>
      </c>
      <c r="I1018" s="7">
        <f t="shared" si="32"/>
        <v>147.5</v>
      </c>
      <c r="J1018" s="71">
        <v>270200</v>
      </c>
      <c r="K1018" s="29" t="s">
        <v>15</v>
      </c>
      <c r="L1018" s="3" t="str">
        <f t="shared" si="33"/>
        <v>270200 DEPARTAMENTO DE ENGENHARIA</v>
      </c>
      <c r="M1018" s="29" t="s">
        <v>827</v>
      </c>
      <c r="N1018" s="35"/>
      <c r="O1018" s="35"/>
      <c r="P1018" s="23" t="s">
        <v>840</v>
      </c>
      <c r="Q1018" s="35"/>
    </row>
    <row r="1019" spans="1:17" ht="30" x14ac:dyDescent="0.25">
      <c r="A1019" s="35" t="s">
        <v>841</v>
      </c>
      <c r="B1019" s="35" t="s">
        <v>1282</v>
      </c>
      <c r="C1019" s="35"/>
      <c r="D1019" s="35">
        <v>262814</v>
      </c>
      <c r="E1019" s="36" t="s">
        <v>741</v>
      </c>
      <c r="F1019" s="36" t="s">
        <v>1</v>
      </c>
      <c r="G1019" s="23">
        <v>100</v>
      </c>
      <c r="H1019" s="37" t="s">
        <v>742</v>
      </c>
      <c r="I1019" s="7">
        <f t="shared" si="32"/>
        <v>50</v>
      </c>
      <c r="J1019" s="71">
        <v>270200</v>
      </c>
      <c r="K1019" s="29" t="s">
        <v>15</v>
      </c>
      <c r="L1019" s="3" t="str">
        <f t="shared" si="33"/>
        <v>270200 DEPARTAMENTO DE ENGENHARIA</v>
      </c>
      <c r="M1019" s="29" t="s">
        <v>827</v>
      </c>
      <c r="N1019" s="35"/>
      <c r="O1019" s="35"/>
      <c r="P1019" s="23" t="s">
        <v>840</v>
      </c>
      <c r="Q1019" s="35"/>
    </row>
    <row r="1020" spans="1:17" ht="30" x14ac:dyDescent="0.25">
      <c r="A1020" s="35" t="s">
        <v>841</v>
      </c>
      <c r="B1020" s="35" t="s">
        <v>1282</v>
      </c>
      <c r="C1020" s="35"/>
      <c r="D1020" s="35">
        <v>262815</v>
      </c>
      <c r="E1020" s="36" t="s">
        <v>743</v>
      </c>
      <c r="F1020" s="36" t="s">
        <v>1</v>
      </c>
      <c r="G1020" s="23">
        <v>100</v>
      </c>
      <c r="H1020" s="37" t="s">
        <v>744</v>
      </c>
      <c r="I1020" s="7">
        <f t="shared" si="32"/>
        <v>128</v>
      </c>
      <c r="J1020" s="71">
        <v>270200</v>
      </c>
      <c r="K1020" s="29" t="s">
        <v>15</v>
      </c>
      <c r="L1020" s="3" t="str">
        <f t="shared" si="33"/>
        <v>270200 DEPARTAMENTO DE ENGENHARIA</v>
      </c>
      <c r="M1020" s="29" t="s">
        <v>827</v>
      </c>
      <c r="N1020" s="35"/>
      <c r="O1020" s="35"/>
      <c r="P1020" s="23" t="s">
        <v>840</v>
      </c>
      <c r="Q1020" s="35"/>
    </row>
    <row r="1021" spans="1:17" ht="45" x14ac:dyDescent="0.25">
      <c r="A1021" s="35" t="s">
        <v>841</v>
      </c>
      <c r="B1021" s="35" t="s">
        <v>1282</v>
      </c>
      <c r="C1021" s="35"/>
      <c r="D1021" s="35">
        <v>435130</v>
      </c>
      <c r="E1021" s="36" t="s">
        <v>801</v>
      </c>
      <c r="F1021" s="36" t="s">
        <v>1</v>
      </c>
      <c r="G1021" s="23">
        <v>40</v>
      </c>
      <c r="H1021" s="37" t="s">
        <v>802</v>
      </c>
      <c r="I1021" s="7">
        <f t="shared" si="32"/>
        <v>260.39999999999998</v>
      </c>
      <c r="J1021" s="71">
        <v>270200</v>
      </c>
      <c r="K1021" s="29" t="s">
        <v>15</v>
      </c>
      <c r="L1021" s="3" t="str">
        <f t="shared" si="33"/>
        <v>270200 DEPARTAMENTO DE ENGENHARIA</v>
      </c>
      <c r="M1021" s="29" t="s">
        <v>827</v>
      </c>
      <c r="N1021" s="35"/>
      <c r="O1021" s="35"/>
      <c r="P1021" s="23" t="s">
        <v>840</v>
      </c>
      <c r="Q1021" s="35"/>
    </row>
    <row r="1022" spans="1:17" ht="60" x14ac:dyDescent="0.25">
      <c r="A1022" s="35" t="s">
        <v>841</v>
      </c>
      <c r="B1022" s="35" t="s">
        <v>1282</v>
      </c>
      <c r="C1022" s="35"/>
      <c r="D1022" s="35">
        <v>441133</v>
      </c>
      <c r="E1022" s="36" t="s">
        <v>750</v>
      </c>
      <c r="F1022" s="36" t="s">
        <v>1</v>
      </c>
      <c r="G1022" s="23">
        <v>40</v>
      </c>
      <c r="H1022" s="37" t="s">
        <v>751</v>
      </c>
      <c r="I1022" s="7">
        <f t="shared" si="32"/>
        <v>326</v>
      </c>
      <c r="J1022" s="71">
        <v>270200</v>
      </c>
      <c r="K1022" s="29" t="s">
        <v>15</v>
      </c>
      <c r="L1022" s="3" t="str">
        <f t="shared" si="33"/>
        <v>270200 DEPARTAMENTO DE ENGENHARIA</v>
      </c>
      <c r="M1022" s="29" t="s">
        <v>827</v>
      </c>
      <c r="N1022" s="35"/>
      <c r="O1022" s="35"/>
      <c r="P1022" s="23" t="s">
        <v>840</v>
      </c>
      <c r="Q1022" s="35"/>
    </row>
    <row r="1023" spans="1:17" ht="45" x14ac:dyDescent="0.25">
      <c r="A1023" s="35" t="s">
        <v>841</v>
      </c>
      <c r="B1023" s="35" t="s">
        <v>1282</v>
      </c>
      <c r="C1023" s="35"/>
      <c r="D1023" s="35">
        <v>317533</v>
      </c>
      <c r="E1023" s="36" t="s">
        <v>495</v>
      </c>
      <c r="F1023" s="36" t="s">
        <v>496</v>
      </c>
      <c r="G1023" s="23">
        <v>10</v>
      </c>
      <c r="H1023" s="37" t="s">
        <v>497</v>
      </c>
      <c r="I1023" s="7">
        <f t="shared" si="32"/>
        <v>267.8</v>
      </c>
      <c r="J1023" s="71">
        <v>270200</v>
      </c>
      <c r="K1023" s="29" t="s">
        <v>15</v>
      </c>
      <c r="L1023" s="3" t="str">
        <f t="shared" si="33"/>
        <v>270200 DEPARTAMENTO DE ENGENHARIA</v>
      </c>
      <c r="M1023" s="29" t="s">
        <v>827</v>
      </c>
      <c r="N1023" s="35"/>
      <c r="O1023" s="35"/>
      <c r="P1023" s="23" t="s">
        <v>840</v>
      </c>
      <c r="Q1023" s="35"/>
    </row>
    <row r="1024" spans="1:17" ht="45" x14ac:dyDescent="0.25">
      <c r="A1024" s="35" t="s">
        <v>841</v>
      </c>
      <c r="B1024" s="35" t="s">
        <v>1282</v>
      </c>
      <c r="C1024" s="35"/>
      <c r="D1024" s="35">
        <v>272871</v>
      </c>
      <c r="E1024" s="36" t="s">
        <v>521</v>
      </c>
      <c r="F1024" s="36" t="s">
        <v>496</v>
      </c>
      <c r="G1024" s="23">
        <v>10</v>
      </c>
      <c r="H1024" s="37" t="s">
        <v>522</v>
      </c>
      <c r="I1024" s="7">
        <f t="shared" si="32"/>
        <v>226.29999999999998</v>
      </c>
      <c r="J1024" s="71">
        <v>270200</v>
      </c>
      <c r="K1024" s="29" t="s">
        <v>15</v>
      </c>
      <c r="L1024" s="3" t="str">
        <f t="shared" si="33"/>
        <v>270200 DEPARTAMENTO DE ENGENHARIA</v>
      </c>
      <c r="M1024" s="29" t="s">
        <v>827</v>
      </c>
      <c r="N1024" s="35"/>
      <c r="O1024" s="35"/>
      <c r="P1024" s="23" t="s">
        <v>840</v>
      </c>
      <c r="Q1024" s="35"/>
    </row>
    <row r="1025" spans="1:17" ht="60" x14ac:dyDescent="0.25">
      <c r="A1025" s="35" t="s">
        <v>841</v>
      </c>
      <c r="B1025" s="35" t="s">
        <v>1282</v>
      </c>
      <c r="C1025" s="35"/>
      <c r="D1025" s="35">
        <v>365017</v>
      </c>
      <c r="E1025" s="36" t="s">
        <v>599</v>
      </c>
      <c r="F1025" s="36" t="s">
        <v>1</v>
      </c>
      <c r="G1025" s="23">
        <v>10</v>
      </c>
      <c r="H1025" s="37" t="s">
        <v>600</v>
      </c>
      <c r="I1025" s="7">
        <f t="shared" si="32"/>
        <v>28</v>
      </c>
      <c r="J1025" s="71">
        <v>270200</v>
      </c>
      <c r="K1025" s="29" t="s">
        <v>15</v>
      </c>
      <c r="L1025" s="3" t="str">
        <f t="shared" si="33"/>
        <v>270200 DEPARTAMENTO DE ENGENHARIA</v>
      </c>
      <c r="M1025" s="29" t="s">
        <v>827</v>
      </c>
      <c r="N1025" s="35"/>
      <c r="O1025" s="35"/>
      <c r="P1025" s="23" t="s">
        <v>840</v>
      </c>
      <c r="Q1025" s="35"/>
    </row>
    <row r="1026" spans="1:17" ht="75" x14ac:dyDescent="0.25">
      <c r="A1026" s="35" t="s">
        <v>841</v>
      </c>
      <c r="B1026" s="35" t="s">
        <v>1282</v>
      </c>
      <c r="C1026" s="35"/>
      <c r="D1026" s="35">
        <v>350642</v>
      </c>
      <c r="E1026" s="36" t="s">
        <v>601</v>
      </c>
      <c r="F1026" s="36" t="s">
        <v>1</v>
      </c>
      <c r="G1026" s="23">
        <v>10</v>
      </c>
      <c r="H1026" s="37" t="s">
        <v>602</v>
      </c>
      <c r="I1026" s="7">
        <f t="shared" si="32"/>
        <v>488.2</v>
      </c>
      <c r="J1026" s="71">
        <v>270200</v>
      </c>
      <c r="K1026" s="29" t="s">
        <v>15</v>
      </c>
      <c r="L1026" s="3" t="str">
        <f t="shared" si="33"/>
        <v>270200 DEPARTAMENTO DE ENGENHARIA</v>
      </c>
      <c r="M1026" s="29" t="s">
        <v>827</v>
      </c>
      <c r="N1026" s="35"/>
      <c r="O1026" s="35"/>
      <c r="P1026" s="23" t="s">
        <v>840</v>
      </c>
      <c r="Q1026" s="35"/>
    </row>
    <row r="1027" spans="1:17" ht="90" x14ac:dyDescent="0.25">
      <c r="A1027" s="35" t="s">
        <v>841</v>
      </c>
      <c r="B1027" s="35" t="s">
        <v>1282</v>
      </c>
      <c r="C1027" s="35"/>
      <c r="D1027" s="35">
        <v>434161</v>
      </c>
      <c r="E1027" s="36" t="s">
        <v>780</v>
      </c>
      <c r="F1027" s="36" t="s">
        <v>1</v>
      </c>
      <c r="G1027" s="23">
        <v>5</v>
      </c>
      <c r="H1027" s="37" t="s">
        <v>781</v>
      </c>
      <c r="I1027" s="7">
        <f t="shared" si="32"/>
        <v>709.25</v>
      </c>
      <c r="J1027" s="71">
        <v>270200</v>
      </c>
      <c r="K1027" s="29" t="s">
        <v>15</v>
      </c>
      <c r="L1027" s="3" t="str">
        <f t="shared" si="33"/>
        <v>270200 DEPARTAMENTO DE ENGENHARIA</v>
      </c>
      <c r="M1027" s="29" t="s">
        <v>827</v>
      </c>
      <c r="N1027" s="35"/>
      <c r="O1027" s="35"/>
      <c r="P1027" s="23" t="s">
        <v>840</v>
      </c>
      <c r="Q1027" s="35"/>
    </row>
    <row r="1028" spans="1:17" ht="105" x14ac:dyDescent="0.25">
      <c r="A1028" s="35" t="s">
        <v>841</v>
      </c>
      <c r="B1028" s="35" t="s">
        <v>1282</v>
      </c>
      <c r="C1028" s="35"/>
      <c r="D1028" s="35">
        <v>433196</v>
      </c>
      <c r="E1028" s="36" t="s">
        <v>635</v>
      </c>
      <c r="F1028" s="36" t="s">
        <v>1</v>
      </c>
      <c r="G1028" s="23">
        <v>5</v>
      </c>
      <c r="H1028" s="37" t="s">
        <v>636</v>
      </c>
      <c r="I1028" s="7">
        <f t="shared" si="32"/>
        <v>1540</v>
      </c>
      <c r="J1028" s="71">
        <v>270200</v>
      </c>
      <c r="K1028" s="29" t="s">
        <v>15</v>
      </c>
      <c r="L1028" s="3" t="str">
        <f t="shared" si="33"/>
        <v>270200 DEPARTAMENTO DE ENGENHARIA</v>
      </c>
      <c r="M1028" s="29" t="s">
        <v>827</v>
      </c>
      <c r="N1028" s="35"/>
      <c r="O1028" s="35"/>
      <c r="P1028" s="23" t="s">
        <v>840</v>
      </c>
      <c r="Q1028" s="35"/>
    </row>
    <row r="1029" spans="1:17" ht="30" x14ac:dyDescent="0.25">
      <c r="A1029" s="35" t="s">
        <v>841</v>
      </c>
      <c r="B1029" s="35" t="s">
        <v>1282</v>
      </c>
      <c r="C1029" s="35"/>
      <c r="D1029" s="35">
        <v>353817</v>
      </c>
      <c r="E1029" s="36" t="s">
        <v>792</v>
      </c>
      <c r="F1029" s="36" t="s">
        <v>1</v>
      </c>
      <c r="G1029" s="23">
        <v>10</v>
      </c>
      <c r="H1029" s="37" t="s">
        <v>793</v>
      </c>
      <c r="I1029" s="7">
        <f t="shared" si="32"/>
        <v>49</v>
      </c>
      <c r="J1029" s="71">
        <v>270200</v>
      </c>
      <c r="K1029" s="29" t="s">
        <v>15</v>
      </c>
      <c r="L1029" s="3" t="str">
        <f t="shared" si="33"/>
        <v>270200 DEPARTAMENTO DE ENGENHARIA</v>
      </c>
      <c r="M1029" s="29" t="s">
        <v>827</v>
      </c>
      <c r="N1029" s="35"/>
      <c r="O1029" s="35"/>
      <c r="P1029" s="23" t="s">
        <v>840</v>
      </c>
      <c r="Q1029" s="35"/>
    </row>
    <row r="1030" spans="1:17" ht="60" x14ac:dyDescent="0.25">
      <c r="A1030" s="35" t="s">
        <v>841</v>
      </c>
      <c r="B1030" s="35" t="s">
        <v>1282</v>
      </c>
      <c r="C1030" s="35"/>
      <c r="D1030" s="35">
        <v>424892</v>
      </c>
      <c r="E1030" s="36" t="s">
        <v>504</v>
      </c>
      <c r="F1030" s="36" t="s">
        <v>1</v>
      </c>
      <c r="G1030" s="23">
        <v>40</v>
      </c>
      <c r="H1030" s="37" t="s">
        <v>505</v>
      </c>
      <c r="I1030" s="7">
        <f t="shared" si="32"/>
        <v>100</v>
      </c>
      <c r="J1030" s="71">
        <v>270200</v>
      </c>
      <c r="K1030" s="29" t="s">
        <v>15</v>
      </c>
      <c r="L1030" s="3" t="str">
        <f t="shared" si="33"/>
        <v>270200 DEPARTAMENTO DE ENGENHARIA</v>
      </c>
      <c r="M1030" s="29" t="s">
        <v>827</v>
      </c>
      <c r="N1030" s="35"/>
      <c r="O1030" s="35"/>
      <c r="P1030" s="23" t="s">
        <v>840</v>
      </c>
      <c r="Q1030" s="35"/>
    </row>
    <row r="1031" spans="1:17" ht="60" x14ac:dyDescent="0.25">
      <c r="A1031" s="35" t="s">
        <v>841</v>
      </c>
      <c r="B1031" s="35" t="s">
        <v>1282</v>
      </c>
      <c r="C1031" s="35"/>
      <c r="D1031" s="35">
        <v>424893</v>
      </c>
      <c r="E1031" s="36" t="s">
        <v>506</v>
      </c>
      <c r="F1031" s="36" t="s">
        <v>1</v>
      </c>
      <c r="G1031" s="23">
        <v>10</v>
      </c>
      <c r="H1031" s="37" t="s">
        <v>507</v>
      </c>
      <c r="I1031" s="7">
        <f t="shared" si="32"/>
        <v>39.700000000000003</v>
      </c>
      <c r="J1031" s="71">
        <v>270200</v>
      </c>
      <c r="K1031" s="29" t="s">
        <v>15</v>
      </c>
      <c r="L1031" s="3" t="str">
        <f t="shared" si="33"/>
        <v>270200 DEPARTAMENTO DE ENGENHARIA</v>
      </c>
      <c r="M1031" s="29" t="s">
        <v>827</v>
      </c>
      <c r="N1031" s="35"/>
      <c r="O1031" s="35"/>
      <c r="P1031" s="23" t="s">
        <v>840</v>
      </c>
      <c r="Q1031" s="35"/>
    </row>
    <row r="1032" spans="1:17" ht="45" x14ac:dyDescent="0.25">
      <c r="A1032" s="35" t="s">
        <v>841</v>
      </c>
      <c r="B1032" s="35" t="s">
        <v>1282</v>
      </c>
      <c r="C1032" s="35"/>
      <c r="D1032" s="35">
        <v>240716</v>
      </c>
      <c r="E1032" s="36" t="s">
        <v>637</v>
      </c>
      <c r="F1032" s="36" t="s">
        <v>638</v>
      </c>
      <c r="G1032" s="23">
        <v>10</v>
      </c>
      <c r="H1032" s="37" t="s">
        <v>639</v>
      </c>
      <c r="I1032" s="7">
        <f t="shared" si="32"/>
        <v>75.7</v>
      </c>
      <c r="J1032" s="71">
        <v>270200</v>
      </c>
      <c r="K1032" s="29" t="s">
        <v>15</v>
      </c>
      <c r="L1032" s="3" t="str">
        <f t="shared" si="33"/>
        <v>270200 DEPARTAMENTO DE ENGENHARIA</v>
      </c>
      <c r="M1032" s="29" t="s">
        <v>827</v>
      </c>
      <c r="N1032" s="35"/>
      <c r="O1032" s="35"/>
      <c r="P1032" s="23" t="s">
        <v>840</v>
      </c>
      <c r="Q1032" s="35"/>
    </row>
    <row r="1033" spans="1:17" ht="90" x14ac:dyDescent="0.25">
      <c r="A1033" s="35" t="s">
        <v>841</v>
      </c>
      <c r="B1033" s="35" t="s">
        <v>1282</v>
      </c>
      <c r="C1033" s="35"/>
      <c r="D1033" s="35">
        <v>246939</v>
      </c>
      <c r="E1033" s="36" t="s">
        <v>513</v>
      </c>
      <c r="F1033" s="36" t="s">
        <v>1</v>
      </c>
      <c r="G1033" s="23">
        <v>10</v>
      </c>
      <c r="H1033" s="37" t="s">
        <v>514</v>
      </c>
      <c r="I1033" s="7">
        <f t="shared" si="32"/>
        <v>273</v>
      </c>
      <c r="J1033" s="23">
        <v>100070</v>
      </c>
      <c r="K1033" s="29" t="s">
        <v>173</v>
      </c>
      <c r="L1033" s="3" t="str">
        <f t="shared" si="33"/>
        <v>100070 POSTO MÉDICO</v>
      </c>
      <c r="M1033" s="29" t="s">
        <v>828</v>
      </c>
      <c r="N1033" s="35"/>
      <c r="O1033" s="35"/>
      <c r="P1033" s="23" t="s">
        <v>840</v>
      </c>
      <c r="Q1033" s="35"/>
    </row>
    <row r="1034" spans="1:17" ht="45" x14ac:dyDescent="0.25">
      <c r="A1034" s="35" t="s">
        <v>841</v>
      </c>
      <c r="B1034" s="35" t="s">
        <v>1282</v>
      </c>
      <c r="C1034" s="35"/>
      <c r="D1034" s="35">
        <v>367594</v>
      </c>
      <c r="E1034" s="36" t="s">
        <v>515</v>
      </c>
      <c r="F1034" s="36" t="s">
        <v>1</v>
      </c>
      <c r="G1034" s="23">
        <v>10</v>
      </c>
      <c r="H1034" s="37" t="s">
        <v>516</v>
      </c>
      <c r="I1034" s="7">
        <f t="shared" si="32"/>
        <v>179.89999999999998</v>
      </c>
      <c r="J1034" s="23">
        <v>100070</v>
      </c>
      <c r="K1034" s="29" t="s">
        <v>173</v>
      </c>
      <c r="L1034" s="3" t="str">
        <f t="shared" si="33"/>
        <v>100070 POSTO MÉDICO</v>
      </c>
      <c r="M1034" s="29" t="s">
        <v>828</v>
      </c>
      <c r="N1034" s="35"/>
      <c r="O1034" s="35"/>
      <c r="P1034" s="23" t="s">
        <v>840</v>
      </c>
      <c r="Q1034" s="35"/>
    </row>
    <row r="1035" spans="1:17" ht="45" x14ac:dyDescent="0.25">
      <c r="A1035" s="35" t="s">
        <v>841</v>
      </c>
      <c r="B1035" s="35" t="s">
        <v>1282</v>
      </c>
      <c r="C1035" s="35"/>
      <c r="D1035" s="35">
        <v>419864</v>
      </c>
      <c r="E1035" s="36" t="s">
        <v>488</v>
      </c>
      <c r="F1035" s="36" t="s">
        <v>1</v>
      </c>
      <c r="G1035" s="23">
        <v>10</v>
      </c>
      <c r="H1035" s="37" t="s">
        <v>489</v>
      </c>
      <c r="I1035" s="7">
        <f t="shared" si="32"/>
        <v>29.5</v>
      </c>
      <c r="J1035" s="23">
        <v>100070</v>
      </c>
      <c r="K1035" s="29" t="s">
        <v>173</v>
      </c>
      <c r="L1035" s="3" t="str">
        <f t="shared" si="33"/>
        <v>100070 POSTO MÉDICO</v>
      </c>
      <c r="M1035" s="29" t="s">
        <v>828</v>
      </c>
      <c r="N1035" s="35"/>
      <c r="O1035" s="35"/>
      <c r="P1035" s="23" t="s">
        <v>840</v>
      </c>
      <c r="Q1035" s="35"/>
    </row>
    <row r="1036" spans="1:17" ht="45" x14ac:dyDescent="0.25">
      <c r="A1036" s="35" t="s">
        <v>841</v>
      </c>
      <c r="B1036" s="35" t="s">
        <v>1282</v>
      </c>
      <c r="C1036" s="35"/>
      <c r="D1036" s="35">
        <v>435130</v>
      </c>
      <c r="E1036" s="36" t="s">
        <v>801</v>
      </c>
      <c r="F1036" s="36" t="s">
        <v>1</v>
      </c>
      <c r="G1036" s="23">
        <v>50</v>
      </c>
      <c r="H1036" s="37" t="s">
        <v>802</v>
      </c>
      <c r="I1036" s="7">
        <f t="shared" si="32"/>
        <v>325.5</v>
      </c>
      <c r="J1036" s="23">
        <v>100070</v>
      </c>
      <c r="K1036" s="29" t="s">
        <v>173</v>
      </c>
      <c r="L1036" s="3" t="str">
        <f t="shared" si="33"/>
        <v>100070 POSTO MÉDICO</v>
      </c>
      <c r="M1036" s="29" t="s">
        <v>828</v>
      </c>
      <c r="N1036" s="35"/>
      <c r="O1036" s="35"/>
      <c r="P1036" s="23" t="s">
        <v>840</v>
      </c>
      <c r="Q1036" s="35"/>
    </row>
    <row r="1037" spans="1:17" ht="60" x14ac:dyDescent="0.25">
      <c r="A1037" s="35" t="s">
        <v>841</v>
      </c>
      <c r="B1037" s="35" t="s">
        <v>1282</v>
      </c>
      <c r="C1037" s="35"/>
      <c r="D1037" s="35">
        <v>441133</v>
      </c>
      <c r="E1037" s="36" t="s">
        <v>750</v>
      </c>
      <c r="F1037" s="36" t="s">
        <v>1</v>
      </c>
      <c r="G1037" s="23">
        <v>50</v>
      </c>
      <c r="H1037" s="37" t="s">
        <v>751</v>
      </c>
      <c r="I1037" s="7">
        <f t="shared" si="32"/>
        <v>407.5</v>
      </c>
      <c r="J1037" s="23">
        <v>100070</v>
      </c>
      <c r="K1037" s="29" t="s">
        <v>173</v>
      </c>
      <c r="L1037" s="3" t="str">
        <f t="shared" si="33"/>
        <v>100070 POSTO MÉDICO</v>
      </c>
      <c r="M1037" s="29" t="s">
        <v>828</v>
      </c>
      <c r="N1037" s="35"/>
      <c r="O1037" s="35"/>
      <c r="P1037" s="23" t="s">
        <v>840</v>
      </c>
      <c r="Q1037" s="35"/>
    </row>
    <row r="1038" spans="1:17" ht="45" x14ac:dyDescent="0.25">
      <c r="A1038" s="35" t="s">
        <v>841</v>
      </c>
      <c r="B1038" s="35" t="s">
        <v>1282</v>
      </c>
      <c r="C1038" s="35"/>
      <c r="D1038" s="35">
        <v>433649</v>
      </c>
      <c r="E1038" s="36" t="s">
        <v>633</v>
      </c>
      <c r="F1038" s="36" t="s">
        <v>1</v>
      </c>
      <c r="G1038" s="23">
        <v>50</v>
      </c>
      <c r="H1038" s="37" t="s">
        <v>634</v>
      </c>
      <c r="I1038" s="7">
        <f t="shared" si="32"/>
        <v>396.5</v>
      </c>
      <c r="J1038" s="23">
        <v>100070</v>
      </c>
      <c r="K1038" s="29" t="s">
        <v>173</v>
      </c>
      <c r="L1038" s="3" t="str">
        <f t="shared" si="33"/>
        <v>100070 POSTO MÉDICO</v>
      </c>
      <c r="M1038" s="29" t="s">
        <v>828</v>
      </c>
      <c r="N1038" s="35"/>
      <c r="O1038" s="35"/>
      <c r="P1038" s="23" t="s">
        <v>840</v>
      </c>
      <c r="Q1038" s="35"/>
    </row>
    <row r="1039" spans="1:17" ht="45" x14ac:dyDescent="0.25">
      <c r="A1039" s="35" t="s">
        <v>841</v>
      </c>
      <c r="B1039" s="35" t="s">
        <v>1282</v>
      </c>
      <c r="C1039" s="35"/>
      <c r="D1039" s="35">
        <v>368622</v>
      </c>
      <c r="E1039" s="36" t="s">
        <v>597</v>
      </c>
      <c r="F1039" s="36" t="s">
        <v>1</v>
      </c>
      <c r="G1039" s="23">
        <v>10</v>
      </c>
      <c r="H1039" s="37" t="s">
        <v>598</v>
      </c>
      <c r="I1039" s="7">
        <f t="shared" si="32"/>
        <v>20</v>
      </c>
      <c r="J1039" s="23">
        <v>100070</v>
      </c>
      <c r="K1039" s="29" t="s">
        <v>173</v>
      </c>
      <c r="L1039" s="3" t="str">
        <f t="shared" si="33"/>
        <v>100070 POSTO MÉDICO</v>
      </c>
      <c r="M1039" s="29" t="s">
        <v>828</v>
      </c>
      <c r="N1039" s="35"/>
      <c r="O1039" s="35"/>
      <c r="P1039" s="23" t="s">
        <v>840</v>
      </c>
      <c r="Q1039" s="35"/>
    </row>
    <row r="1040" spans="1:17" ht="45" x14ac:dyDescent="0.25">
      <c r="A1040" s="35" t="s">
        <v>841</v>
      </c>
      <c r="B1040" s="35" t="s">
        <v>1282</v>
      </c>
      <c r="C1040" s="35"/>
      <c r="D1040" s="35">
        <v>213731</v>
      </c>
      <c r="E1040" s="36" t="s">
        <v>650</v>
      </c>
      <c r="F1040" s="36" t="s">
        <v>1</v>
      </c>
      <c r="G1040" s="23">
        <v>4</v>
      </c>
      <c r="H1040" s="37" t="s">
        <v>651</v>
      </c>
      <c r="I1040" s="7">
        <f t="shared" si="32"/>
        <v>22.8</v>
      </c>
      <c r="J1040" s="23">
        <v>300100</v>
      </c>
      <c r="K1040" s="29" t="s">
        <v>1615</v>
      </c>
      <c r="L1040" s="3" t="str">
        <f t="shared" si="33"/>
        <v>300100  CAMPUS NOVA IGUAÇU</v>
      </c>
      <c r="M1040" s="29" t="s">
        <v>829</v>
      </c>
      <c r="N1040" s="35"/>
      <c r="O1040" s="35"/>
      <c r="P1040" s="23" t="s">
        <v>840</v>
      </c>
      <c r="Q1040" s="35"/>
    </row>
    <row r="1041" spans="1:17" ht="30" x14ac:dyDescent="0.25">
      <c r="A1041" s="35" t="s">
        <v>841</v>
      </c>
      <c r="B1041" s="35" t="s">
        <v>1282</v>
      </c>
      <c r="C1041" s="35"/>
      <c r="D1041" s="35">
        <v>234354</v>
      </c>
      <c r="E1041" s="36" t="s">
        <v>652</v>
      </c>
      <c r="F1041" s="36" t="s">
        <v>1</v>
      </c>
      <c r="G1041" s="23">
        <v>3</v>
      </c>
      <c r="H1041" s="37" t="s">
        <v>653</v>
      </c>
      <c r="I1041" s="7">
        <f t="shared" si="32"/>
        <v>16.5</v>
      </c>
      <c r="J1041" s="23">
        <v>300100</v>
      </c>
      <c r="K1041" s="29" t="s">
        <v>1615</v>
      </c>
      <c r="L1041" s="3" t="str">
        <f t="shared" si="33"/>
        <v>300100  CAMPUS NOVA IGUAÇU</v>
      </c>
      <c r="M1041" s="29" t="s">
        <v>829</v>
      </c>
      <c r="N1041" s="35"/>
      <c r="O1041" s="35"/>
      <c r="P1041" s="23" t="s">
        <v>840</v>
      </c>
      <c r="Q1041" s="35"/>
    </row>
    <row r="1042" spans="1:17" ht="75" x14ac:dyDescent="0.25">
      <c r="A1042" s="35" t="s">
        <v>841</v>
      </c>
      <c r="B1042" s="35" t="s">
        <v>1282</v>
      </c>
      <c r="C1042" s="35"/>
      <c r="D1042" s="35">
        <v>239156</v>
      </c>
      <c r="E1042" s="36" t="s">
        <v>527</v>
      </c>
      <c r="F1042" s="36" t="s">
        <v>528</v>
      </c>
      <c r="G1042" s="23">
        <v>1</v>
      </c>
      <c r="H1042" s="37" t="s">
        <v>529</v>
      </c>
      <c r="I1042" s="7">
        <f t="shared" si="32"/>
        <v>285.67</v>
      </c>
      <c r="J1042" s="23">
        <v>300100</v>
      </c>
      <c r="K1042" s="29" t="s">
        <v>1615</v>
      </c>
      <c r="L1042" s="3" t="str">
        <f t="shared" si="33"/>
        <v>300100  CAMPUS NOVA IGUAÇU</v>
      </c>
      <c r="M1042" s="29" t="s">
        <v>829</v>
      </c>
      <c r="N1042" s="35"/>
      <c r="O1042" s="35"/>
      <c r="P1042" s="23" t="s">
        <v>840</v>
      </c>
      <c r="Q1042" s="35"/>
    </row>
    <row r="1043" spans="1:17" ht="75" x14ac:dyDescent="0.25">
      <c r="A1043" s="35" t="s">
        <v>841</v>
      </c>
      <c r="B1043" s="35" t="s">
        <v>1282</v>
      </c>
      <c r="C1043" s="35"/>
      <c r="D1043" s="35">
        <v>237830</v>
      </c>
      <c r="E1043" s="36" t="s">
        <v>530</v>
      </c>
      <c r="F1043" s="36" t="s">
        <v>528</v>
      </c>
      <c r="G1043" s="23">
        <v>3</v>
      </c>
      <c r="H1043" s="37" t="s">
        <v>531</v>
      </c>
      <c r="I1043" s="7">
        <f t="shared" si="32"/>
        <v>367.17</v>
      </c>
      <c r="J1043" s="23">
        <v>300100</v>
      </c>
      <c r="K1043" s="29" t="s">
        <v>1615</v>
      </c>
      <c r="L1043" s="3" t="str">
        <f t="shared" si="33"/>
        <v>300100  CAMPUS NOVA IGUAÇU</v>
      </c>
      <c r="M1043" s="29" t="s">
        <v>829</v>
      </c>
      <c r="N1043" s="35"/>
      <c r="O1043" s="35"/>
      <c r="P1043" s="23" t="s">
        <v>840</v>
      </c>
      <c r="Q1043" s="35"/>
    </row>
    <row r="1044" spans="1:17" ht="75" x14ac:dyDescent="0.25">
      <c r="A1044" s="35" t="s">
        <v>841</v>
      </c>
      <c r="B1044" s="35" t="s">
        <v>1282</v>
      </c>
      <c r="C1044" s="35"/>
      <c r="D1044" s="35">
        <v>239152</v>
      </c>
      <c r="E1044" s="36" t="s">
        <v>532</v>
      </c>
      <c r="F1044" s="36" t="s">
        <v>533</v>
      </c>
      <c r="G1044" s="23">
        <v>3</v>
      </c>
      <c r="H1044" s="37" t="s">
        <v>534</v>
      </c>
      <c r="I1044" s="7">
        <f t="shared" si="32"/>
        <v>480</v>
      </c>
      <c r="J1044" s="23">
        <v>300100</v>
      </c>
      <c r="K1044" s="29" t="s">
        <v>1615</v>
      </c>
      <c r="L1044" s="3" t="str">
        <f t="shared" si="33"/>
        <v>300100  CAMPUS NOVA IGUAÇU</v>
      </c>
      <c r="M1044" s="29" t="s">
        <v>829</v>
      </c>
      <c r="N1044" s="35"/>
      <c r="O1044" s="35"/>
      <c r="P1044" s="23" t="s">
        <v>840</v>
      </c>
      <c r="Q1044" s="35"/>
    </row>
    <row r="1045" spans="1:17" ht="75" x14ac:dyDescent="0.25">
      <c r="A1045" s="35" t="s">
        <v>841</v>
      </c>
      <c r="B1045" s="35" t="s">
        <v>1282</v>
      </c>
      <c r="C1045" s="35"/>
      <c r="D1045" s="35">
        <v>239155</v>
      </c>
      <c r="E1045" s="36" t="s">
        <v>658</v>
      </c>
      <c r="F1045" s="36" t="s">
        <v>528</v>
      </c>
      <c r="G1045" s="23">
        <v>2</v>
      </c>
      <c r="H1045" s="37" t="s">
        <v>659</v>
      </c>
      <c r="I1045" s="7">
        <f t="shared" si="32"/>
        <v>669.5</v>
      </c>
      <c r="J1045" s="23">
        <v>300100</v>
      </c>
      <c r="K1045" s="29" t="s">
        <v>1615</v>
      </c>
      <c r="L1045" s="3" t="str">
        <f t="shared" si="33"/>
        <v>300100  CAMPUS NOVA IGUAÇU</v>
      </c>
      <c r="M1045" s="29" t="s">
        <v>829</v>
      </c>
      <c r="N1045" s="35"/>
      <c r="O1045" s="35"/>
      <c r="P1045" s="23" t="s">
        <v>840</v>
      </c>
      <c r="Q1045" s="35"/>
    </row>
    <row r="1046" spans="1:17" ht="75" x14ac:dyDescent="0.25">
      <c r="A1046" s="35" t="s">
        <v>841</v>
      </c>
      <c r="B1046" s="35" t="s">
        <v>1282</v>
      </c>
      <c r="C1046" s="35"/>
      <c r="D1046" s="35">
        <v>238974</v>
      </c>
      <c r="E1046" s="36" t="s">
        <v>660</v>
      </c>
      <c r="F1046" s="36" t="s">
        <v>528</v>
      </c>
      <c r="G1046" s="23">
        <v>3</v>
      </c>
      <c r="H1046" s="37" t="s">
        <v>661</v>
      </c>
      <c r="I1046" s="7">
        <f t="shared" si="32"/>
        <v>572.93999999999994</v>
      </c>
      <c r="J1046" s="23">
        <v>300100</v>
      </c>
      <c r="K1046" s="29" t="s">
        <v>1615</v>
      </c>
      <c r="L1046" s="3" t="str">
        <f t="shared" si="33"/>
        <v>300100  CAMPUS NOVA IGUAÇU</v>
      </c>
      <c r="M1046" s="29" t="s">
        <v>829</v>
      </c>
      <c r="N1046" s="35"/>
      <c r="O1046" s="35"/>
      <c r="P1046" s="23" t="s">
        <v>840</v>
      </c>
      <c r="Q1046" s="35"/>
    </row>
    <row r="1047" spans="1:17" ht="75" x14ac:dyDescent="0.25">
      <c r="A1047" s="35" t="s">
        <v>841</v>
      </c>
      <c r="B1047" s="35" t="s">
        <v>1282</v>
      </c>
      <c r="C1047" s="35"/>
      <c r="D1047" s="35">
        <v>239154</v>
      </c>
      <c r="E1047" s="36" t="s">
        <v>537</v>
      </c>
      <c r="F1047" s="36" t="s">
        <v>528</v>
      </c>
      <c r="G1047" s="23">
        <v>3</v>
      </c>
      <c r="H1047" s="37" t="s">
        <v>538</v>
      </c>
      <c r="I1047" s="7">
        <f t="shared" si="32"/>
        <v>307.5</v>
      </c>
      <c r="J1047" s="23">
        <v>300100</v>
      </c>
      <c r="K1047" s="29" t="s">
        <v>1615</v>
      </c>
      <c r="L1047" s="3" t="str">
        <f t="shared" si="33"/>
        <v>300100  CAMPUS NOVA IGUAÇU</v>
      </c>
      <c r="M1047" s="29" t="s">
        <v>829</v>
      </c>
      <c r="N1047" s="35"/>
      <c r="O1047" s="35"/>
      <c r="P1047" s="23" t="s">
        <v>840</v>
      </c>
      <c r="Q1047" s="35"/>
    </row>
    <row r="1048" spans="1:17" ht="75" x14ac:dyDescent="0.25">
      <c r="A1048" s="35" t="s">
        <v>841</v>
      </c>
      <c r="B1048" s="35" t="s">
        <v>1282</v>
      </c>
      <c r="C1048" s="35"/>
      <c r="D1048" s="35">
        <v>250571</v>
      </c>
      <c r="E1048" s="36" t="s">
        <v>541</v>
      </c>
      <c r="F1048" s="36" t="s">
        <v>528</v>
      </c>
      <c r="G1048" s="23">
        <v>2</v>
      </c>
      <c r="H1048" s="37" t="s">
        <v>542</v>
      </c>
      <c r="I1048" s="7">
        <f t="shared" si="32"/>
        <v>339.6</v>
      </c>
      <c r="J1048" s="23">
        <v>300100</v>
      </c>
      <c r="K1048" s="29" t="s">
        <v>1615</v>
      </c>
      <c r="L1048" s="3" t="str">
        <f t="shared" si="33"/>
        <v>300100  CAMPUS NOVA IGUAÇU</v>
      </c>
      <c r="M1048" s="29" t="s">
        <v>829</v>
      </c>
      <c r="N1048" s="35"/>
      <c r="O1048" s="35"/>
      <c r="P1048" s="23" t="s">
        <v>840</v>
      </c>
      <c r="Q1048" s="35"/>
    </row>
    <row r="1049" spans="1:17" ht="75" x14ac:dyDescent="0.25">
      <c r="A1049" s="35" t="s">
        <v>841</v>
      </c>
      <c r="B1049" s="35" t="s">
        <v>1282</v>
      </c>
      <c r="C1049" s="35"/>
      <c r="D1049" s="35">
        <v>248263</v>
      </c>
      <c r="E1049" s="36" t="s">
        <v>545</v>
      </c>
      <c r="F1049" s="36" t="s">
        <v>528</v>
      </c>
      <c r="G1049" s="23">
        <v>3</v>
      </c>
      <c r="H1049" s="37" t="s">
        <v>546</v>
      </c>
      <c r="I1049" s="7">
        <f t="shared" si="32"/>
        <v>295.29000000000002</v>
      </c>
      <c r="J1049" s="23">
        <v>300100</v>
      </c>
      <c r="K1049" s="29" t="s">
        <v>1615</v>
      </c>
      <c r="L1049" s="3" t="str">
        <f t="shared" si="33"/>
        <v>300100  CAMPUS NOVA IGUAÇU</v>
      </c>
      <c r="M1049" s="29" t="s">
        <v>829</v>
      </c>
      <c r="N1049" s="35"/>
      <c r="O1049" s="35"/>
      <c r="P1049" s="23" t="s">
        <v>840</v>
      </c>
      <c r="Q1049" s="35"/>
    </row>
    <row r="1050" spans="1:17" ht="75" x14ac:dyDescent="0.25">
      <c r="A1050" s="35" t="s">
        <v>841</v>
      </c>
      <c r="B1050" s="35" t="s">
        <v>1282</v>
      </c>
      <c r="C1050" s="35"/>
      <c r="D1050" s="35">
        <v>237829</v>
      </c>
      <c r="E1050" s="36" t="s">
        <v>547</v>
      </c>
      <c r="F1050" s="36" t="s">
        <v>528</v>
      </c>
      <c r="G1050" s="23">
        <v>2</v>
      </c>
      <c r="H1050" s="37" t="s">
        <v>540</v>
      </c>
      <c r="I1050" s="7">
        <f t="shared" si="32"/>
        <v>239.8</v>
      </c>
      <c r="J1050" s="23">
        <v>300100</v>
      </c>
      <c r="K1050" s="29" t="s">
        <v>1615</v>
      </c>
      <c r="L1050" s="3" t="str">
        <f t="shared" si="33"/>
        <v>300100  CAMPUS NOVA IGUAÇU</v>
      </c>
      <c r="M1050" s="29" t="s">
        <v>829</v>
      </c>
      <c r="N1050" s="35"/>
      <c r="O1050" s="35"/>
      <c r="P1050" s="23" t="s">
        <v>840</v>
      </c>
      <c r="Q1050" s="35"/>
    </row>
    <row r="1051" spans="1:17" ht="75" x14ac:dyDescent="0.25">
      <c r="A1051" s="35" t="s">
        <v>841</v>
      </c>
      <c r="B1051" s="35" t="s">
        <v>1282</v>
      </c>
      <c r="C1051" s="35"/>
      <c r="D1051" s="35">
        <v>239153</v>
      </c>
      <c r="E1051" s="36" t="s">
        <v>548</v>
      </c>
      <c r="F1051" s="36" t="s">
        <v>528</v>
      </c>
      <c r="G1051" s="23">
        <v>2</v>
      </c>
      <c r="H1051" s="37" t="s">
        <v>549</v>
      </c>
      <c r="I1051" s="7">
        <f t="shared" si="32"/>
        <v>330</v>
      </c>
      <c r="J1051" s="23">
        <v>300100</v>
      </c>
      <c r="K1051" s="29" t="s">
        <v>1615</v>
      </c>
      <c r="L1051" s="3" t="str">
        <f t="shared" si="33"/>
        <v>300100  CAMPUS NOVA IGUAÇU</v>
      </c>
      <c r="M1051" s="29" t="s">
        <v>829</v>
      </c>
      <c r="N1051" s="35"/>
      <c r="O1051" s="35"/>
      <c r="P1051" s="23" t="s">
        <v>840</v>
      </c>
      <c r="Q1051" s="35"/>
    </row>
    <row r="1052" spans="1:17" ht="75" x14ac:dyDescent="0.25">
      <c r="A1052" s="35" t="s">
        <v>841</v>
      </c>
      <c r="B1052" s="35" t="s">
        <v>1282</v>
      </c>
      <c r="C1052" s="35"/>
      <c r="D1052" s="35">
        <v>243945</v>
      </c>
      <c r="E1052" s="36" t="s">
        <v>552</v>
      </c>
      <c r="F1052" s="36" t="s">
        <v>528</v>
      </c>
      <c r="G1052" s="23">
        <v>2</v>
      </c>
      <c r="H1052" s="37" t="s">
        <v>553</v>
      </c>
      <c r="I1052" s="7">
        <f t="shared" si="32"/>
        <v>159.84</v>
      </c>
      <c r="J1052" s="23">
        <v>300100</v>
      </c>
      <c r="K1052" s="29" t="s">
        <v>1615</v>
      </c>
      <c r="L1052" s="3" t="str">
        <f t="shared" si="33"/>
        <v>300100  CAMPUS NOVA IGUAÇU</v>
      </c>
      <c r="M1052" s="29" t="s">
        <v>829</v>
      </c>
      <c r="N1052" s="35"/>
      <c r="O1052" s="35"/>
      <c r="P1052" s="23" t="s">
        <v>840</v>
      </c>
      <c r="Q1052" s="35"/>
    </row>
    <row r="1053" spans="1:17" ht="75" x14ac:dyDescent="0.25">
      <c r="A1053" s="35" t="s">
        <v>841</v>
      </c>
      <c r="B1053" s="35" t="s">
        <v>1282</v>
      </c>
      <c r="C1053" s="35"/>
      <c r="D1053" s="35">
        <v>237828</v>
      </c>
      <c r="E1053" s="36" t="s">
        <v>554</v>
      </c>
      <c r="F1053" s="36" t="s">
        <v>528</v>
      </c>
      <c r="G1053" s="23">
        <v>2</v>
      </c>
      <c r="H1053" s="37" t="s">
        <v>555</v>
      </c>
      <c r="I1053" s="7">
        <f t="shared" si="32"/>
        <v>239.98</v>
      </c>
      <c r="J1053" s="23">
        <v>300100</v>
      </c>
      <c r="K1053" s="29" t="s">
        <v>1615</v>
      </c>
      <c r="L1053" s="3" t="str">
        <f t="shared" si="33"/>
        <v>300100  CAMPUS NOVA IGUAÇU</v>
      </c>
      <c r="M1053" s="29" t="s">
        <v>829</v>
      </c>
      <c r="N1053" s="35"/>
      <c r="O1053" s="35"/>
      <c r="P1053" s="23" t="s">
        <v>840</v>
      </c>
      <c r="Q1053" s="35"/>
    </row>
    <row r="1054" spans="1:17" ht="75" x14ac:dyDescent="0.25">
      <c r="A1054" s="35" t="s">
        <v>841</v>
      </c>
      <c r="B1054" s="35" t="s">
        <v>1282</v>
      </c>
      <c r="C1054" s="35"/>
      <c r="D1054" s="35">
        <v>284413</v>
      </c>
      <c r="E1054" s="36" t="s">
        <v>556</v>
      </c>
      <c r="F1054" s="36" t="s">
        <v>528</v>
      </c>
      <c r="G1054" s="23">
        <v>2</v>
      </c>
      <c r="H1054" s="37" t="s">
        <v>557</v>
      </c>
      <c r="I1054" s="7">
        <f t="shared" si="32"/>
        <v>99.86</v>
      </c>
      <c r="J1054" s="23">
        <v>300100</v>
      </c>
      <c r="K1054" s="29" t="s">
        <v>1615</v>
      </c>
      <c r="L1054" s="3" t="str">
        <f t="shared" si="33"/>
        <v>300100  CAMPUS NOVA IGUAÇU</v>
      </c>
      <c r="M1054" s="29" t="s">
        <v>829</v>
      </c>
      <c r="N1054" s="35"/>
      <c r="O1054" s="35"/>
      <c r="P1054" s="23" t="s">
        <v>840</v>
      </c>
      <c r="Q1054" s="35"/>
    </row>
    <row r="1055" spans="1:17" ht="90" x14ac:dyDescent="0.25">
      <c r="A1055" s="35" t="s">
        <v>841</v>
      </c>
      <c r="B1055" s="35" t="s">
        <v>1282</v>
      </c>
      <c r="C1055" s="35"/>
      <c r="D1055" s="35">
        <v>370747</v>
      </c>
      <c r="E1055" s="36" t="s">
        <v>559</v>
      </c>
      <c r="F1055" s="36" t="s">
        <v>528</v>
      </c>
      <c r="G1055" s="23">
        <v>3</v>
      </c>
      <c r="H1055" s="37" t="s">
        <v>560</v>
      </c>
      <c r="I1055" s="7">
        <f t="shared" si="32"/>
        <v>209.67000000000002</v>
      </c>
      <c r="J1055" s="23">
        <v>300100</v>
      </c>
      <c r="K1055" s="29" t="s">
        <v>1615</v>
      </c>
      <c r="L1055" s="3" t="str">
        <f t="shared" si="33"/>
        <v>300100  CAMPUS NOVA IGUAÇU</v>
      </c>
      <c r="M1055" s="29" t="s">
        <v>829</v>
      </c>
      <c r="N1055" s="35"/>
      <c r="O1055" s="35"/>
      <c r="P1055" s="23" t="s">
        <v>840</v>
      </c>
      <c r="Q1055" s="35"/>
    </row>
    <row r="1056" spans="1:17" ht="60" x14ac:dyDescent="0.25">
      <c r="A1056" s="35" t="s">
        <v>841</v>
      </c>
      <c r="B1056" s="35" t="s">
        <v>1282</v>
      </c>
      <c r="C1056" s="35"/>
      <c r="D1056" s="35">
        <v>325572</v>
      </c>
      <c r="E1056" s="36" t="s">
        <v>563</v>
      </c>
      <c r="F1056" s="36" t="s">
        <v>528</v>
      </c>
      <c r="G1056" s="23">
        <v>1</v>
      </c>
      <c r="H1056" s="37" t="s">
        <v>564</v>
      </c>
      <c r="I1056" s="7">
        <f t="shared" si="32"/>
        <v>147.88</v>
      </c>
      <c r="J1056" s="23">
        <v>300100</v>
      </c>
      <c r="K1056" s="29" t="s">
        <v>1615</v>
      </c>
      <c r="L1056" s="3" t="str">
        <f t="shared" si="33"/>
        <v>300100  CAMPUS NOVA IGUAÇU</v>
      </c>
      <c r="M1056" s="29" t="s">
        <v>829</v>
      </c>
      <c r="N1056" s="35"/>
      <c r="O1056" s="35"/>
      <c r="P1056" s="23" t="s">
        <v>840</v>
      </c>
      <c r="Q1056" s="35"/>
    </row>
    <row r="1057" spans="1:17" ht="75" x14ac:dyDescent="0.25">
      <c r="A1057" s="35" t="s">
        <v>841</v>
      </c>
      <c r="B1057" s="35" t="s">
        <v>1282</v>
      </c>
      <c r="C1057" s="35"/>
      <c r="D1057" s="35">
        <v>265016</v>
      </c>
      <c r="E1057" s="36" t="s">
        <v>482</v>
      </c>
      <c r="F1057" s="36" t="s">
        <v>1</v>
      </c>
      <c r="G1057" s="23">
        <v>10</v>
      </c>
      <c r="H1057" s="37" t="s">
        <v>483</v>
      </c>
      <c r="I1057" s="7">
        <f t="shared" si="32"/>
        <v>125.5</v>
      </c>
      <c r="J1057" s="23">
        <v>300100</v>
      </c>
      <c r="K1057" s="29" t="s">
        <v>1615</v>
      </c>
      <c r="L1057" s="3" t="str">
        <f t="shared" si="33"/>
        <v>300100  CAMPUS NOVA IGUAÇU</v>
      </c>
      <c r="M1057" s="29" t="s">
        <v>829</v>
      </c>
      <c r="N1057" s="35"/>
      <c r="O1057" s="35"/>
      <c r="P1057" s="23" t="s">
        <v>840</v>
      </c>
      <c r="Q1057" s="35"/>
    </row>
    <row r="1058" spans="1:17" ht="30" x14ac:dyDescent="0.25">
      <c r="A1058" s="35" t="s">
        <v>841</v>
      </c>
      <c r="B1058" s="35" t="s">
        <v>1282</v>
      </c>
      <c r="C1058" s="35"/>
      <c r="D1058" s="35">
        <v>264071</v>
      </c>
      <c r="E1058" s="36" t="s">
        <v>484</v>
      </c>
      <c r="F1058" s="36" t="s">
        <v>1</v>
      </c>
      <c r="G1058" s="23">
        <v>1</v>
      </c>
      <c r="H1058" s="37" t="s">
        <v>485</v>
      </c>
      <c r="I1058" s="7">
        <f t="shared" si="32"/>
        <v>38.1</v>
      </c>
      <c r="J1058" s="23">
        <v>300100</v>
      </c>
      <c r="K1058" s="29" t="s">
        <v>1615</v>
      </c>
      <c r="L1058" s="3" t="str">
        <f t="shared" si="33"/>
        <v>300100  CAMPUS NOVA IGUAÇU</v>
      </c>
      <c r="M1058" s="29" t="s">
        <v>829</v>
      </c>
      <c r="N1058" s="35"/>
      <c r="O1058" s="35"/>
      <c r="P1058" s="23" t="s">
        <v>840</v>
      </c>
      <c r="Q1058" s="35"/>
    </row>
    <row r="1059" spans="1:17" ht="45" x14ac:dyDescent="0.25">
      <c r="A1059" s="35" t="s">
        <v>841</v>
      </c>
      <c r="B1059" s="35" t="s">
        <v>1282</v>
      </c>
      <c r="C1059" s="35"/>
      <c r="D1059" s="35">
        <v>273305</v>
      </c>
      <c r="E1059" s="36" t="s">
        <v>674</v>
      </c>
      <c r="F1059" s="36" t="s">
        <v>1</v>
      </c>
      <c r="G1059" s="23">
        <v>6</v>
      </c>
      <c r="H1059" s="37" t="s">
        <v>675</v>
      </c>
      <c r="I1059" s="7">
        <f t="shared" si="32"/>
        <v>26.28</v>
      </c>
      <c r="J1059" s="23">
        <v>300100</v>
      </c>
      <c r="K1059" s="29" t="s">
        <v>1615</v>
      </c>
      <c r="L1059" s="3" t="str">
        <f t="shared" si="33"/>
        <v>300100  CAMPUS NOVA IGUAÇU</v>
      </c>
      <c r="M1059" s="29" t="s">
        <v>829</v>
      </c>
      <c r="N1059" s="35"/>
      <c r="O1059" s="35"/>
      <c r="P1059" s="23" t="s">
        <v>840</v>
      </c>
      <c r="Q1059" s="35"/>
    </row>
    <row r="1060" spans="1:17" ht="45" x14ac:dyDescent="0.25">
      <c r="A1060" s="35" t="s">
        <v>841</v>
      </c>
      <c r="B1060" s="35" t="s">
        <v>1282</v>
      </c>
      <c r="C1060" s="35"/>
      <c r="D1060" s="35">
        <v>273358</v>
      </c>
      <c r="E1060" s="36" t="s">
        <v>676</v>
      </c>
      <c r="F1060" s="36" t="s">
        <v>1</v>
      </c>
      <c r="G1060" s="23">
        <v>6</v>
      </c>
      <c r="H1060" s="37" t="s">
        <v>677</v>
      </c>
      <c r="I1060" s="7">
        <f t="shared" si="32"/>
        <v>44.94</v>
      </c>
      <c r="J1060" s="23">
        <v>300100</v>
      </c>
      <c r="K1060" s="29" t="s">
        <v>1615</v>
      </c>
      <c r="L1060" s="3" t="str">
        <f t="shared" si="33"/>
        <v>300100  CAMPUS NOVA IGUAÇU</v>
      </c>
      <c r="M1060" s="29" t="s">
        <v>829</v>
      </c>
      <c r="N1060" s="35"/>
      <c r="O1060" s="35"/>
      <c r="P1060" s="23" t="s">
        <v>840</v>
      </c>
      <c r="Q1060" s="35"/>
    </row>
    <row r="1061" spans="1:17" ht="45" x14ac:dyDescent="0.25">
      <c r="A1061" s="35" t="s">
        <v>841</v>
      </c>
      <c r="B1061" s="35" t="s">
        <v>1282</v>
      </c>
      <c r="C1061" s="35"/>
      <c r="D1061" s="35">
        <v>357496</v>
      </c>
      <c r="E1061" s="36" t="s">
        <v>693</v>
      </c>
      <c r="F1061" s="36" t="s">
        <v>1</v>
      </c>
      <c r="G1061" s="23">
        <v>12</v>
      </c>
      <c r="H1061" s="37" t="s">
        <v>694</v>
      </c>
      <c r="I1061" s="7">
        <f t="shared" si="32"/>
        <v>286.56</v>
      </c>
      <c r="J1061" s="23">
        <v>300100</v>
      </c>
      <c r="K1061" s="29" t="s">
        <v>1615</v>
      </c>
      <c r="L1061" s="3" t="str">
        <f t="shared" si="33"/>
        <v>300100  CAMPUS NOVA IGUAÇU</v>
      </c>
      <c r="M1061" s="29" t="s">
        <v>829</v>
      </c>
      <c r="N1061" s="35"/>
      <c r="O1061" s="35"/>
      <c r="P1061" s="23" t="s">
        <v>840</v>
      </c>
      <c r="Q1061" s="35"/>
    </row>
    <row r="1062" spans="1:17" ht="120" x14ac:dyDescent="0.25">
      <c r="A1062" s="35" t="s">
        <v>841</v>
      </c>
      <c r="B1062" s="35" t="s">
        <v>1282</v>
      </c>
      <c r="C1062" s="35"/>
      <c r="D1062" s="35">
        <v>402104</v>
      </c>
      <c r="E1062" s="36" t="s">
        <v>620</v>
      </c>
      <c r="F1062" s="36" t="s">
        <v>1</v>
      </c>
      <c r="G1062" s="23">
        <v>12</v>
      </c>
      <c r="H1062" s="37" t="s">
        <v>619</v>
      </c>
      <c r="I1062" s="7">
        <f t="shared" si="32"/>
        <v>285.24</v>
      </c>
      <c r="J1062" s="23">
        <v>300100</v>
      </c>
      <c r="K1062" s="29" t="s">
        <v>1615</v>
      </c>
      <c r="L1062" s="3" t="str">
        <f t="shared" si="33"/>
        <v>300100  CAMPUS NOVA IGUAÇU</v>
      </c>
      <c r="M1062" s="29" t="s">
        <v>829</v>
      </c>
      <c r="N1062" s="35"/>
      <c r="O1062" s="35"/>
      <c r="P1062" s="23" t="s">
        <v>840</v>
      </c>
      <c r="Q1062" s="35"/>
    </row>
    <row r="1063" spans="1:17" ht="90" x14ac:dyDescent="0.25">
      <c r="A1063" s="35" t="s">
        <v>841</v>
      </c>
      <c r="B1063" s="35" t="s">
        <v>1282</v>
      </c>
      <c r="C1063" s="35"/>
      <c r="D1063" s="35">
        <v>336264</v>
      </c>
      <c r="E1063" s="36" t="s">
        <v>577</v>
      </c>
      <c r="F1063" s="36" t="s">
        <v>1</v>
      </c>
      <c r="G1063" s="23">
        <v>24</v>
      </c>
      <c r="H1063" s="37" t="s">
        <v>578</v>
      </c>
      <c r="I1063" s="7">
        <f t="shared" si="32"/>
        <v>197.76</v>
      </c>
      <c r="J1063" s="23">
        <v>300100</v>
      </c>
      <c r="K1063" s="29" t="s">
        <v>1615</v>
      </c>
      <c r="L1063" s="3" t="str">
        <f t="shared" si="33"/>
        <v>300100  CAMPUS NOVA IGUAÇU</v>
      </c>
      <c r="M1063" s="29" t="s">
        <v>829</v>
      </c>
      <c r="N1063" s="35"/>
      <c r="O1063" s="35"/>
      <c r="P1063" s="23" t="s">
        <v>840</v>
      </c>
      <c r="Q1063" s="35"/>
    </row>
    <row r="1064" spans="1:17" ht="90" x14ac:dyDescent="0.25">
      <c r="A1064" s="35" t="s">
        <v>841</v>
      </c>
      <c r="B1064" s="35" t="s">
        <v>1282</v>
      </c>
      <c r="C1064" s="35"/>
      <c r="D1064" s="35">
        <v>336263</v>
      </c>
      <c r="E1064" s="36" t="s">
        <v>579</v>
      </c>
      <c r="F1064" s="36" t="s">
        <v>1</v>
      </c>
      <c r="G1064" s="23">
        <v>12</v>
      </c>
      <c r="H1064" s="37" t="s">
        <v>580</v>
      </c>
      <c r="I1064" s="7">
        <f t="shared" si="32"/>
        <v>152.39999999999998</v>
      </c>
      <c r="J1064" s="23">
        <v>300100</v>
      </c>
      <c r="K1064" s="29" t="s">
        <v>1615</v>
      </c>
      <c r="L1064" s="3" t="str">
        <f t="shared" si="33"/>
        <v>300100  CAMPUS NOVA IGUAÇU</v>
      </c>
      <c r="M1064" s="29" t="s">
        <v>829</v>
      </c>
      <c r="N1064" s="35"/>
      <c r="O1064" s="35"/>
      <c r="P1064" s="23" t="s">
        <v>840</v>
      </c>
      <c r="Q1064" s="35"/>
    </row>
    <row r="1065" spans="1:17" ht="90" x14ac:dyDescent="0.25">
      <c r="A1065" s="35" t="s">
        <v>841</v>
      </c>
      <c r="B1065" s="35" t="s">
        <v>1282</v>
      </c>
      <c r="C1065" s="35"/>
      <c r="D1065" s="35">
        <v>323691</v>
      </c>
      <c r="E1065" s="36" t="s">
        <v>581</v>
      </c>
      <c r="F1065" s="36" t="s">
        <v>1</v>
      </c>
      <c r="G1065" s="23">
        <v>24</v>
      </c>
      <c r="H1065" s="37" t="s">
        <v>582</v>
      </c>
      <c r="I1065" s="7">
        <f t="shared" si="32"/>
        <v>816.24</v>
      </c>
      <c r="J1065" s="23">
        <v>300100</v>
      </c>
      <c r="K1065" s="29" t="s">
        <v>1615</v>
      </c>
      <c r="L1065" s="3" t="str">
        <f t="shared" si="33"/>
        <v>300100  CAMPUS NOVA IGUAÇU</v>
      </c>
      <c r="M1065" s="29" t="s">
        <v>829</v>
      </c>
      <c r="N1065" s="35"/>
      <c r="O1065" s="35"/>
      <c r="P1065" s="23" t="s">
        <v>840</v>
      </c>
      <c r="Q1065" s="35"/>
    </row>
    <row r="1066" spans="1:17" ht="75" x14ac:dyDescent="0.25">
      <c r="A1066" s="35" t="s">
        <v>841</v>
      </c>
      <c r="B1066" s="35" t="s">
        <v>1282</v>
      </c>
      <c r="C1066" s="35"/>
      <c r="D1066" s="35">
        <v>323724</v>
      </c>
      <c r="E1066" s="36" t="s">
        <v>709</v>
      </c>
      <c r="F1066" s="36" t="s">
        <v>1</v>
      </c>
      <c r="G1066" s="23">
        <v>2</v>
      </c>
      <c r="H1066" s="37" t="s">
        <v>710</v>
      </c>
      <c r="I1066" s="7">
        <f t="shared" si="32"/>
        <v>133.52000000000001</v>
      </c>
      <c r="J1066" s="23">
        <v>300100</v>
      </c>
      <c r="K1066" s="29" t="s">
        <v>1615</v>
      </c>
      <c r="L1066" s="3" t="str">
        <f t="shared" si="33"/>
        <v>300100  CAMPUS NOVA IGUAÇU</v>
      </c>
      <c r="M1066" s="29" t="s">
        <v>829</v>
      </c>
      <c r="N1066" s="35"/>
      <c r="O1066" s="35"/>
      <c r="P1066" s="23" t="s">
        <v>840</v>
      </c>
      <c r="Q1066" s="35"/>
    </row>
    <row r="1067" spans="1:17" ht="60" x14ac:dyDescent="0.25">
      <c r="A1067" s="35" t="s">
        <v>841</v>
      </c>
      <c r="B1067" s="35" t="s">
        <v>1282</v>
      </c>
      <c r="C1067" s="35"/>
      <c r="D1067" s="35">
        <v>408887</v>
      </c>
      <c r="E1067" s="36" t="s">
        <v>583</v>
      </c>
      <c r="F1067" s="36" t="s">
        <v>1</v>
      </c>
      <c r="G1067" s="23">
        <v>12</v>
      </c>
      <c r="H1067" s="37" t="s">
        <v>584</v>
      </c>
      <c r="I1067" s="7">
        <f t="shared" si="32"/>
        <v>300</v>
      </c>
      <c r="J1067" s="23">
        <v>300100</v>
      </c>
      <c r="K1067" s="29" t="s">
        <v>1615</v>
      </c>
      <c r="L1067" s="3" t="str">
        <f t="shared" si="33"/>
        <v>300100  CAMPUS NOVA IGUAÇU</v>
      </c>
      <c r="M1067" s="29" t="s">
        <v>829</v>
      </c>
      <c r="N1067" s="35"/>
      <c r="O1067" s="35"/>
      <c r="P1067" s="23" t="s">
        <v>840</v>
      </c>
      <c r="Q1067" s="35"/>
    </row>
    <row r="1068" spans="1:17" ht="75" x14ac:dyDescent="0.25">
      <c r="A1068" s="35" t="s">
        <v>841</v>
      </c>
      <c r="B1068" s="35" t="s">
        <v>1282</v>
      </c>
      <c r="C1068" s="35"/>
      <c r="D1068" s="35">
        <v>323718</v>
      </c>
      <c r="E1068" s="36" t="s">
        <v>585</v>
      </c>
      <c r="F1068" s="36" t="s">
        <v>1</v>
      </c>
      <c r="G1068" s="23">
        <v>2</v>
      </c>
      <c r="H1068" s="37" t="s">
        <v>586</v>
      </c>
      <c r="I1068" s="7">
        <f t="shared" si="32"/>
        <v>52.72</v>
      </c>
      <c r="J1068" s="23">
        <v>300100</v>
      </c>
      <c r="K1068" s="29" t="s">
        <v>1615</v>
      </c>
      <c r="L1068" s="3" t="str">
        <f t="shared" si="33"/>
        <v>300100  CAMPUS NOVA IGUAÇU</v>
      </c>
      <c r="M1068" s="29" t="s">
        <v>829</v>
      </c>
      <c r="N1068" s="35"/>
      <c r="O1068" s="35"/>
      <c r="P1068" s="23" t="s">
        <v>840</v>
      </c>
      <c r="Q1068" s="35"/>
    </row>
    <row r="1069" spans="1:17" ht="90" x14ac:dyDescent="0.25">
      <c r="A1069" s="35" t="s">
        <v>841</v>
      </c>
      <c r="B1069" s="35" t="s">
        <v>1282</v>
      </c>
      <c r="C1069" s="35"/>
      <c r="D1069" s="35">
        <v>340265</v>
      </c>
      <c r="E1069" s="36" t="s">
        <v>717</v>
      </c>
      <c r="F1069" s="36" t="s">
        <v>1</v>
      </c>
      <c r="G1069" s="23">
        <v>4</v>
      </c>
      <c r="H1069" s="37" t="s">
        <v>718</v>
      </c>
      <c r="I1069" s="7">
        <f t="shared" ref="I1069:I1132" si="34">G1069*H1069</f>
        <v>114</v>
      </c>
      <c r="J1069" s="23">
        <v>300100</v>
      </c>
      <c r="K1069" s="29" t="s">
        <v>1615</v>
      </c>
      <c r="L1069" s="3" t="str">
        <f t="shared" ref="L1069:L1132" si="35">J1069&amp;" "&amp;K1069</f>
        <v>300100  CAMPUS NOVA IGUAÇU</v>
      </c>
      <c r="M1069" s="29" t="s">
        <v>829</v>
      </c>
      <c r="N1069" s="35"/>
      <c r="O1069" s="35"/>
      <c r="P1069" s="23" t="s">
        <v>840</v>
      </c>
      <c r="Q1069" s="35"/>
    </row>
    <row r="1070" spans="1:17" ht="45" x14ac:dyDescent="0.25">
      <c r="A1070" s="35" t="s">
        <v>841</v>
      </c>
      <c r="B1070" s="35" t="s">
        <v>1282</v>
      </c>
      <c r="C1070" s="35"/>
      <c r="D1070" s="35">
        <v>407480</v>
      </c>
      <c r="E1070" s="36" t="s">
        <v>486</v>
      </c>
      <c r="F1070" s="36" t="s">
        <v>1</v>
      </c>
      <c r="G1070" s="23">
        <v>1</v>
      </c>
      <c r="H1070" s="37" t="s">
        <v>487</v>
      </c>
      <c r="I1070" s="7">
        <f t="shared" si="34"/>
        <v>16.91</v>
      </c>
      <c r="J1070" s="23">
        <v>300100</v>
      </c>
      <c r="K1070" s="29" t="s">
        <v>1615</v>
      </c>
      <c r="L1070" s="3" t="str">
        <f t="shared" si="35"/>
        <v>300100  CAMPUS NOVA IGUAÇU</v>
      </c>
      <c r="M1070" s="29" t="s">
        <v>829</v>
      </c>
      <c r="N1070" s="35"/>
      <c r="O1070" s="35"/>
      <c r="P1070" s="23" t="s">
        <v>840</v>
      </c>
      <c r="Q1070" s="35"/>
    </row>
    <row r="1071" spans="1:17" ht="90" x14ac:dyDescent="0.25">
      <c r="A1071" s="35" t="s">
        <v>841</v>
      </c>
      <c r="B1071" s="35" t="s">
        <v>1282</v>
      </c>
      <c r="C1071" s="35"/>
      <c r="D1071" s="35">
        <v>246939</v>
      </c>
      <c r="E1071" s="36" t="s">
        <v>513</v>
      </c>
      <c r="F1071" s="36" t="s">
        <v>1</v>
      </c>
      <c r="G1071" s="23">
        <v>4</v>
      </c>
      <c r="H1071" s="37" t="s">
        <v>514</v>
      </c>
      <c r="I1071" s="7">
        <f t="shared" si="34"/>
        <v>109.2</v>
      </c>
      <c r="J1071" s="23">
        <v>300100</v>
      </c>
      <c r="K1071" s="29" t="s">
        <v>1615</v>
      </c>
      <c r="L1071" s="3" t="str">
        <f t="shared" si="35"/>
        <v>300100  CAMPUS NOVA IGUAÇU</v>
      </c>
      <c r="M1071" s="29" t="s">
        <v>829</v>
      </c>
      <c r="N1071" s="35"/>
      <c r="O1071" s="35"/>
      <c r="P1071" s="23" t="s">
        <v>840</v>
      </c>
      <c r="Q1071" s="35"/>
    </row>
    <row r="1072" spans="1:17" ht="45" x14ac:dyDescent="0.25">
      <c r="A1072" s="35" t="s">
        <v>841</v>
      </c>
      <c r="B1072" s="35" t="s">
        <v>1282</v>
      </c>
      <c r="C1072" s="35"/>
      <c r="D1072" s="35">
        <v>419864</v>
      </c>
      <c r="E1072" s="36" t="s">
        <v>488</v>
      </c>
      <c r="F1072" s="36" t="s">
        <v>1</v>
      </c>
      <c r="G1072" s="23">
        <v>20</v>
      </c>
      <c r="H1072" s="37" t="s">
        <v>489</v>
      </c>
      <c r="I1072" s="7">
        <f t="shared" si="34"/>
        <v>59</v>
      </c>
      <c r="J1072" s="23">
        <v>300100</v>
      </c>
      <c r="K1072" s="29" t="s">
        <v>1615</v>
      </c>
      <c r="L1072" s="3" t="str">
        <f t="shared" si="35"/>
        <v>300100  CAMPUS NOVA IGUAÇU</v>
      </c>
      <c r="M1072" s="29" t="s">
        <v>829</v>
      </c>
      <c r="N1072" s="35"/>
      <c r="O1072" s="35"/>
      <c r="P1072" s="23" t="s">
        <v>840</v>
      </c>
      <c r="Q1072" s="35"/>
    </row>
    <row r="1073" spans="1:17" ht="45" x14ac:dyDescent="0.25">
      <c r="A1073" s="35" t="s">
        <v>841</v>
      </c>
      <c r="B1073" s="35" t="s">
        <v>1282</v>
      </c>
      <c r="C1073" s="35"/>
      <c r="D1073" s="35">
        <v>349549</v>
      </c>
      <c r="E1073" s="36" t="s">
        <v>629</v>
      </c>
      <c r="F1073" s="36" t="s">
        <v>1</v>
      </c>
      <c r="G1073" s="23">
        <v>10</v>
      </c>
      <c r="H1073" s="37" t="s">
        <v>630</v>
      </c>
      <c r="I1073" s="7">
        <f t="shared" si="34"/>
        <v>25.9</v>
      </c>
      <c r="J1073" s="23">
        <v>300100</v>
      </c>
      <c r="K1073" s="29" t="s">
        <v>1615</v>
      </c>
      <c r="L1073" s="3" t="str">
        <f t="shared" si="35"/>
        <v>300100  CAMPUS NOVA IGUAÇU</v>
      </c>
      <c r="M1073" s="29" t="s">
        <v>829</v>
      </c>
      <c r="N1073" s="35"/>
      <c r="O1073" s="35"/>
      <c r="P1073" s="23" t="s">
        <v>840</v>
      </c>
      <c r="Q1073" s="35"/>
    </row>
    <row r="1074" spans="1:17" ht="45" x14ac:dyDescent="0.25">
      <c r="A1074" s="35" t="s">
        <v>841</v>
      </c>
      <c r="B1074" s="35" t="s">
        <v>1282</v>
      </c>
      <c r="C1074" s="35"/>
      <c r="D1074" s="35">
        <v>327777</v>
      </c>
      <c r="E1074" s="36" t="s">
        <v>589</v>
      </c>
      <c r="F1074" s="36" t="s">
        <v>1</v>
      </c>
      <c r="G1074" s="23">
        <v>10</v>
      </c>
      <c r="H1074" s="37" t="s">
        <v>590</v>
      </c>
      <c r="I1074" s="7">
        <f t="shared" si="34"/>
        <v>23.900000000000002</v>
      </c>
      <c r="J1074" s="23">
        <v>300100</v>
      </c>
      <c r="K1074" s="29" t="s">
        <v>1615</v>
      </c>
      <c r="L1074" s="3" t="str">
        <f t="shared" si="35"/>
        <v>300100  CAMPUS NOVA IGUAÇU</v>
      </c>
      <c r="M1074" s="29" t="s">
        <v>829</v>
      </c>
      <c r="N1074" s="35"/>
      <c r="O1074" s="35"/>
      <c r="P1074" s="23" t="s">
        <v>840</v>
      </c>
      <c r="Q1074" s="35"/>
    </row>
    <row r="1075" spans="1:17" ht="45" x14ac:dyDescent="0.25">
      <c r="A1075" s="35" t="s">
        <v>841</v>
      </c>
      <c r="B1075" s="35" t="s">
        <v>1282</v>
      </c>
      <c r="C1075" s="35"/>
      <c r="D1075" s="35">
        <v>327778</v>
      </c>
      <c r="E1075" s="36" t="s">
        <v>591</v>
      </c>
      <c r="F1075" s="36" t="s">
        <v>1</v>
      </c>
      <c r="G1075" s="23">
        <v>10</v>
      </c>
      <c r="H1075" s="37" t="s">
        <v>592</v>
      </c>
      <c r="I1075" s="7">
        <f t="shared" si="34"/>
        <v>54</v>
      </c>
      <c r="J1075" s="23">
        <v>300100</v>
      </c>
      <c r="K1075" s="29" t="s">
        <v>1615</v>
      </c>
      <c r="L1075" s="3" t="str">
        <f t="shared" si="35"/>
        <v>300100  CAMPUS NOVA IGUAÇU</v>
      </c>
      <c r="M1075" s="29" t="s">
        <v>829</v>
      </c>
      <c r="N1075" s="35"/>
      <c r="O1075" s="35"/>
      <c r="P1075" s="23" t="s">
        <v>840</v>
      </c>
      <c r="Q1075" s="35"/>
    </row>
    <row r="1076" spans="1:17" ht="45" x14ac:dyDescent="0.25">
      <c r="A1076" s="35" t="s">
        <v>841</v>
      </c>
      <c r="B1076" s="35" t="s">
        <v>1282</v>
      </c>
      <c r="C1076" s="35"/>
      <c r="D1076" s="35">
        <v>441420</v>
      </c>
      <c r="E1076" s="36" t="s">
        <v>803</v>
      </c>
      <c r="F1076" s="36" t="s">
        <v>1</v>
      </c>
      <c r="G1076" s="23">
        <v>150</v>
      </c>
      <c r="H1076" s="37" t="s">
        <v>804</v>
      </c>
      <c r="I1076" s="7">
        <f t="shared" si="34"/>
        <v>789</v>
      </c>
      <c r="J1076" s="23">
        <v>300100</v>
      </c>
      <c r="K1076" s="29" t="s">
        <v>1615</v>
      </c>
      <c r="L1076" s="3" t="str">
        <f t="shared" si="35"/>
        <v>300100  CAMPUS NOVA IGUAÇU</v>
      </c>
      <c r="M1076" s="29" t="s">
        <v>829</v>
      </c>
      <c r="N1076" s="35"/>
      <c r="O1076" s="35"/>
      <c r="P1076" s="23" t="s">
        <v>840</v>
      </c>
      <c r="Q1076" s="35"/>
    </row>
    <row r="1077" spans="1:17" ht="45" x14ac:dyDescent="0.25">
      <c r="A1077" s="35" t="s">
        <v>841</v>
      </c>
      <c r="B1077" s="35" t="s">
        <v>1282</v>
      </c>
      <c r="C1077" s="35"/>
      <c r="D1077" s="35">
        <v>433649</v>
      </c>
      <c r="E1077" s="36" t="s">
        <v>633</v>
      </c>
      <c r="F1077" s="36" t="s">
        <v>1</v>
      </c>
      <c r="G1077" s="23">
        <v>100</v>
      </c>
      <c r="H1077" s="37" t="s">
        <v>634</v>
      </c>
      <c r="I1077" s="7">
        <f t="shared" si="34"/>
        <v>793</v>
      </c>
      <c r="J1077" s="23">
        <v>300100</v>
      </c>
      <c r="K1077" s="29" t="s">
        <v>1615</v>
      </c>
      <c r="L1077" s="3" t="str">
        <f t="shared" si="35"/>
        <v>300100  CAMPUS NOVA IGUAÇU</v>
      </c>
      <c r="M1077" s="29" t="s">
        <v>829</v>
      </c>
      <c r="N1077" s="35"/>
      <c r="O1077" s="35"/>
      <c r="P1077" s="23" t="s">
        <v>840</v>
      </c>
      <c r="Q1077" s="35"/>
    </row>
    <row r="1078" spans="1:17" ht="45" x14ac:dyDescent="0.25">
      <c r="A1078" s="35" t="s">
        <v>841</v>
      </c>
      <c r="B1078" s="35" t="s">
        <v>1282</v>
      </c>
      <c r="C1078" s="35"/>
      <c r="D1078" s="35">
        <v>209407</v>
      </c>
      <c r="E1078" s="36" t="s">
        <v>493</v>
      </c>
      <c r="F1078" s="36" t="s">
        <v>1</v>
      </c>
      <c r="G1078" s="23">
        <v>8</v>
      </c>
      <c r="H1078" s="37" t="s">
        <v>494</v>
      </c>
      <c r="I1078" s="7">
        <f t="shared" si="34"/>
        <v>152</v>
      </c>
      <c r="J1078" s="23">
        <v>300100</v>
      </c>
      <c r="K1078" s="29" t="s">
        <v>1615</v>
      </c>
      <c r="L1078" s="3" t="str">
        <f t="shared" si="35"/>
        <v>300100  CAMPUS NOVA IGUAÇU</v>
      </c>
      <c r="M1078" s="29" t="s">
        <v>829</v>
      </c>
      <c r="N1078" s="35"/>
      <c r="O1078" s="35"/>
      <c r="P1078" s="23" t="s">
        <v>840</v>
      </c>
      <c r="Q1078" s="35"/>
    </row>
    <row r="1079" spans="1:17" ht="75" x14ac:dyDescent="0.25">
      <c r="A1079" s="35" t="s">
        <v>841</v>
      </c>
      <c r="B1079" s="35" t="s">
        <v>1282</v>
      </c>
      <c r="C1079" s="35"/>
      <c r="D1079" s="35">
        <v>369251</v>
      </c>
      <c r="E1079" s="36" t="s">
        <v>762</v>
      </c>
      <c r="F1079" s="36" t="s">
        <v>1</v>
      </c>
      <c r="G1079" s="23">
        <v>2</v>
      </c>
      <c r="H1079" s="37" t="s">
        <v>763</v>
      </c>
      <c r="I1079" s="7">
        <f t="shared" si="34"/>
        <v>19.98</v>
      </c>
      <c r="J1079" s="23">
        <v>300100</v>
      </c>
      <c r="K1079" s="29" t="s">
        <v>1615</v>
      </c>
      <c r="L1079" s="3" t="str">
        <f t="shared" si="35"/>
        <v>300100  CAMPUS NOVA IGUAÇU</v>
      </c>
      <c r="M1079" s="29" t="s">
        <v>829</v>
      </c>
      <c r="N1079" s="35"/>
      <c r="O1079" s="35"/>
      <c r="P1079" s="23" t="s">
        <v>840</v>
      </c>
      <c r="Q1079" s="35"/>
    </row>
    <row r="1080" spans="1:17" ht="90" x14ac:dyDescent="0.25">
      <c r="A1080" s="35" t="s">
        <v>841</v>
      </c>
      <c r="B1080" s="35" t="s">
        <v>1282</v>
      </c>
      <c r="C1080" s="35"/>
      <c r="D1080" s="35">
        <v>426453</v>
      </c>
      <c r="E1080" s="36" t="s">
        <v>519</v>
      </c>
      <c r="F1080" s="36" t="s">
        <v>1</v>
      </c>
      <c r="G1080" s="23">
        <v>15</v>
      </c>
      <c r="H1080" s="37" t="s">
        <v>520</v>
      </c>
      <c r="I1080" s="7">
        <f t="shared" si="34"/>
        <v>210</v>
      </c>
      <c r="J1080" s="23">
        <v>300100</v>
      </c>
      <c r="K1080" s="29" t="s">
        <v>1615</v>
      </c>
      <c r="L1080" s="3" t="str">
        <f t="shared" si="35"/>
        <v>300100  CAMPUS NOVA IGUAÇU</v>
      </c>
      <c r="M1080" s="29" t="s">
        <v>829</v>
      </c>
      <c r="N1080" s="35"/>
      <c r="O1080" s="35"/>
      <c r="P1080" s="23" t="s">
        <v>840</v>
      </c>
      <c r="Q1080" s="35"/>
    </row>
    <row r="1081" spans="1:17" ht="45" x14ac:dyDescent="0.25">
      <c r="A1081" s="35" t="s">
        <v>841</v>
      </c>
      <c r="B1081" s="35" t="s">
        <v>1282</v>
      </c>
      <c r="C1081" s="35"/>
      <c r="D1081" s="35">
        <v>317533</v>
      </c>
      <c r="E1081" s="36" t="s">
        <v>495</v>
      </c>
      <c r="F1081" s="36" t="s">
        <v>496</v>
      </c>
      <c r="G1081" s="23">
        <v>4</v>
      </c>
      <c r="H1081" s="37" t="s">
        <v>497</v>
      </c>
      <c r="I1081" s="7">
        <f t="shared" si="34"/>
        <v>107.12</v>
      </c>
      <c r="J1081" s="23">
        <v>300100</v>
      </c>
      <c r="K1081" s="29" t="s">
        <v>1615</v>
      </c>
      <c r="L1081" s="3" t="str">
        <f t="shared" si="35"/>
        <v>300100  CAMPUS NOVA IGUAÇU</v>
      </c>
      <c r="M1081" s="29" t="s">
        <v>829</v>
      </c>
      <c r="N1081" s="35"/>
      <c r="O1081" s="35"/>
      <c r="P1081" s="23" t="s">
        <v>840</v>
      </c>
      <c r="Q1081" s="35"/>
    </row>
    <row r="1082" spans="1:17" ht="45" x14ac:dyDescent="0.25">
      <c r="A1082" s="35" t="s">
        <v>841</v>
      </c>
      <c r="B1082" s="35" t="s">
        <v>1282</v>
      </c>
      <c r="C1082" s="35"/>
      <c r="D1082" s="35">
        <v>272871</v>
      </c>
      <c r="E1082" s="36" t="s">
        <v>521</v>
      </c>
      <c r="F1082" s="36" t="s">
        <v>496</v>
      </c>
      <c r="G1082" s="23">
        <v>4</v>
      </c>
      <c r="H1082" s="37" t="s">
        <v>522</v>
      </c>
      <c r="I1082" s="7">
        <f t="shared" si="34"/>
        <v>90.52</v>
      </c>
      <c r="J1082" s="23">
        <v>300100</v>
      </c>
      <c r="K1082" s="29" t="s">
        <v>1615</v>
      </c>
      <c r="L1082" s="3" t="str">
        <f t="shared" si="35"/>
        <v>300100  CAMPUS NOVA IGUAÇU</v>
      </c>
      <c r="M1082" s="29" t="s">
        <v>829</v>
      </c>
      <c r="N1082" s="35"/>
      <c r="O1082" s="35"/>
      <c r="P1082" s="23" t="s">
        <v>840</v>
      </c>
      <c r="Q1082" s="35"/>
    </row>
    <row r="1083" spans="1:17" ht="45" x14ac:dyDescent="0.25">
      <c r="A1083" s="35" t="s">
        <v>841</v>
      </c>
      <c r="B1083" s="35" t="s">
        <v>1282</v>
      </c>
      <c r="C1083" s="35"/>
      <c r="D1083" s="35">
        <v>231790</v>
      </c>
      <c r="E1083" s="36" t="s">
        <v>500</v>
      </c>
      <c r="F1083" s="36" t="s">
        <v>496</v>
      </c>
      <c r="G1083" s="23">
        <v>16</v>
      </c>
      <c r="H1083" s="37" t="s">
        <v>501</v>
      </c>
      <c r="I1083" s="7">
        <f t="shared" si="34"/>
        <v>96</v>
      </c>
      <c r="J1083" s="23">
        <v>300100</v>
      </c>
      <c r="K1083" s="29" t="s">
        <v>1615</v>
      </c>
      <c r="L1083" s="3" t="str">
        <f t="shared" si="35"/>
        <v>300100  CAMPUS NOVA IGUAÇU</v>
      </c>
      <c r="M1083" s="29" t="s">
        <v>829</v>
      </c>
      <c r="N1083" s="35"/>
      <c r="O1083" s="35"/>
      <c r="P1083" s="23" t="s">
        <v>840</v>
      </c>
      <c r="Q1083" s="35"/>
    </row>
    <row r="1084" spans="1:17" ht="45" x14ac:dyDescent="0.25">
      <c r="A1084" s="35" t="s">
        <v>841</v>
      </c>
      <c r="B1084" s="35" t="s">
        <v>1282</v>
      </c>
      <c r="C1084" s="35"/>
      <c r="D1084" s="35">
        <v>231788</v>
      </c>
      <c r="E1084" s="36" t="s">
        <v>502</v>
      </c>
      <c r="F1084" s="36" t="s">
        <v>496</v>
      </c>
      <c r="G1084" s="23">
        <v>40</v>
      </c>
      <c r="H1084" s="37" t="s">
        <v>503</v>
      </c>
      <c r="I1084" s="7">
        <f t="shared" si="34"/>
        <v>264.40000000000003</v>
      </c>
      <c r="J1084" s="23">
        <v>300100</v>
      </c>
      <c r="K1084" s="29" t="s">
        <v>1615</v>
      </c>
      <c r="L1084" s="3" t="str">
        <f t="shared" si="35"/>
        <v>300100  CAMPUS NOVA IGUAÇU</v>
      </c>
      <c r="M1084" s="29" t="s">
        <v>829</v>
      </c>
      <c r="N1084" s="35"/>
      <c r="O1084" s="35"/>
      <c r="P1084" s="23" t="s">
        <v>840</v>
      </c>
      <c r="Q1084" s="35"/>
    </row>
    <row r="1085" spans="1:17" ht="45" x14ac:dyDescent="0.25">
      <c r="A1085" s="35" t="s">
        <v>841</v>
      </c>
      <c r="B1085" s="35" t="s">
        <v>1282</v>
      </c>
      <c r="C1085" s="35"/>
      <c r="D1085" s="35">
        <v>368622</v>
      </c>
      <c r="E1085" s="36" t="s">
        <v>597</v>
      </c>
      <c r="F1085" s="36" t="s">
        <v>1</v>
      </c>
      <c r="G1085" s="23">
        <v>10</v>
      </c>
      <c r="H1085" s="37" t="s">
        <v>598</v>
      </c>
      <c r="I1085" s="7">
        <f t="shared" si="34"/>
        <v>20</v>
      </c>
      <c r="J1085" s="23">
        <v>300100</v>
      </c>
      <c r="K1085" s="29" t="s">
        <v>1615</v>
      </c>
      <c r="L1085" s="3" t="str">
        <f t="shared" si="35"/>
        <v>300100  CAMPUS NOVA IGUAÇU</v>
      </c>
      <c r="M1085" s="29" t="s">
        <v>829</v>
      </c>
      <c r="N1085" s="35"/>
      <c r="O1085" s="35"/>
      <c r="P1085" s="23" t="s">
        <v>840</v>
      </c>
      <c r="Q1085" s="35"/>
    </row>
    <row r="1086" spans="1:17" ht="60" x14ac:dyDescent="0.25">
      <c r="A1086" s="35" t="s">
        <v>841</v>
      </c>
      <c r="B1086" s="35" t="s">
        <v>1282</v>
      </c>
      <c r="C1086" s="35"/>
      <c r="D1086" s="35">
        <v>365017</v>
      </c>
      <c r="E1086" s="36" t="s">
        <v>599</v>
      </c>
      <c r="F1086" s="36" t="s">
        <v>1</v>
      </c>
      <c r="G1086" s="23">
        <v>40</v>
      </c>
      <c r="H1086" s="37" t="s">
        <v>600</v>
      </c>
      <c r="I1086" s="7">
        <f t="shared" si="34"/>
        <v>112</v>
      </c>
      <c r="J1086" s="23">
        <v>300100</v>
      </c>
      <c r="K1086" s="29" t="s">
        <v>1615</v>
      </c>
      <c r="L1086" s="3" t="str">
        <f t="shared" si="35"/>
        <v>300100  CAMPUS NOVA IGUAÇU</v>
      </c>
      <c r="M1086" s="29" t="s">
        <v>829</v>
      </c>
      <c r="N1086" s="35"/>
      <c r="O1086" s="35"/>
      <c r="P1086" s="23" t="s">
        <v>840</v>
      </c>
      <c r="Q1086" s="35"/>
    </row>
    <row r="1087" spans="1:17" ht="30" x14ac:dyDescent="0.25">
      <c r="A1087" s="35" t="s">
        <v>841</v>
      </c>
      <c r="B1087" s="35" t="s">
        <v>1282</v>
      </c>
      <c r="C1087" s="35"/>
      <c r="D1087" s="35">
        <v>415302</v>
      </c>
      <c r="E1087" s="36" t="s">
        <v>805</v>
      </c>
      <c r="F1087" s="36" t="s">
        <v>1</v>
      </c>
      <c r="G1087" s="23">
        <v>50</v>
      </c>
      <c r="H1087" s="37" t="s">
        <v>806</v>
      </c>
      <c r="I1087" s="7">
        <f t="shared" si="34"/>
        <v>1151.5</v>
      </c>
      <c r="J1087" s="23">
        <v>300100</v>
      </c>
      <c r="K1087" s="29" t="s">
        <v>1615</v>
      </c>
      <c r="L1087" s="3" t="str">
        <f t="shared" si="35"/>
        <v>300100  CAMPUS NOVA IGUAÇU</v>
      </c>
      <c r="M1087" s="29" t="s">
        <v>829</v>
      </c>
      <c r="N1087" s="35"/>
      <c r="O1087" s="35"/>
      <c r="P1087" s="23" t="s">
        <v>840</v>
      </c>
      <c r="Q1087" s="35"/>
    </row>
    <row r="1088" spans="1:17" ht="45" x14ac:dyDescent="0.25">
      <c r="A1088" s="35" t="s">
        <v>841</v>
      </c>
      <c r="B1088" s="35" t="s">
        <v>1282</v>
      </c>
      <c r="C1088" s="35"/>
      <c r="D1088" s="35">
        <v>416246</v>
      </c>
      <c r="E1088" s="36" t="s">
        <v>807</v>
      </c>
      <c r="F1088" s="36" t="s">
        <v>1</v>
      </c>
      <c r="G1088" s="23">
        <v>30</v>
      </c>
      <c r="H1088" s="37" t="s">
        <v>494</v>
      </c>
      <c r="I1088" s="7">
        <f t="shared" si="34"/>
        <v>570</v>
      </c>
      <c r="J1088" s="23">
        <v>300100</v>
      </c>
      <c r="K1088" s="29" t="s">
        <v>1615</v>
      </c>
      <c r="L1088" s="3" t="str">
        <f t="shared" si="35"/>
        <v>300100  CAMPUS NOVA IGUAÇU</v>
      </c>
      <c r="M1088" s="29" t="s">
        <v>829</v>
      </c>
      <c r="N1088" s="35"/>
      <c r="O1088" s="35"/>
      <c r="P1088" s="23" t="s">
        <v>840</v>
      </c>
      <c r="Q1088" s="35"/>
    </row>
    <row r="1089" spans="1:17" ht="45" x14ac:dyDescent="0.25">
      <c r="A1089" s="35" t="s">
        <v>841</v>
      </c>
      <c r="B1089" s="35" t="s">
        <v>1282</v>
      </c>
      <c r="C1089" s="35"/>
      <c r="D1089" s="35">
        <v>416270</v>
      </c>
      <c r="E1089" s="36" t="s">
        <v>605</v>
      </c>
      <c r="F1089" s="36" t="s">
        <v>1</v>
      </c>
      <c r="G1089" s="23">
        <v>30</v>
      </c>
      <c r="H1089" s="37" t="s">
        <v>606</v>
      </c>
      <c r="I1089" s="7">
        <f t="shared" si="34"/>
        <v>882.3</v>
      </c>
      <c r="J1089" s="23">
        <v>300100</v>
      </c>
      <c r="K1089" s="29" t="s">
        <v>1615</v>
      </c>
      <c r="L1089" s="3" t="str">
        <f t="shared" si="35"/>
        <v>300100  CAMPUS NOVA IGUAÇU</v>
      </c>
      <c r="M1089" s="29" t="s">
        <v>829</v>
      </c>
      <c r="N1089" s="35"/>
      <c r="O1089" s="35"/>
      <c r="P1089" s="23" t="s">
        <v>840</v>
      </c>
      <c r="Q1089" s="35"/>
    </row>
    <row r="1090" spans="1:17" ht="45" x14ac:dyDescent="0.25">
      <c r="A1090" s="35" t="s">
        <v>841</v>
      </c>
      <c r="B1090" s="35" t="s">
        <v>1282</v>
      </c>
      <c r="C1090" s="35"/>
      <c r="D1090" s="35">
        <v>322568</v>
      </c>
      <c r="E1090" s="36" t="s">
        <v>788</v>
      </c>
      <c r="F1090" s="36" t="s">
        <v>1</v>
      </c>
      <c r="G1090" s="23">
        <v>5</v>
      </c>
      <c r="H1090" s="37" t="s">
        <v>789</v>
      </c>
      <c r="I1090" s="7">
        <f t="shared" si="34"/>
        <v>61.5</v>
      </c>
      <c r="J1090" s="23">
        <v>300100</v>
      </c>
      <c r="K1090" s="29" t="s">
        <v>1615</v>
      </c>
      <c r="L1090" s="3" t="str">
        <f t="shared" si="35"/>
        <v>300100  CAMPUS NOVA IGUAÇU</v>
      </c>
      <c r="M1090" s="29" t="s">
        <v>829</v>
      </c>
      <c r="N1090" s="35"/>
      <c r="O1090" s="35"/>
      <c r="P1090" s="23" t="s">
        <v>840</v>
      </c>
      <c r="Q1090" s="35"/>
    </row>
    <row r="1091" spans="1:17" ht="45" x14ac:dyDescent="0.25">
      <c r="A1091" s="35" t="s">
        <v>841</v>
      </c>
      <c r="B1091" s="35" t="s">
        <v>1282</v>
      </c>
      <c r="C1091" s="35"/>
      <c r="D1091" s="35">
        <v>307381</v>
      </c>
      <c r="E1091" s="36" t="s">
        <v>610</v>
      </c>
      <c r="F1091" s="36" t="s">
        <v>1</v>
      </c>
      <c r="G1091" s="23">
        <v>10</v>
      </c>
      <c r="H1091" s="37" t="s">
        <v>611</v>
      </c>
      <c r="I1091" s="7">
        <f t="shared" si="34"/>
        <v>13.3</v>
      </c>
      <c r="J1091" s="23">
        <v>300100</v>
      </c>
      <c r="K1091" s="29" t="s">
        <v>1615</v>
      </c>
      <c r="L1091" s="3" t="str">
        <f t="shared" si="35"/>
        <v>300100  CAMPUS NOVA IGUAÇU</v>
      </c>
      <c r="M1091" s="29" t="s">
        <v>829</v>
      </c>
      <c r="N1091" s="35"/>
      <c r="O1091" s="35"/>
      <c r="P1091" s="23" t="s">
        <v>840</v>
      </c>
      <c r="Q1091" s="35"/>
    </row>
    <row r="1092" spans="1:17" ht="60" x14ac:dyDescent="0.25">
      <c r="A1092" s="35" t="s">
        <v>841</v>
      </c>
      <c r="B1092" s="35" t="s">
        <v>1282</v>
      </c>
      <c r="C1092" s="35"/>
      <c r="D1092" s="35">
        <v>424893</v>
      </c>
      <c r="E1092" s="36" t="s">
        <v>506</v>
      </c>
      <c r="F1092" s="36" t="s">
        <v>1</v>
      </c>
      <c r="G1092" s="23">
        <v>10</v>
      </c>
      <c r="H1092" s="37" t="s">
        <v>507</v>
      </c>
      <c r="I1092" s="7">
        <f t="shared" si="34"/>
        <v>39.700000000000003</v>
      </c>
      <c r="J1092" s="23">
        <v>300100</v>
      </c>
      <c r="K1092" s="29" t="s">
        <v>1615</v>
      </c>
      <c r="L1092" s="3" t="str">
        <f t="shared" si="35"/>
        <v>300100  CAMPUS NOVA IGUAÇU</v>
      </c>
      <c r="M1092" s="29" t="s">
        <v>829</v>
      </c>
      <c r="N1092" s="35"/>
      <c r="O1092" s="35"/>
      <c r="P1092" s="23" t="s">
        <v>840</v>
      </c>
      <c r="Q1092" s="35"/>
    </row>
    <row r="1093" spans="1:17" ht="135" x14ac:dyDescent="0.25">
      <c r="A1093" s="35" t="s">
        <v>841</v>
      </c>
      <c r="B1093" s="35" t="s">
        <v>1282</v>
      </c>
      <c r="C1093" s="35"/>
      <c r="D1093" s="35">
        <v>390298</v>
      </c>
      <c r="E1093" s="36" t="s">
        <v>794</v>
      </c>
      <c r="F1093" s="36" t="s">
        <v>1</v>
      </c>
      <c r="G1093" s="23">
        <v>10</v>
      </c>
      <c r="H1093" s="37" t="s">
        <v>795</v>
      </c>
      <c r="I1093" s="7">
        <f t="shared" si="34"/>
        <v>23.799999999999997</v>
      </c>
      <c r="J1093" s="23">
        <v>300100</v>
      </c>
      <c r="K1093" s="29" t="s">
        <v>1615</v>
      </c>
      <c r="L1093" s="3" t="str">
        <f t="shared" si="35"/>
        <v>300100  CAMPUS NOVA IGUAÇU</v>
      </c>
      <c r="M1093" s="29" t="s">
        <v>829</v>
      </c>
      <c r="N1093" s="35"/>
      <c r="O1093" s="35"/>
      <c r="P1093" s="23" t="s">
        <v>840</v>
      </c>
      <c r="Q1093" s="35"/>
    </row>
    <row r="1094" spans="1:17" ht="45" x14ac:dyDescent="0.25">
      <c r="A1094" s="35" t="s">
        <v>841</v>
      </c>
      <c r="B1094" s="35" t="s">
        <v>1282</v>
      </c>
      <c r="C1094" s="35"/>
      <c r="D1094" s="35">
        <v>366653</v>
      </c>
      <c r="E1094" s="36" t="s">
        <v>719</v>
      </c>
      <c r="F1094" s="36" t="s">
        <v>1</v>
      </c>
      <c r="G1094" s="23">
        <v>10</v>
      </c>
      <c r="H1094" s="37" t="s">
        <v>720</v>
      </c>
      <c r="I1094" s="7">
        <f t="shared" si="34"/>
        <v>400</v>
      </c>
      <c r="J1094" s="23">
        <v>180000</v>
      </c>
      <c r="K1094" s="29" t="s">
        <v>14</v>
      </c>
      <c r="L1094" s="3" t="str">
        <f t="shared" si="35"/>
        <v>180000 CTUR</v>
      </c>
      <c r="M1094" s="29" t="s">
        <v>830</v>
      </c>
      <c r="N1094" s="35"/>
      <c r="O1094" s="35"/>
      <c r="P1094" s="23" t="s">
        <v>840</v>
      </c>
      <c r="Q1094" s="35"/>
    </row>
    <row r="1095" spans="1:17" ht="45" x14ac:dyDescent="0.25">
      <c r="A1095" s="35" t="s">
        <v>841</v>
      </c>
      <c r="B1095" s="35" t="s">
        <v>1282</v>
      </c>
      <c r="C1095" s="35"/>
      <c r="D1095" s="35">
        <v>407480</v>
      </c>
      <c r="E1095" s="36" t="s">
        <v>486</v>
      </c>
      <c r="F1095" s="36" t="s">
        <v>1</v>
      </c>
      <c r="G1095" s="23">
        <v>10</v>
      </c>
      <c r="H1095" s="37" t="s">
        <v>487</v>
      </c>
      <c r="I1095" s="7">
        <f t="shared" si="34"/>
        <v>169.1</v>
      </c>
      <c r="J1095" s="23">
        <v>180000</v>
      </c>
      <c r="K1095" s="29" t="s">
        <v>14</v>
      </c>
      <c r="L1095" s="3" t="str">
        <f t="shared" si="35"/>
        <v>180000 CTUR</v>
      </c>
      <c r="M1095" s="29" t="s">
        <v>830</v>
      </c>
      <c r="N1095" s="35"/>
      <c r="O1095" s="35"/>
      <c r="P1095" s="23" t="s">
        <v>840</v>
      </c>
      <c r="Q1095" s="35"/>
    </row>
    <row r="1096" spans="1:17" ht="45" x14ac:dyDescent="0.25">
      <c r="A1096" s="35" t="s">
        <v>841</v>
      </c>
      <c r="B1096" s="35" t="s">
        <v>1282</v>
      </c>
      <c r="C1096" s="35"/>
      <c r="D1096" s="35">
        <v>419864</v>
      </c>
      <c r="E1096" s="36" t="s">
        <v>488</v>
      </c>
      <c r="F1096" s="36" t="s">
        <v>1</v>
      </c>
      <c r="G1096" s="23">
        <v>10</v>
      </c>
      <c r="H1096" s="37" t="s">
        <v>489</v>
      </c>
      <c r="I1096" s="7">
        <f t="shared" si="34"/>
        <v>29.5</v>
      </c>
      <c r="J1096" s="23">
        <v>180000</v>
      </c>
      <c r="K1096" s="29" t="s">
        <v>14</v>
      </c>
      <c r="L1096" s="3" t="str">
        <f t="shared" si="35"/>
        <v>180000 CTUR</v>
      </c>
      <c r="M1096" s="29" t="s">
        <v>830</v>
      </c>
      <c r="N1096" s="35"/>
      <c r="O1096" s="35"/>
      <c r="P1096" s="23" t="s">
        <v>840</v>
      </c>
      <c r="Q1096" s="35"/>
    </row>
    <row r="1097" spans="1:17" ht="45" x14ac:dyDescent="0.25">
      <c r="A1097" s="35" t="s">
        <v>841</v>
      </c>
      <c r="B1097" s="35" t="s">
        <v>1282</v>
      </c>
      <c r="C1097" s="35"/>
      <c r="D1097" s="35">
        <v>433649</v>
      </c>
      <c r="E1097" s="36" t="s">
        <v>633</v>
      </c>
      <c r="F1097" s="36" t="s">
        <v>1</v>
      </c>
      <c r="G1097" s="23">
        <v>40</v>
      </c>
      <c r="H1097" s="37" t="s">
        <v>634</v>
      </c>
      <c r="I1097" s="7">
        <f t="shared" si="34"/>
        <v>317.2</v>
      </c>
      <c r="J1097" s="23">
        <v>180000</v>
      </c>
      <c r="K1097" s="29" t="s">
        <v>14</v>
      </c>
      <c r="L1097" s="3" t="str">
        <f t="shared" si="35"/>
        <v>180000 CTUR</v>
      </c>
      <c r="M1097" s="29" t="s">
        <v>830</v>
      </c>
      <c r="N1097" s="35"/>
      <c r="O1097" s="35"/>
      <c r="P1097" s="23" t="s">
        <v>840</v>
      </c>
      <c r="Q1097" s="35"/>
    </row>
    <row r="1098" spans="1:17" ht="45" x14ac:dyDescent="0.25">
      <c r="A1098" s="35" t="s">
        <v>841</v>
      </c>
      <c r="B1098" s="35" t="s">
        <v>1282</v>
      </c>
      <c r="C1098" s="35"/>
      <c r="D1098" s="35">
        <v>209410</v>
      </c>
      <c r="E1098" s="36" t="s">
        <v>752</v>
      </c>
      <c r="F1098" s="36" t="s">
        <v>1</v>
      </c>
      <c r="G1098" s="23">
        <v>40</v>
      </c>
      <c r="H1098" s="37" t="s">
        <v>753</v>
      </c>
      <c r="I1098" s="7">
        <f t="shared" si="34"/>
        <v>793.19999999999993</v>
      </c>
      <c r="J1098" s="23">
        <v>180000</v>
      </c>
      <c r="K1098" s="29" t="s">
        <v>14</v>
      </c>
      <c r="L1098" s="3" t="str">
        <f t="shared" si="35"/>
        <v>180000 CTUR</v>
      </c>
      <c r="M1098" s="29" t="s">
        <v>830</v>
      </c>
      <c r="N1098" s="35"/>
      <c r="O1098" s="35"/>
      <c r="P1098" s="23" t="s">
        <v>840</v>
      </c>
      <c r="Q1098" s="35"/>
    </row>
    <row r="1099" spans="1:17" ht="75" x14ac:dyDescent="0.25">
      <c r="A1099" s="35" t="s">
        <v>841</v>
      </c>
      <c r="B1099" s="35" t="s">
        <v>1282</v>
      </c>
      <c r="C1099" s="35"/>
      <c r="D1099" s="35">
        <v>369251</v>
      </c>
      <c r="E1099" s="36" t="s">
        <v>762</v>
      </c>
      <c r="F1099" s="36" t="s">
        <v>1</v>
      </c>
      <c r="G1099" s="23">
        <v>2</v>
      </c>
      <c r="H1099" s="37" t="s">
        <v>763</v>
      </c>
      <c r="I1099" s="7">
        <f t="shared" si="34"/>
        <v>19.98</v>
      </c>
      <c r="J1099" s="23">
        <v>180000</v>
      </c>
      <c r="K1099" s="29" t="s">
        <v>14</v>
      </c>
      <c r="L1099" s="3" t="str">
        <f t="shared" si="35"/>
        <v>180000 CTUR</v>
      </c>
      <c r="M1099" s="29" t="s">
        <v>830</v>
      </c>
      <c r="N1099" s="35"/>
      <c r="O1099" s="35"/>
      <c r="P1099" s="23" t="s">
        <v>840</v>
      </c>
      <c r="Q1099" s="35"/>
    </row>
    <row r="1100" spans="1:17" ht="90" x14ac:dyDescent="0.25">
      <c r="A1100" s="35" t="s">
        <v>841</v>
      </c>
      <c r="B1100" s="35" t="s">
        <v>1282</v>
      </c>
      <c r="C1100" s="35"/>
      <c r="D1100" s="35">
        <v>426453</v>
      </c>
      <c r="E1100" s="36" t="s">
        <v>519</v>
      </c>
      <c r="F1100" s="36" t="s">
        <v>1</v>
      </c>
      <c r="G1100" s="23">
        <v>10</v>
      </c>
      <c r="H1100" s="37" t="s">
        <v>520</v>
      </c>
      <c r="I1100" s="7">
        <f t="shared" si="34"/>
        <v>140</v>
      </c>
      <c r="J1100" s="23">
        <v>180000</v>
      </c>
      <c r="K1100" s="29" t="s">
        <v>14</v>
      </c>
      <c r="L1100" s="3" t="str">
        <f t="shared" si="35"/>
        <v>180000 CTUR</v>
      </c>
      <c r="M1100" s="29" t="s">
        <v>830</v>
      </c>
      <c r="N1100" s="35"/>
      <c r="O1100" s="35"/>
      <c r="P1100" s="23" t="s">
        <v>840</v>
      </c>
      <c r="Q1100" s="35"/>
    </row>
    <row r="1101" spans="1:17" ht="45" x14ac:dyDescent="0.25">
      <c r="A1101" s="35" t="s">
        <v>841</v>
      </c>
      <c r="B1101" s="35" t="s">
        <v>1282</v>
      </c>
      <c r="C1101" s="35"/>
      <c r="D1101" s="35">
        <v>231790</v>
      </c>
      <c r="E1101" s="36" t="s">
        <v>500</v>
      </c>
      <c r="F1101" s="36" t="s">
        <v>496</v>
      </c>
      <c r="G1101" s="23">
        <v>10</v>
      </c>
      <c r="H1101" s="37" t="s">
        <v>501</v>
      </c>
      <c r="I1101" s="7">
        <f t="shared" si="34"/>
        <v>60</v>
      </c>
      <c r="J1101" s="23">
        <v>180000</v>
      </c>
      <c r="K1101" s="29" t="s">
        <v>14</v>
      </c>
      <c r="L1101" s="3" t="str">
        <f t="shared" si="35"/>
        <v>180000 CTUR</v>
      </c>
      <c r="M1101" s="29" t="s">
        <v>830</v>
      </c>
      <c r="N1101" s="35"/>
      <c r="O1101" s="35"/>
      <c r="P1101" s="23" t="s">
        <v>840</v>
      </c>
      <c r="Q1101" s="35"/>
    </row>
    <row r="1102" spans="1:17" ht="45" x14ac:dyDescent="0.25">
      <c r="A1102" s="35" t="s">
        <v>841</v>
      </c>
      <c r="B1102" s="35" t="s">
        <v>1282</v>
      </c>
      <c r="C1102" s="35"/>
      <c r="D1102" s="35">
        <v>231788</v>
      </c>
      <c r="E1102" s="36" t="s">
        <v>502</v>
      </c>
      <c r="F1102" s="36" t="s">
        <v>496</v>
      </c>
      <c r="G1102" s="23">
        <v>10</v>
      </c>
      <c r="H1102" s="37" t="s">
        <v>503</v>
      </c>
      <c r="I1102" s="7">
        <f t="shared" si="34"/>
        <v>66.100000000000009</v>
      </c>
      <c r="J1102" s="23">
        <v>180000</v>
      </c>
      <c r="K1102" s="29" t="s">
        <v>14</v>
      </c>
      <c r="L1102" s="3" t="str">
        <f t="shared" si="35"/>
        <v>180000 CTUR</v>
      </c>
      <c r="M1102" s="29" t="s">
        <v>830</v>
      </c>
      <c r="N1102" s="35"/>
      <c r="O1102" s="35"/>
      <c r="P1102" s="23" t="s">
        <v>840</v>
      </c>
      <c r="Q1102" s="35"/>
    </row>
    <row r="1103" spans="1:17" ht="105" x14ac:dyDescent="0.25">
      <c r="A1103" s="35" t="s">
        <v>841</v>
      </c>
      <c r="B1103" s="35" t="s">
        <v>1282</v>
      </c>
      <c r="C1103" s="35"/>
      <c r="D1103" s="35">
        <v>433196</v>
      </c>
      <c r="E1103" s="36" t="s">
        <v>635</v>
      </c>
      <c r="F1103" s="36" t="s">
        <v>1</v>
      </c>
      <c r="G1103" s="23">
        <v>4</v>
      </c>
      <c r="H1103" s="37" t="s">
        <v>636</v>
      </c>
      <c r="I1103" s="7">
        <f t="shared" si="34"/>
        <v>1232</v>
      </c>
      <c r="J1103" s="23">
        <v>180000</v>
      </c>
      <c r="K1103" s="29" t="s">
        <v>14</v>
      </c>
      <c r="L1103" s="3" t="str">
        <f t="shared" si="35"/>
        <v>180000 CTUR</v>
      </c>
      <c r="M1103" s="29" t="s">
        <v>830</v>
      </c>
      <c r="N1103" s="35"/>
      <c r="O1103" s="35"/>
      <c r="P1103" s="23" t="s">
        <v>840</v>
      </c>
      <c r="Q1103" s="35"/>
    </row>
    <row r="1104" spans="1:17" ht="105" x14ac:dyDescent="0.25">
      <c r="A1104" s="35" t="s">
        <v>841</v>
      </c>
      <c r="B1104" s="35" t="s">
        <v>1282</v>
      </c>
      <c r="C1104" s="35"/>
      <c r="D1104" s="35">
        <v>438276</v>
      </c>
      <c r="E1104" s="36" t="s">
        <v>808</v>
      </c>
      <c r="F1104" s="36" t="s">
        <v>1</v>
      </c>
      <c r="G1104" s="23">
        <v>40</v>
      </c>
      <c r="H1104" s="37" t="s">
        <v>809</v>
      </c>
      <c r="I1104" s="7">
        <f t="shared" si="34"/>
        <v>2802.4</v>
      </c>
      <c r="J1104" s="23">
        <v>180000</v>
      </c>
      <c r="K1104" s="29" t="s">
        <v>14</v>
      </c>
      <c r="L1104" s="3" t="str">
        <f t="shared" si="35"/>
        <v>180000 CTUR</v>
      </c>
      <c r="M1104" s="29" t="s">
        <v>830</v>
      </c>
      <c r="N1104" s="35"/>
      <c r="O1104" s="35"/>
      <c r="P1104" s="23" t="s">
        <v>840</v>
      </c>
      <c r="Q1104" s="35"/>
    </row>
    <row r="1105" spans="1:17" ht="45" x14ac:dyDescent="0.25">
      <c r="A1105" s="35" t="s">
        <v>841</v>
      </c>
      <c r="B1105" s="35" t="s">
        <v>1282</v>
      </c>
      <c r="C1105" s="35"/>
      <c r="D1105" s="35">
        <v>393927</v>
      </c>
      <c r="E1105" s="36" t="s">
        <v>654</v>
      </c>
      <c r="F1105" s="36" t="s">
        <v>1</v>
      </c>
      <c r="G1105" s="23">
        <v>4</v>
      </c>
      <c r="H1105" s="37" t="s">
        <v>655</v>
      </c>
      <c r="I1105" s="7">
        <f t="shared" si="34"/>
        <v>82</v>
      </c>
      <c r="J1105" s="23">
        <v>200200</v>
      </c>
      <c r="K1105" s="29" t="s">
        <v>831</v>
      </c>
      <c r="L1105" s="3" t="str">
        <f t="shared" si="35"/>
        <v>200200 COORDENADORIA DE TECNOLOGIA DA INFORMAÇÃO E COMUNICAÇÃO</v>
      </c>
      <c r="M1105" s="29" t="s">
        <v>832</v>
      </c>
      <c r="N1105" s="35"/>
      <c r="O1105" s="35"/>
      <c r="P1105" s="23" t="s">
        <v>840</v>
      </c>
      <c r="Q1105" s="35"/>
    </row>
    <row r="1106" spans="1:17" ht="45" x14ac:dyDescent="0.25">
      <c r="A1106" s="35" t="s">
        <v>841</v>
      </c>
      <c r="B1106" s="35" t="s">
        <v>1282</v>
      </c>
      <c r="C1106" s="35"/>
      <c r="D1106" s="35">
        <v>264071</v>
      </c>
      <c r="E1106" s="36" t="s">
        <v>484</v>
      </c>
      <c r="F1106" s="36" t="s">
        <v>1</v>
      </c>
      <c r="G1106" s="23">
        <v>2</v>
      </c>
      <c r="H1106" s="37" t="s">
        <v>485</v>
      </c>
      <c r="I1106" s="7">
        <f t="shared" si="34"/>
        <v>76.2</v>
      </c>
      <c r="J1106" s="23">
        <v>200200</v>
      </c>
      <c r="K1106" s="29" t="s">
        <v>831</v>
      </c>
      <c r="L1106" s="3" t="str">
        <f t="shared" si="35"/>
        <v>200200 COORDENADORIA DE TECNOLOGIA DA INFORMAÇÃO E COMUNICAÇÃO</v>
      </c>
      <c r="M1106" s="29" t="s">
        <v>832</v>
      </c>
      <c r="N1106" s="35"/>
      <c r="O1106" s="35"/>
      <c r="P1106" s="23" t="s">
        <v>840</v>
      </c>
      <c r="Q1106" s="35"/>
    </row>
    <row r="1107" spans="1:17" ht="105" x14ac:dyDescent="0.25">
      <c r="A1107" s="35" t="s">
        <v>841</v>
      </c>
      <c r="B1107" s="35" t="s">
        <v>1282</v>
      </c>
      <c r="C1107" s="35"/>
      <c r="D1107" s="35">
        <v>438276</v>
      </c>
      <c r="E1107" s="36" t="s">
        <v>808</v>
      </c>
      <c r="F1107" s="36" t="s">
        <v>1</v>
      </c>
      <c r="G1107" s="23">
        <v>100</v>
      </c>
      <c r="H1107" s="37" t="s">
        <v>809</v>
      </c>
      <c r="I1107" s="7">
        <f t="shared" si="34"/>
        <v>7006</v>
      </c>
      <c r="J1107" s="23">
        <v>200200</v>
      </c>
      <c r="K1107" s="29" t="s">
        <v>831</v>
      </c>
      <c r="L1107" s="3" t="str">
        <f t="shared" si="35"/>
        <v>200200 COORDENADORIA DE TECNOLOGIA DA INFORMAÇÃO E COMUNICAÇÃO</v>
      </c>
      <c r="M1107" s="29" t="s">
        <v>832</v>
      </c>
      <c r="N1107" s="35"/>
      <c r="O1107" s="35"/>
      <c r="P1107" s="23" t="s">
        <v>840</v>
      </c>
      <c r="Q1107" s="35"/>
    </row>
    <row r="1108" spans="1:17" ht="75" x14ac:dyDescent="0.25">
      <c r="A1108" s="35" t="s">
        <v>841</v>
      </c>
      <c r="B1108" s="35" t="s">
        <v>1282</v>
      </c>
      <c r="C1108" s="35"/>
      <c r="D1108" s="35">
        <v>239156</v>
      </c>
      <c r="E1108" s="36" t="s">
        <v>527</v>
      </c>
      <c r="F1108" s="36" t="s">
        <v>528</v>
      </c>
      <c r="G1108" s="23">
        <v>3</v>
      </c>
      <c r="H1108" s="37" t="s">
        <v>529</v>
      </c>
      <c r="I1108" s="7">
        <f t="shared" si="34"/>
        <v>857.01</v>
      </c>
      <c r="J1108" s="23">
        <v>100500</v>
      </c>
      <c r="K1108" s="29" t="s">
        <v>313</v>
      </c>
      <c r="L1108" s="3" t="str">
        <f t="shared" si="35"/>
        <v>100500 COORDENADORIA DE DESENVOLVIMENTO DA PRODUÇÃO</v>
      </c>
      <c r="M1108" s="29" t="s">
        <v>833</v>
      </c>
      <c r="N1108" s="35"/>
      <c r="O1108" s="35"/>
      <c r="P1108" s="23" t="s">
        <v>840</v>
      </c>
      <c r="Q1108" s="35"/>
    </row>
    <row r="1109" spans="1:17" ht="75" x14ac:dyDescent="0.25">
      <c r="A1109" s="35" t="s">
        <v>841</v>
      </c>
      <c r="B1109" s="35" t="s">
        <v>1282</v>
      </c>
      <c r="C1109" s="35"/>
      <c r="D1109" s="35">
        <v>237830</v>
      </c>
      <c r="E1109" s="36" t="s">
        <v>530</v>
      </c>
      <c r="F1109" s="36" t="s">
        <v>528</v>
      </c>
      <c r="G1109" s="23">
        <v>5</v>
      </c>
      <c r="H1109" s="37" t="s">
        <v>531</v>
      </c>
      <c r="I1109" s="7">
        <f t="shared" si="34"/>
        <v>611.95000000000005</v>
      </c>
      <c r="J1109" s="23">
        <v>100500</v>
      </c>
      <c r="K1109" s="29" t="s">
        <v>313</v>
      </c>
      <c r="L1109" s="3" t="str">
        <f t="shared" si="35"/>
        <v>100500 COORDENADORIA DE DESENVOLVIMENTO DA PRODUÇÃO</v>
      </c>
      <c r="M1109" s="29" t="s">
        <v>833</v>
      </c>
      <c r="N1109" s="35"/>
      <c r="O1109" s="35"/>
      <c r="P1109" s="23" t="s">
        <v>840</v>
      </c>
      <c r="Q1109" s="35"/>
    </row>
    <row r="1110" spans="1:17" ht="75" x14ac:dyDescent="0.25">
      <c r="A1110" s="35" t="s">
        <v>841</v>
      </c>
      <c r="B1110" s="35" t="s">
        <v>1282</v>
      </c>
      <c r="C1110" s="35"/>
      <c r="D1110" s="35">
        <v>239152</v>
      </c>
      <c r="E1110" s="36" t="s">
        <v>532</v>
      </c>
      <c r="F1110" s="36" t="s">
        <v>533</v>
      </c>
      <c r="G1110" s="23">
        <v>5</v>
      </c>
      <c r="H1110" s="37" t="s">
        <v>534</v>
      </c>
      <c r="I1110" s="7">
        <f t="shared" si="34"/>
        <v>800</v>
      </c>
      <c r="J1110" s="23">
        <v>100500</v>
      </c>
      <c r="K1110" s="29" t="s">
        <v>313</v>
      </c>
      <c r="L1110" s="3" t="str">
        <f t="shared" si="35"/>
        <v>100500 COORDENADORIA DE DESENVOLVIMENTO DA PRODUÇÃO</v>
      </c>
      <c r="M1110" s="29" t="s">
        <v>833</v>
      </c>
      <c r="N1110" s="35"/>
      <c r="O1110" s="35"/>
      <c r="P1110" s="23" t="s">
        <v>840</v>
      </c>
      <c r="Q1110" s="35"/>
    </row>
    <row r="1111" spans="1:17" ht="75" x14ac:dyDescent="0.25">
      <c r="A1111" s="35" t="s">
        <v>841</v>
      </c>
      <c r="B1111" s="35" t="s">
        <v>1282</v>
      </c>
      <c r="C1111" s="35"/>
      <c r="D1111" s="35">
        <v>238974</v>
      </c>
      <c r="E1111" s="36" t="s">
        <v>660</v>
      </c>
      <c r="F1111" s="36" t="s">
        <v>528</v>
      </c>
      <c r="G1111" s="23">
        <v>3</v>
      </c>
      <c r="H1111" s="37" t="s">
        <v>661</v>
      </c>
      <c r="I1111" s="7">
        <f t="shared" si="34"/>
        <v>572.93999999999994</v>
      </c>
      <c r="J1111" s="23">
        <v>100500</v>
      </c>
      <c r="K1111" s="29" t="s">
        <v>313</v>
      </c>
      <c r="L1111" s="3" t="str">
        <f t="shared" si="35"/>
        <v>100500 COORDENADORIA DE DESENVOLVIMENTO DA PRODUÇÃO</v>
      </c>
      <c r="M1111" s="29" t="s">
        <v>833</v>
      </c>
      <c r="N1111" s="35"/>
      <c r="O1111" s="35"/>
      <c r="P1111" s="23" t="s">
        <v>840</v>
      </c>
      <c r="Q1111" s="35"/>
    </row>
    <row r="1112" spans="1:17" ht="75" x14ac:dyDescent="0.25">
      <c r="A1112" s="35" t="s">
        <v>841</v>
      </c>
      <c r="B1112" s="35" t="s">
        <v>1282</v>
      </c>
      <c r="C1112" s="35"/>
      <c r="D1112" s="35">
        <v>239154</v>
      </c>
      <c r="E1112" s="36" t="s">
        <v>537</v>
      </c>
      <c r="F1112" s="36" t="s">
        <v>528</v>
      </c>
      <c r="G1112" s="23">
        <v>5</v>
      </c>
      <c r="H1112" s="37" t="s">
        <v>538</v>
      </c>
      <c r="I1112" s="7">
        <f t="shared" si="34"/>
        <v>512.5</v>
      </c>
      <c r="J1112" s="23">
        <v>100500</v>
      </c>
      <c r="K1112" s="29" t="s">
        <v>313</v>
      </c>
      <c r="L1112" s="3" t="str">
        <f t="shared" si="35"/>
        <v>100500 COORDENADORIA DE DESENVOLVIMENTO DA PRODUÇÃO</v>
      </c>
      <c r="M1112" s="29" t="s">
        <v>833</v>
      </c>
      <c r="N1112" s="35"/>
      <c r="O1112" s="35"/>
      <c r="P1112" s="23" t="s">
        <v>840</v>
      </c>
      <c r="Q1112" s="35"/>
    </row>
    <row r="1113" spans="1:17" ht="75" x14ac:dyDescent="0.25">
      <c r="A1113" s="35" t="s">
        <v>841</v>
      </c>
      <c r="B1113" s="35" t="s">
        <v>1282</v>
      </c>
      <c r="C1113" s="35"/>
      <c r="D1113" s="35">
        <v>243944</v>
      </c>
      <c r="E1113" s="36" t="s">
        <v>539</v>
      </c>
      <c r="F1113" s="36" t="s">
        <v>528</v>
      </c>
      <c r="G1113" s="23">
        <v>5</v>
      </c>
      <c r="H1113" s="37" t="s">
        <v>540</v>
      </c>
      <c r="I1113" s="7">
        <f t="shared" si="34"/>
        <v>599.5</v>
      </c>
      <c r="J1113" s="23">
        <v>100500</v>
      </c>
      <c r="K1113" s="29" t="s">
        <v>313</v>
      </c>
      <c r="L1113" s="3" t="str">
        <f t="shared" si="35"/>
        <v>100500 COORDENADORIA DE DESENVOLVIMENTO DA PRODUÇÃO</v>
      </c>
      <c r="M1113" s="29" t="s">
        <v>833</v>
      </c>
      <c r="N1113" s="35"/>
      <c r="O1113" s="35"/>
      <c r="P1113" s="23" t="s">
        <v>840</v>
      </c>
      <c r="Q1113" s="35"/>
    </row>
    <row r="1114" spans="1:17" ht="75" x14ac:dyDescent="0.25">
      <c r="A1114" s="35" t="s">
        <v>841</v>
      </c>
      <c r="B1114" s="35" t="s">
        <v>1282</v>
      </c>
      <c r="C1114" s="35"/>
      <c r="D1114" s="35">
        <v>250571</v>
      </c>
      <c r="E1114" s="36" t="s">
        <v>541</v>
      </c>
      <c r="F1114" s="36" t="s">
        <v>528</v>
      </c>
      <c r="G1114" s="23">
        <v>3</v>
      </c>
      <c r="H1114" s="37" t="s">
        <v>542</v>
      </c>
      <c r="I1114" s="7">
        <f t="shared" si="34"/>
        <v>509.40000000000003</v>
      </c>
      <c r="J1114" s="23">
        <v>100500</v>
      </c>
      <c r="K1114" s="29" t="s">
        <v>313</v>
      </c>
      <c r="L1114" s="3" t="str">
        <f t="shared" si="35"/>
        <v>100500 COORDENADORIA DE DESENVOLVIMENTO DA PRODUÇÃO</v>
      </c>
      <c r="M1114" s="29" t="s">
        <v>833</v>
      </c>
      <c r="N1114" s="35"/>
      <c r="O1114" s="35"/>
      <c r="P1114" s="23" t="s">
        <v>840</v>
      </c>
      <c r="Q1114" s="35"/>
    </row>
    <row r="1115" spans="1:17" ht="75" x14ac:dyDescent="0.25">
      <c r="A1115" s="35" t="s">
        <v>841</v>
      </c>
      <c r="B1115" s="35" t="s">
        <v>1282</v>
      </c>
      <c r="C1115" s="35"/>
      <c r="D1115" s="35">
        <v>239157</v>
      </c>
      <c r="E1115" s="36" t="s">
        <v>543</v>
      </c>
      <c r="F1115" s="36" t="s">
        <v>528</v>
      </c>
      <c r="G1115" s="23">
        <v>3</v>
      </c>
      <c r="H1115" s="37" t="s">
        <v>544</v>
      </c>
      <c r="I1115" s="7">
        <f t="shared" si="34"/>
        <v>933</v>
      </c>
      <c r="J1115" s="23">
        <v>100500</v>
      </c>
      <c r="K1115" s="29" t="s">
        <v>313</v>
      </c>
      <c r="L1115" s="3" t="str">
        <f t="shared" si="35"/>
        <v>100500 COORDENADORIA DE DESENVOLVIMENTO DA PRODUÇÃO</v>
      </c>
      <c r="M1115" s="29" t="s">
        <v>833</v>
      </c>
      <c r="N1115" s="35"/>
      <c r="O1115" s="35"/>
      <c r="P1115" s="23" t="s">
        <v>840</v>
      </c>
      <c r="Q1115" s="35"/>
    </row>
    <row r="1116" spans="1:17" ht="75" x14ac:dyDescent="0.25">
      <c r="A1116" s="35" t="s">
        <v>841</v>
      </c>
      <c r="B1116" s="35" t="s">
        <v>1282</v>
      </c>
      <c r="C1116" s="35"/>
      <c r="D1116" s="35">
        <v>284413</v>
      </c>
      <c r="E1116" s="36" t="s">
        <v>556</v>
      </c>
      <c r="F1116" s="36" t="s">
        <v>528</v>
      </c>
      <c r="G1116" s="23">
        <v>5</v>
      </c>
      <c r="H1116" s="37" t="s">
        <v>557</v>
      </c>
      <c r="I1116" s="7">
        <f t="shared" si="34"/>
        <v>249.65</v>
      </c>
      <c r="J1116" s="23">
        <v>100500</v>
      </c>
      <c r="K1116" s="29" t="s">
        <v>313</v>
      </c>
      <c r="L1116" s="3" t="str">
        <f t="shared" si="35"/>
        <v>100500 COORDENADORIA DE DESENVOLVIMENTO DA PRODUÇÃO</v>
      </c>
      <c r="M1116" s="29" t="s">
        <v>833</v>
      </c>
      <c r="N1116" s="35"/>
      <c r="O1116" s="35"/>
      <c r="P1116" s="23" t="s">
        <v>840</v>
      </c>
      <c r="Q1116" s="35"/>
    </row>
    <row r="1117" spans="1:17" ht="60" x14ac:dyDescent="0.25">
      <c r="A1117" s="35" t="s">
        <v>841</v>
      </c>
      <c r="B1117" s="35" t="s">
        <v>1282</v>
      </c>
      <c r="C1117" s="35"/>
      <c r="D1117" s="35">
        <v>325572</v>
      </c>
      <c r="E1117" s="36" t="s">
        <v>563</v>
      </c>
      <c r="F1117" s="36" t="s">
        <v>528</v>
      </c>
      <c r="G1117" s="23">
        <v>5</v>
      </c>
      <c r="H1117" s="37" t="s">
        <v>564</v>
      </c>
      <c r="I1117" s="7">
        <f t="shared" si="34"/>
        <v>739.4</v>
      </c>
      <c r="J1117" s="23">
        <v>100500</v>
      </c>
      <c r="K1117" s="29" t="s">
        <v>313</v>
      </c>
      <c r="L1117" s="3" t="str">
        <f t="shared" si="35"/>
        <v>100500 COORDENADORIA DE DESENVOLVIMENTO DA PRODUÇÃO</v>
      </c>
      <c r="M1117" s="29" t="s">
        <v>833</v>
      </c>
      <c r="N1117" s="35"/>
      <c r="O1117" s="35"/>
      <c r="P1117" s="23" t="s">
        <v>840</v>
      </c>
      <c r="Q1117" s="35"/>
    </row>
    <row r="1118" spans="1:17" ht="45" x14ac:dyDescent="0.25">
      <c r="A1118" s="35" t="s">
        <v>841</v>
      </c>
      <c r="B1118" s="35" t="s">
        <v>1282</v>
      </c>
      <c r="C1118" s="35"/>
      <c r="D1118" s="35">
        <v>419864</v>
      </c>
      <c r="E1118" s="36" t="s">
        <v>488</v>
      </c>
      <c r="F1118" s="36" t="s">
        <v>1</v>
      </c>
      <c r="G1118" s="23">
        <v>50</v>
      </c>
      <c r="H1118" s="37" t="s">
        <v>489</v>
      </c>
      <c r="I1118" s="7">
        <f t="shared" si="34"/>
        <v>147.5</v>
      </c>
      <c r="J1118" s="23">
        <v>100500</v>
      </c>
      <c r="K1118" s="29" t="s">
        <v>313</v>
      </c>
      <c r="L1118" s="3" t="str">
        <f t="shared" si="35"/>
        <v>100500 COORDENADORIA DE DESENVOLVIMENTO DA PRODUÇÃO</v>
      </c>
      <c r="M1118" s="29" t="s">
        <v>833</v>
      </c>
      <c r="N1118" s="35"/>
      <c r="O1118" s="35"/>
      <c r="P1118" s="23" t="s">
        <v>840</v>
      </c>
      <c r="Q1118" s="35"/>
    </row>
    <row r="1119" spans="1:17" ht="105" x14ac:dyDescent="0.25">
      <c r="A1119" s="35" t="s">
        <v>841</v>
      </c>
      <c r="B1119" s="35" t="s">
        <v>1282</v>
      </c>
      <c r="C1119" s="35"/>
      <c r="D1119" s="35">
        <v>438276</v>
      </c>
      <c r="E1119" s="36" t="s">
        <v>808</v>
      </c>
      <c r="F1119" s="36" t="s">
        <v>1</v>
      </c>
      <c r="G1119" s="23">
        <v>25</v>
      </c>
      <c r="H1119" s="37" t="s">
        <v>809</v>
      </c>
      <c r="I1119" s="7">
        <f t="shared" si="34"/>
        <v>1751.5</v>
      </c>
      <c r="J1119" s="23">
        <v>200300</v>
      </c>
      <c r="K1119" s="29" t="s">
        <v>834</v>
      </c>
      <c r="L1119" s="3" t="str">
        <f t="shared" si="35"/>
        <v>200300 COORDENADORIA DE PROJETOS DE ENGENHARIA E ARQUITETURA</v>
      </c>
      <c r="M1119" s="29" t="s">
        <v>835</v>
      </c>
      <c r="N1119" s="35"/>
      <c r="O1119" s="35"/>
      <c r="P1119" s="23" t="s">
        <v>840</v>
      </c>
      <c r="Q1119" s="35"/>
    </row>
    <row r="1120" spans="1:17" ht="30" x14ac:dyDescent="0.25">
      <c r="A1120" s="35" t="s">
        <v>841</v>
      </c>
      <c r="B1120" s="35" t="s">
        <v>1282</v>
      </c>
      <c r="C1120" s="35"/>
      <c r="D1120" s="35">
        <v>350031</v>
      </c>
      <c r="E1120" s="36" t="s">
        <v>508</v>
      </c>
      <c r="F1120" s="36" t="s">
        <v>1</v>
      </c>
      <c r="G1120" s="23">
        <v>15</v>
      </c>
      <c r="H1120" s="37" t="s">
        <v>509</v>
      </c>
      <c r="I1120" s="7">
        <f t="shared" si="34"/>
        <v>67.5</v>
      </c>
      <c r="J1120" s="23">
        <v>190000</v>
      </c>
      <c r="K1120" s="29" t="s">
        <v>9</v>
      </c>
      <c r="L1120" s="3" t="str">
        <f t="shared" si="35"/>
        <v>190000 CAMPUS DR. LEONEL MIRANDA</v>
      </c>
      <c r="M1120" s="29" t="s">
        <v>836</v>
      </c>
      <c r="N1120" s="35"/>
      <c r="O1120" s="35"/>
      <c r="P1120" s="23" t="s">
        <v>840</v>
      </c>
      <c r="Q1120" s="35"/>
    </row>
    <row r="1121" spans="1:17" ht="45" x14ac:dyDescent="0.25">
      <c r="A1121" s="35" t="s">
        <v>841</v>
      </c>
      <c r="B1121" s="35" t="s">
        <v>1282</v>
      </c>
      <c r="C1121" s="35"/>
      <c r="D1121" s="35">
        <v>387255</v>
      </c>
      <c r="E1121" s="36" t="s">
        <v>510</v>
      </c>
      <c r="F1121" s="36" t="s">
        <v>1</v>
      </c>
      <c r="G1121" s="23">
        <v>15</v>
      </c>
      <c r="H1121" s="37" t="s">
        <v>175</v>
      </c>
      <c r="I1121" s="7">
        <f t="shared" si="34"/>
        <v>52.5</v>
      </c>
      <c r="J1121" s="23">
        <v>190000</v>
      </c>
      <c r="K1121" s="29" t="s">
        <v>9</v>
      </c>
      <c r="L1121" s="3" t="str">
        <f t="shared" si="35"/>
        <v>190000 CAMPUS DR. LEONEL MIRANDA</v>
      </c>
      <c r="M1121" s="29" t="s">
        <v>836</v>
      </c>
      <c r="N1121" s="35"/>
      <c r="O1121" s="35"/>
      <c r="P1121" s="23" t="s">
        <v>840</v>
      </c>
      <c r="Q1121" s="35"/>
    </row>
    <row r="1122" spans="1:17" ht="45" x14ac:dyDescent="0.25">
      <c r="A1122" s="35" t="s">
        <v>841</v>
      </c>
      <c r="B1122" s="35" t="s">
        <v>1282</v>
      </c>
      <c r="C1122" s="35"/>
      <c r="D1122" s="35">
        <v>387254</v>
      </c>
      <c r="E1122" s="36" t="s">
        <v>511</v>
      </c>
      <c r="F1122" s="36" t="s">
        <v>1</v>
      </c>
      <c r="G1122" s="23">
        <v>15</v>
      </c>
      <c r="H1122" s="37" t="s">
        <v>512</v>
      </c>
      <c r="I1122" s="7">
        <f t="shared" si="34"/>
        <v>51</v>
      </c>
      <c r="J1122" s="23">
        <v>190000</v>
      </c>
      <c r="K1122" s="29" t="s">
        <v>9</v>
      </c>
      <c r="L1122" s="3" t="str">
        <f t="shared" si="35"/>
        <v>190000 CAMPUS DR. LEONEL MIRANDA</v>
      </c>
      <c r="M1122" s="29" t="s">
        <v>836</v>
      </c>
      <c r="N1122" s="35"/>
      <c r="O1122" s="35"/>
      <c r="P1122" s="23" t="s">
        <v>840</v>
      </c>
      <c r="Q1122" s="35"/>
    </row>
    <row r="1123" spans="1:17" ht="45" x14ac:dyDescent="0.25">
      <c r="A1123" s="35" t="s">
        <v>841</v>
      </c>
      <c r="B1123" s="35" t="s">
        <v>1282</v>
      </c>
      <c r="C1123" s="35"/>
      <c r="D1123" s="35">
        <v>213731</v>
      </c>
      <c r="E1123" s="36" t="s">
        <v>650</v>
      </c>
      <c r="F1123" s="36" t="s">
        <v>1</v>
      </c>
      <c r="G1123" s="23">
        <v>15</v>
      </c>
      <c r="H1123" s="37" t="s">
        <v>651</v>
      </c>
      <c r="I1123" s="7">
        <f t="shared" si="34"/>
        <v>85.5</v>
      </c>
      <c r="J1123" s="23">
        <v>190000</v>
      </c>
      <c r="K1123" s="29" t="s">
        <v>9</v>
      </c>
      <c r="L1123" s="3" t="str">
        <f t="shared" si="35"/>
        <v>190000 CAMPUS DR. LEONEL MIRANDA</v>
      </c>
      <c r="M1123" s="29" t="s">
        <v>836</v>
      </c>
      <c r="N1123" s="35"/>
      <c r="O1123" s="35"/>
      <c r="P1123" s="23" t="s">
        <v>840</v>
      </c>
      <c r="Q1123" s="35"/>
    </row>
    <row r="1124" spans="1:17" ht="30" x14ac:dyDescent="0.25">
      <c r="A1124" s="35" t="s">
        <v>841</v>
      </c>
      <c r="B1124" s="35" t="s">
        <v>1282</v>
      </c>
      <c r="C1124" s="35"/>
      <c r="D1124" s="35">
        <v>234354</v>
      </c>
      <c r="E1124" s="36" t="s">
        <v>652</v>
      </c>
      <c r="F1124" s="36" t="s">
        <v>1</v>
      </c>
      <c r="G1124" s="23">
        <v>20</v>
      </c>
      <c r="H1124" s="37" t="s">
        <v>653</v>
      </c>
      <c r="I1124" s="7">
        <f t="shared" si="34"/>
        <v>110</v>
      </c>
      <c r="J1124" s="23">
        <v>190000</v>
      </c>
      <c r="K1124" s="29" t="s">
        <v>9</v>
      </c>
      <c r="L1124" s="3" t="str">
        <f t="shared" si="35"/>
        <v>190000 CAMPUS DR. LEONEL MIRANDA</v>
      </c>
      <c r="M1124" s="29" t="s">
        <v>836</v>
      </c>
      <c r="N1124" s="35"/>
      <c r="O1124" s="35"/>
      <c r="P1124" s="23" t="s">
        <v>840</v>
      </c>
      <c r="Q1124" s="35"/>
    </row>
    <row r="1125" spans="1:17" ht="75" x14ac:dyDescent="0.25">
      <c r="A1125" s="35" t="s">
        <v>841</v>
      </c>
      <c r="B1125" s="35" t="s">
        <v>1282</v>
      </c>
      <c r="C1125" s="35"/>
      <c r="D1125" s="35">
        <v>387029</v>
      </c>
      <c r="E1125" s="36" t="s">
        <v>656</v>
      </c>
      <c r="F1125" s="36" t="s">
        <v>1</v>
      </c>
      <c r="G1125" s="23">
        <v>5</v>
      </c>
      <c r="H1125" s="37" t="s">
        <v>657</v>
      </c>
      <c r="I1125" s="7">
        <f t="shared" si="34"/>
        <v>390</v>
      </c>
      <c r="J1125" s="23">
        <v>190000</v>
      </c>
      <c r="K1125" s="29" t="s">
        <v>9</v>
      </c>
      <c r="L1125" s="3" t="str">
        <f t="shared" si="35"/>
        <v>190000 CAMPUS DR. LEONEL MIRANDA</v>
      </c>
      <c r="M1125" s="29" t="s">
        <v>836</v>
      </c>
      <c r="N1125" s="35"/>
      <c r="O1125" s="35"/>
      <c r="P1125" s="23" t="s">
        <v>840</v>
      </c>
      <c r="Q1125" s="35"/>
    </row>
    <row r="1126" spans="1:17" ht="75" x14ac:dyDescent="0.25">
      <c r="A1126" s="35" t="s">
        <v>841</v>
      </c>
      <c r="B1126" s="35" t="s">
        <v>1282</v>
      </c>
      <c r="C1126" s="35"/>
      <c r="D1126" s="35">
        <v>237830</v>
      </c>
      <c r="E1126" s="36" t="s">
        <v>530</v>
      </c>
      <c r="F1126" s="36" t="s">
        <v>528</v>
      </c>
      <c r="G1126" s="23">
        <v>2</v>
      </c>
      <c r="H1126" s="37" t="s">
        <v>531</v>
      </c>
      <c r="I1126" s="7">
        <f t="shared" si="34"/>
        <v>244.78</v>
      </c>
      <c r="J1126" s="23">
        <v>190000</v>
      </c>
      <c r="K1126" s="29" t="s">
        <v>9</v>
      </c>
      <c r="L1126" s="3" t="str">
        <f t="shared" si="35"/>
        <v>190000 CAMPUS DR. LEONEL MIRANDA</v>
      </c>
      <c r="M1126" s="29" t="s">
        <v>836</v>
      </c>
      <c r="N1126" s="35"/>
      <c r="O1126" s="35"/>
      <c r="P1126" s="23" t="s">
        <v>840</v>
      </c>
      <c r="Q1126" s="35"/>
    </row>
    <row r="1127" spans="1:17" ht="75" x14ac:dyDescent="0.25">
      <c r="A1127" s="35" t="s">
        <v>841</v>
      </c>
      <c r="B1127" s="35" t="s">
        <v>1282</v>
      </c>
      <c r="C1127" s="35"/>
      <c r="D1127" s="35">
        <v>239154</v>
      </c>
      <c r="E1127" s="36" t="s">
        <v>537</v>
      </c>
      <c r="F1127" s="36" t="s">
        <v>528</v>
      </c>
      <c r="G1127" s="23">
        <v>2</v>
      </c>
      <c r="H1127" s="37" t="s">
        <v>538</v>
      </c>
      <c r="I1127" s="7">
        <f t="shared" si="34"/>
        <v>205</v>
      </c>
      <c r="J1127" s="23">
        <v>190000</v>
      </c>
      <c r="K1127" s="29" t="s">
        <v>9</v>
      </c>
      <c r="L1127" s="3" t="str">
        <f t="shared" si="35"/>
        <v>190000 CAMPUS DR. LEONEL MIRANDA</v>
      </c>
      <c r="M1127" s="29" t="s">
        <v>836</v>
      </c>
      <c r="N1127" s="35"/>
      <c r="O1127" s="35"/>
      <c r="P1127" s="23" t="s">
        <v>840</v>
      </c>
      <c r="Q1127" s="35"/>
    </row>
    <row r="1128" spans="1:17" ht="75" x14ac:dyDescent="0.25">
      <c r="A1128" s="35" t="s">
        <v>841</v>
      </c>
      <c r="B1128" s="35" t="s">
        <v>1282</v>
      </c>
      <c r="C1128" s="35"/>
      <c r="D1128" s="35">
        <v>243944</v>
      </c>
      <c r="E1128" s="36" t="s">
        <v>539</v>
      </c>
      <c r="F1128" s="36" t="s">
        <v>528</v>
      </c>
      <c r="G1128" s="23">
        <v>2</v>
      </c>
      <c r="H1128" s="37" t="s">
        <v>540</v>
      </c>
      <c r="I1128" s="7">
        <f t="shared" si="34"/>
        <v>239.8</v>
      </c>
      <c r="J1128" s="23">
        <v>190000</v>
      </c>
      <c r="K1128" s="29" t="s">
        <v>9</v>
      </c>
      <c r="L1128" s="3" t="str">
        <f t="shared" si="35"/>
        <v>190000 CAMPUS DR. LEONEL MIRANDA</v>
      </c>
      <c r="M1128" s="29" t="s">
        <v>836</v>
      </c>
      <c r="N1128" s="35"/>
      <c r="O1128" s="35"/>
      <c r="P1128" s="23" t="s">
        <v>840</v>
      </c>
      <c r="Q1128" s="35"/>
    </row>
    <row r="1129" spans="1:17" ht="75" x14ac:dyDescent="0.25">
      <c r="A1129" s="35" t="s">
        <v>841</v>
      </c>
      <c r="B1129" s="35" t="s">
        <v>1282</v>
      </c>
      <c r="C1129" s="35"/>
      <c r="D1129" s="35">
        <v>250571</v>
      </c>
      <c r="E1129" s="36" t="s">
        <v>541</v>
      </c>
      <c r="F1129" s="36" t="s">
        <v>528</v>
      </c>
      <c r="G1129" s="23">
        <v>2</v>
      </c>
      <c r="H1129" s="37" t="s">
        <v>542</v>
      </c>
      <c r="I1129" s="7">
        <f t="shared" si="34"/>
        <v>339.6</v>
      </c>
      <c r="J1129" s="23">
        <v>190000</v>
      </c>
      <c r="K1129" s="29" t="s">
        <v>9</v>
      </c>
      <c r="L1129" s="3" t="str">
        <f t="shared" si="35"/>
        <v>190000 CAMPUS DR. LEONEL MIRANDA</v>
      </c>
      <c r="M1129" s="29" t="s">
        <v>836</v>
      </c>
      <c r="N1129" s="35"/>
      <c r="O1129" s="35"/>
      <c r="P1129" s="23" t="s">
        <v>840</v>
      </c>
      <c r="Q1129" s="35"/>
    </row>
    <row r="1130" spans="1:17" ht="75" x14ac:dyDescent="0.25">
      <c r="A1130" s="35" t="s">
        <v>841</v>
      </c>
      <c r="B1130" s="35" t="s">
        <v>1282</v>
      </c>
      <c r="C1130" s="35"/>
      <c r="D1130" s="35">
        <v>237829</v>
      </c>
      <c r="E1130" s="36" t="s">
        <v>547</v>
      </c>
      <c r="F1130" s="36" t="s">
        <v>528</v>
      </c>
      <c r="G1130" s="23">
        <v>2</v>
      </c>
      <c r="H1130" s="37" t="s">
        <v>540</v>
      </c>
      <c r="I1130" s="7">
        <f t="shared" si="34"/>
        <v>239.8</v>
      </c>
      <c r="J1130" s="23">
        <v>190000</v>
      </c>
      <c r="K1130" s="29" t="s">
        <v>9</v>
      </c>
      <c r="L1130" s="3" t="str">
        <f t="shared" si="35"/>
        <v>190000 CAMPUS DR. LEONEL MIRANDA</v>
      </c>
      <c r="M1130" s="29" t="s">
        <v>836</v>
      </c>
      <c r="N1130" s="35"/>
      <c r="O1130" s="35"/>
      <c r="P1130" s="23" t="s">
        <v>840</v>
      </c>
      <c r="Q1130" s="35"/>
    </row>
    <row r="1131" spans="1:17" ht="75" x14ac:dyDescent="0.25">
      <c r="A1131" s="35" t="s">
        <v>841</v>
      </c>
      <c r="B1131" s="35" t="s">
        <v>1282</v>
      </c>
      <c r="C1131" s="35"/>
      <c r="D1131" s="35">
        <v>239153</v>
      </c>
      <c r="E1131" s="36" t="s">
        <v>548</v>
      </c>
      <c r="F1131" s="36" t="s">
        <v>528</v>
      </c>
      <c r="G1131" s="23">
        <v>2</v>
      </c>
      <c r="H1131" s="37" t="s">
        <v>549</v>
      </c>
      <c r="I1131" s="7">
        <f t="shared" si="34"/>
        <v>330</v>
      </c>
      <c r="J1131" s="23">
        <v>190000</v>
      </c>
      <c r="K1131" s="29" t="s">
        <v>9</v>
      </c>
      <c r="L1131" s="3" t="str">
        <f t="shared" si="35"/>
        <v>190000 CAMPUS DR. LEONEL MIRANDA</v>
      </c>
      <c r="M1131" s="29" t="s">
        <v>836</v>
      </c>
      <c r="N1131" s="35"/>
      <c r="O1131" s="35"/>
      <c r="P1131" s="23" t="s">
        <v>840</v>
      </c>
      <c r="Q1131" s="35"/>
    </row>
    <row r="1132" spans="1:17" ht="75" x14ac:dyDescent="0.25">
      <c r="A1132" s="35" t="s">
        <v>841</v>
      </c>
      <c r="B1132" s="35" t="s">
        <v>1282</v>
      </c>
      <c r="C1132" s="35"/>
      <c r="D1132" s="35">
        <v>237828</v>
      </c>
      <c r="E1132" s="36" t="s">
        <v>554</v>
      </c>
      <c r="F1132" s="36" t="s">
        <v>528</v>
      </c>
      <c r="G1132" s="23">
        <v>2</v>
      </c>
      <c r="H1132" s="37" t="s">
        <v>555</v>
      </c>
      <c r="I1132" s="7">
        <f t="shared" si="34"/>
        <v>239.98</v>
      </c>
      <c r="J1132" s="23">
        <v>190000</v>
      </c>
      <c r="K1132" s="29" t="s">
        <v>9</v>
      </c>
      <c r="L1132" s="3" t="str">
        <f t="shared" si="35"/>
        <v>190000 CAMPUS DR. LEONEL MIRANDA</v>
      </c>
      <c r="M1132" s="29" t="s">
        <v>836</v>
      </c>
      <c r="N1132" s="35"/>
      <c r="O1132" s="35"/>
      <c r="P1132" s="23" t="s">
        <v>840</v>
      </c>
      <c r="Q1132" s="35"/>
    </row>
    <row r="1133" spans="1:17" ht="75" x14ac:dyDescent="0.25">
      <c r="A1133" s="35" t="s">
        <v>841</v>
      </c>
      <c r="B1133" s="35" t="s">
        <v>1282</v>
      </c>
      <c r="C1133" s="35"/>
      <c r="D1133" s="35">
        <v>238975</v>
      </c>
      <c r="E1133" s="36" t="s">
        <v>662</v>
      </c>
      <c r="F1133" s="36" t="s">
        <v>528</v>
      </c>
      <c r="G1133" s="23">
        <v>2</v>
      </c>
      <c r="H1133" s="37" t="s">
        <v>663</v>
      </c>
      <c r="I1133" s="7">
        <f t="shared" ref="I1133:I1194" si="36">G1133*H1133</f>
        <v>339.96</v>
      </c>
      <c r="J1133" s="23">
        <v>190000</v>
      </c>
      <c r="K1133" s="29" t="s">
        <v>9</v>
      </c>
      <c r="L1133" s="3" t="str">
        <f t="shared" ref="L1133:L1194" si="37">J1133&amp;" "&amp;K1133</f>
        <v>190000 CAMPUS DR. LEONEL MIRANDA</v>
      </c>
      <c r="M1133" s="29" t="s">
        <v>836</v>
      </c>
      <c r="N1133" s="35"/>
      <c r="O1133" s="35"/>
      <c r="P1133" s="23" t="s">
        <v>840</v>
      </c>
      <c r="Q1133" s="35"/>
    </row>
    <row r="1134" spans="1:17" ht="75" x14ac:dyDescent="0.25">
      <c r="A1134" s="35" t="s">
        <v>841</v>
      </c>
      <c r="B1134" s="35" t="s">
        <v>1282</v>
      </c>
      <c r="C1134" s="35"/>
      <c r="D1134" s="35">
        <v>284413</v>
      </c>
      <c r="E1134" s="36" t="s">
        <v>556</v>
      </c>
      <c r="F1134" s="36" t="s">
        <v>528</v>
      </c>
      <c r="G1134" s="23">
        <v>2</v>
      </c>
      <c r="H1134" s="37" t="s">
        <v>557</v>
      </c>
      <c r="I1134" s="7">
        <f t="shared" si="36"/>
        <v>99.86</v>
      </c>
      <c r="J1134" s="23">
        <v>190000</v>
      </c>
      <c r="K1134" s="29" t="s">
        <v>9</v>
      </c>
      <c r="L1134" s="3" t="str">
        <f t="shared" si="37"/>
        <v>190000 CAMPUS DR. LEONEL MIRANDA</v>
      </c>
      <c r="M1134" s="29" t="s">
        <v>836</v>
      </c>
      <c r="N1134" s="35"/>
      <c r="O1134" s="35"/>
      <c r="P1134" s="23" t="s">
        <v>840</v>
      </c>
      <c r="Q1134" s="35"/>
    </row>
    <row r="1135" spans="1:17" ht="75" x14ac:dyDescent="0.25">
      <c r="A1135" s="35" t="s">
        <v>841</v>
      </c>
      <c r="B1135" s="35" t="s">
        <v>1282</v>
      </c>
      <c r="C1135" s="35"/>
      <c r="D1135" s="35">
        <v>284414</v>
      </c>
      <c r="E1135" s="36" t="s">
        <v>556</v>
      </c>
      <c r="F1135" s="36" t="s">
        <v>528</v>
      </c>
      <c r="G1135" s="23">
        <v>2</v>
      </c>
      <c r="H1135" s="37" t="s">
        <v>558</v>
      </c>
      <c r="I1135" s="7">
        <f t="shared" si="36"/>
        <v>112</v>
      </c>
      <c r="J1135" s="23">
        <v>190000</v>
      </c>
      <c r="K1135" s="29" t="s">
        <v>9</v>
      </c>
      <c r="L1135" s="3" t="str">
        <f t="shared" si="37"/>
        <v>190000 CAMPUS DR. LEONEL MIRANDA</v>
      </c>
      <c r="M1135" s="29" t="s">
        <v>836</v>
      </c>
      <c r="N1135" s="35"/>
      <c r="O1135" s="35"/>
      <c r="P1135" s="23" t="s">
        <v>840</v>
      </c>
      <c r="Q1135" s="35"/>
    </row>
    <row r="1136" spans="1:17" ht="90" x14ac:dyDescent="0.25">
      <c r="A1136" s="35" t="s">
        <v>841</v>
      </c>
      <c r="B1136" s="35" t="s">
        <v>1282</v>
      </c>
      <c r="C1136" s="35"/>
      <c r="D1136" s="35">
        <v>370743</v>
      </c>
      <c r="E1136" s="36" t="s">
        <v>810</v>
      </c>
      <c r="F1136" s="36" t="s">
        <v>528</v>
      </c>
      <c r="G1136" s="23">
        <v>2</v>
      </c>
      <c r="H1136" s="37" t="s">
        <v>811</v>
      </c>
      <c r="I1136" s="7">
        <f t="shared" si="36"/>
        <v>83.88</v>
      </c>
      <c r="J1136" s="23">
        <v>190000</v>
      </c>
      <c r="K1136" s="29" t="s">
        <v>9</v>
      </c>
      <c r="L1136" s="3" t="str">
        <f t="shared" si="37"/>
        <v>190000 CAMPUS DR. LEONEL MIRANDA</v>
      </c>
      <c r="M1136" s="29" t="s">
        <v>836</v>
      </c>
      <c r="N1136" s="35"/>
      <c r="O1136" s="35"/>
      <c r="P1136" s="23" t="s">
        <v>840</v>
      </c>
      <c r="Q1136" s="35"/>
    </row>
    <row r="1137" spans="1:17" ht="90" x14ac:dyDescent="0.25">
      <c r="A1137" s="35" t="s">
        <v>841</v>
      </c>
      <c r="B1137" s="35" t="s">
        <v>1282</v>
      </c>
      <c r="C1137" s="35"/>
      <c r="D1137" s="35">
        <v>370747</v>
      </c>
      <c r="E1137" s="36" t="s">
        <v>559</v>
      </c>
      <c r="F1137" s="36" t="s">
        <v>528</v>
      </c>
      <c r="G1137" s="23">
        <v>2</v>
      </c>
      <c r="H1137" s="37" t="s">
        <v>560</v>
      </c>
      <c r="I1137" s="7">
        <f t="shared" si="36"/>
        <v>139.78</v>
      </c>
      <c r="J1137" s="23">
        <v>190000</v>
      </c>
      <c r="K1137" s="29" t="s">
        <v>9</v>
      </c>
      <c r="L1137" s="3" t="str">
        <f t="shared" si="37"/>
        <v>190000 CAMPUS DR. LEONEL MIRANDA</v>
      </c>
      <c r="M1137" s="29" t="s">
        <v>836</v>
      </c>
      <c r="N1137" s="35"/>
      <c r="O1137" s="35"/>
      <c r="P1137" s="23" t="s">
        <v>840</v>
      </c>
      <c r="Q1137" s="35"/>
    </row>
    <row r="1138" spans="1:17" ht="90" x14ac:dyDescent="0.25">
      <c r="A1138" s="35" t="s">
        <v>841</v>
      </c>
      <c r="B1138" s="35" t="s">
        <v>1282</v>
      </c>
      <c r="C1138" s="35"/>
      <c r="D1138" s="35">
        <v>370734</v>
      </c>
      <c r="E1138" s="36" t="s">
        <v>561</v>
      </c>
      <c r="F1138" s="36" t="s">
        <v>528</v>
      </c>
      <c r="G1138" s="23">
        <v>2</v>
      </c>
      <c r="H1138" s="37" t="s">
        <v>562</v>
      </c>
      <c r="I1138" s="7">
        <f t="shared" si="36"/>
        <v>95.4</v>
      </c>
      <c r="J1138" s="23">
        <v>190000</v>
      </c>
      <c r="K1138" s="29" t="s">
        <v>9</v>
      </c>
      <c r="L1138" s="3" t="str">
        <f t="shared" si="37"/>
        <v>190000 CAMPUS DR. LEONEL MIRANDA</v>
      </c>
      <c r="M1138" s="29" t="s">
        <v>836</v>
      </c>
      <c r="N1138" s="35"/>
      <c r="O1138" s="35"/>
      <c r="P1138" s="23" t="s">
        <v>840</v>
      </c>
      <c r="Q1138" s="35"/>
    </row>
    <row r="1139" spans="1:17" ht="60" x14ac:dyDescent="0.25">
      <c r="A1139" s="35" t="s">
        <v>841</v>
      </c>
      <c r="B1139" s="35" t="s">
        <v>1282</v>
      </c>
      <c r="C1139" s="35"/>
      <c r="D1139" s="35">
        <v>325572</v>
      </c>
      <c r="E1139" s="36" t="s">
        <v>563</v>
      </c>
      <c r="F1139" s="36" t="s">
        <v>528</v>
      </c>
      <c r="G1139" s="23">
        <v>2</v>
      </c>
      <c r="H1139" s="37" t="s">
        <v>564</v>
      </c>
      <c r="I1139" s="7">
        <f t="shared" si="36"/>
        <v>295.76</v>
      </c>
      <c r="J1139" s="23">
        <v>190000</v>
      </c>
      <c r="K1139" s="29" t="s">
        <v>9</v>
      </c>
      <c r="L1139" s="3" t="str">
        <f t="shared" si="37"/>
        <v>190000 CAMPUS DR. LEONEL MIRANDA</v>
      </c>
      <c r="M1139" s="29" t="s">
        <v>836</v>
      </c>
      <c r="N1139" s="35"/>
      <c r="O1139" s="35"/>
      <c r="P1139" s="23" t="s">
        <v>840</v>
      </c>
      <c r="Q1139" s="35"/>
    </row>
    <row r="1140" spans="1:17" ht="45" x14ac:dyDescent="0.25">
      <c r="A1140" s="35" t="s">
        <v>841</v>
      </c>
      <c r="B1140" s="35" t="s">
        <v>1282</v>
      </c>
      <c r="C1140" s="35"/>
      <c r="D1140" s="35">
        <v>335468</v>
      </c>
      <c r="E1140" s="36" t="s">
        <v>565</v>
      </c>
      <c r="F1140" s="36" t="s">
        <v>528</v>
      </c>
      <c r="G1140" s="23">
        <v>2</v>
      </c>
      <c r="H1140" s="37" t="s">
        <v>566</v>
      </c>
      <c r="I1140" s="7">
        <f t="shared" si="36"/>
        <v>504.36</v>
      </c>
      <c r="J1140" s="23">
        <v>190000</v>
      </c>
      <c r="K1140" s="29" t="s">
        <v>9</v>
      </c>
      <c r="L1140" s="3" t="str">
        <f t="shared" si="37"/>
        <v>190000 CAMPUS DR. LEONEL MIRANDA</v>
      </c>
      <c r="M1140" s="29" t="s">
        <v>836</v>
      </c>
      <c r="N1140" s="35"/>
      <c r="O1140" s="35"/>
      <c r="P1140" s="23" t="s">
        <v>840</v>
      </c>
      <c r="Q1140" s="35"/>
    </row>
    <row r="1141" spans="1:17" ht="75" x14ac:dyDescent="0.25">
      <c r="A1141" s="35" t="s">
        <v>841</v>
      </c>
      <c r="B1141" s="35" t="s">
        <v>1282</v>
      </c>
      <c r="C1141" s="35"/>
      <c r="D1141" s="35">
        <v>370783</v>
      </c>
      <c r="E1141" s="36" t="s">
        <v>666</v>
      </c>
      <c r="F1141" s="36" t="s">
        <v>1</v>
      </c>
      <c r="G1141" s="23">
        <v>20</v>
      </c>
      <c r="H1141" s="37" t="s">
        <v>667</v>
      </c>
      <c r="I1141" s="7">
        <f t="shared" si="36"/>
        <v>100.8</v>
      </c>
      <c r="J1141" s="23">
        <v>190000</v>
      </c>
      <c r="K1141" s="29" t="s">
        <v>9</v>
      </c>
      <c r="L1141" s="3" t="str">
        <f t="shared" si="37"/>
        <v>190000 CAMPUS DR. LEONEL MIRANDA</v>
      </c>
      <c r="M1141" s="29" t="s">
        <v>836</v>
      </c>
      <c r="N1141" s="35"/>
      <c r="O1141" s="35"/>
      <c r="P1141" s="23" t="s">
        <v>840</v>
      </c>
      <c r="Q1141" s="35"/>
    </row>
    <row r="1142" spans="1:17" ht="45" x14ac:dyDescent="0.25">
      <c r="A1142" s="35" t="s">
        <v>841</v>
      </c>
      <c r="B1142" s="35" t="s">
        <v>1282</v>
      </c>
      <c r="C1142" s="35"/>
      <c r="D1142" s="35">
        <v>418049</v>
      </c>
      <c r="E1142" s="36" t="s">
        <v>670</v>
      </c>
      <c r="F1142" s="36" t="s">
        <v>1</v>
      </c>
      <c r="G1142" s="23">
        <v>5</v>
      </c>
      <c r="H1142" s="37" t="s">
        <v>671</v>
      </c>
      <c r="I1142" s="7">
        <f t="shared" si="36"/>
        <v>83.800000000000011</v>
      </c>
      <c r="J1142" s="23">
        <v>190000</v>
      </c>
      <c r="K1142" s="29" t="s">
        <v>9</v>
      </c>
      <c r="L1142" s="3" t="str">
        <f t="shared" si="37"/>
        <v>190000 CAMPUS DR. LEONEL MIRANDA</v>
      </c>
      <c r="M1142" s="29" t="s">
        <v>836</v>
      </c>
      <c r="N1142" s="35"/>
      <c r="O1142" s="35"/>
      <c r="P1142" s="23" t="s">
        <v>840</v>
      </c>
      <c r="Q1142" s="35"/>
    </row>
    <row r="1143" spans="1:17" ht="60" x14ac:dyDescent="0.25">
      <c r="A1143" s="35" t="s">
        <v>841</v>
      </c>
      <c r="B1143" s="35" t="s">
        <v>1282</v>
      </c>
      <c r="C1143" s="35"/>
      <c r="D1143" s="35">
        <v>277868</v>
      </c>
      <c r="E1143" s="36" t="s">
        <v>680</v>
      </c>
      <c r="F1143" s="36" t="s">
        <v>1</v>
      </c>
      <c r="G1143" s="23">
        <v>2</v>
      </c>
      <c r="H1143" s="37" t="s">
        <v>681</v>
      </c>
      <c r="I1143" s="7">
        <f t="shared" si="36"/>
        <v>78</v>
      </c>
      <c r="J1143" s="23">
        <v>190000</v>
      </c>
      <c r="K1143" s="29" t="s">
        <v>9</v>
      </c>
      <c r="L1143" s="3" t="str">
        <f t="shared" si="37"/>
        <v>190000 CAMPUS DR. LEONEL MIRANDA</v>
      </c>
      <c r="M1143" s="29" t="s">
        <v>836</v>
      </c>
      <c r="N1143" s="35"/>
      <c r="O1143" s="35"/>
      <c r="P1143" s="23" t="s">
        <v>840</v>
      </c>
      <c r="Q1143" s="35"/>
    </row>
    <row r="1144" spans="1:17" ht="45" x14ac:dyDescent="0.25">
      <c r="A1144" s="35" t="s">
        <v>841</v>
      </c>
      <c r="B1144" s="35" t="s">
        <v>1282</v>
      </c>
      <c r="C1144" s="35"/>
      <c r="D1144" s="35">
        <v>248137</v>
      </c>
      <c r="E1144" s="36" t="s">
        <v>682</v>
      </c>
      <c r="F1144" s="36" t="s">
        <v>1</v>
      </c>
      <c r="G1144" s="23">
        <v>2</v>
      </c>
      <c r="H1144" s="37" t="s">
        <v>683</v>
      </c>
      <c r="I1144" s="7">
        <f t="shared" si="36"/>
        <v>99.98</v>
      </c>
      <c r="J1144" s="23">
        <v>190000</v>
      </c>
      <c r="K1144" s="29" t="s">
        <v>9</v>
      </c>
      <c r="L1144" s="3" t="str">
        <f t="shared" si="37"/>
        <v>190000 CAMPUS DR. LEONEL MIRANDA</v>
      </c>
      <c r="M1144" s="29" t="s">
        <v>836</v>
      </c>
      <c r="N1144" s="35"/>
      <c r="O1144" s="35"/>
      <c r="P1144" s="23" t="s">
        <v>840</v>
      </c>
      <c r="Q1144" s="35"/>
    </row>
    <row r="1145" spans="1:17" ht="45" x14ac:dyDescent="0.25">
      <c r="A1145" s="35" t="s">
        <v>841</v>
      </c>
      <c r="B1145" s="35" t="s">
        <v>1282</v>
      </c>
      <c r="C1145" s="35"/>
      <c r="D1145" s="35">
        <v>248138</v>
      </c>
      <c r="E1145" s="36" t="s">
        <v>686</v>
      </c>
      <c r="F1145" s="36" t="s">
        <v>1</v>
      </c>
      <c r="G1145" s="23">
        <v>2</v>
      </c>
      <c r="H1145" s="37" t="s">
        <v>687</v>
      </c>
      <c r="I1145" s="7">
        <f t="shared" si="36"/>
        <v>87.94</v>
      </c>
      <c r="J1145" s="23">
        <v>190000</v>
      </c>
      <c r="K1145" s="29" t="s">
        <v>9</v>
      </c>
      <c r="L1145" s="3" t="str">
        <f t="shared" si="37"/>
        <v>190000 CAMPUS DR. LEONEL MIRANDA</v>
      </c>
      <c r="M1145" s="29" t="s">
        <v>836</v>
      </c>
      <c r="N1145" s="35"/>
      <c r="O1145" s="35"/>
      <c r="P1145" s="23" t="s">
        <v>840</v>
      </c>
      <c r="Q1145" s="35"/>
    </row>
    <row r="1146" spans="1:17" ht="45" x14ac:dyDescent="0.25">
      <c r="A1146" s="35" t="s">
        <v>841</v>
      </c>
      <c r="B1146" s="35" t="s">
        <v>1282</v>
      </c>
      <c r="C1146" s="35"/>
      <c r="D1146" s="35">
        <v>318065</v>
      </c>
      <c r="E1146" s="36" t="s">
        <v>569</v>
      </c>
      <c r="F1146" s="36" t="s">
        <v>1</v>
      </c>
      <c r="G1146" s="23">
        <v>20</v>
      </c>
      <c r="H1146" s="37" t="s">
        <v>570</v>
      </c>
      <c r="I1146" s="7">
        <f t="shared" si="36"/>
        <v>28.2</v>
      </c>
      <c r="J1146" s="23">
        <v>190000</v>
      </c>
      <c r="K1146" s="29" t="s">
        <v>9</v>
      </c>
      <c r="L1146" s="3" t="str">
        <f t="shared" si="37"/>
        <v>190000 CAMPUS DR. LEONEL MIRANDA</v>
      </c>
      <c r="M1146" s="29" t="s">
        <v>836</v>
      </c>
      <c r="N1146" s="35"/>
      <c r="O1146" s="35"/>
      <c r="P1146" s="23" t="s">
        <v>840</v>
      </c>
      <c r="Q1146" s="35"/>
    </row>
    <row r="1147" spans="1:17" ht="30" x14ac:dyDescent="0.25">
      <c r="A1147" s="35" t="s">
        <v>841</v>
      </c>
      <c r="B1147" s="35" t="s">
        <v>1282</v>
      </c>
      <c r="C1147" s="35"/>
      <c r="D1147" s="35">
        <v>231524</v>
      </c>
      <c r="E1147" s="36" t="s">
        <v>692</v>
      </c>
      <c r="F1147" s="36" t="s">
        <v>1</v>
      </c>
      <c r="G1147" s="23">
        <v>20</v>
      </c>
      <c r="H1147" s="37" t="s">
        <v>416</v>
      </c>
      <c r="I1147" s="7">
        <f t="shared" si="36"/>
        <v>43.2</v>
      </c>
      <c r="J1147" s="23">
        <v>190000</v>
      </c>
      <c r="K1147" s="29" t="s">
        <v>9</v>
      </c>
      <c r="L1147" s="3" t="str">
        <f t="shared" si="37"/>
        <v>190000 CAMPUS DR. LEONEL MIRANDA</v>
      </c>
      <c r="M1147" s="29" t="s">
        <v>836</v>
      </c>
      <c r="N1147" s="35"/>
      <c r="O1147" s="35"/>
      <c r="P1147" s="23" t="s">
        <v>840</v>
      </c>
      <c r="Q1147" s="35"/>
    </row>
    <row r="1148" spans="1:17" ht="45" x14ac:dyDescent="0.25">
      <c r="A1148" s="35" t="s">
        <v>841</v>
      </c>
      <c r="B1148" s="35" t="s">
        <v>1282</v>
      </c>
      <c r="C1148" s="35"/>
      <c r="D1148" s="35">
        <v>357496</v>
      </c>
      <c r="E1148" s="36" t="s">
        <v>693</v>
      </c>
      <c r="F1148" s="36" t="s">
        <v>1</v>
      </c>
      <c r="G1148" s="23">
        <v>5</v>
      </c>
      <c r="H1148" s="37" t="s">
        <v>694</v>
      </c>
      <c r="I1148" s="7">
        <f t="shared" si="36"/>
        <v>119.39999999999999</v>
      </c>
      <c r="J1148" s="23">
        <v>190000</v>
      </c>
      <c r="K1148" s="29" t="s">
        <v>9</v>
      </c>
      <c r="L1148" s="3" t="str">
        <f t="shared" si="37"/>
        <v>190000 CAMPUS DR. LEONEL MIRANDA</v>
      </c>
      <c r="M1148" s="29" t="s">
        <v>836</v>
      </c>
      <c r="N1148" s="35"/>
      <c r="O1148" s="35"/>
      <c r="P1148" s="23" t="s">
        <v>840</v>
      </c>
      <c r="Q1148" s="35"/>
    </row>
    <row r="1149" spans="1:17" ht="45" x14ac:dyDescent="0.25">
      <c r="A1149" s="35" t="s">
        <v>841</v>
      </c>
      <c r="B1149" s="35" t="s">
        <v>1282</v>
      </c>
      <c r="C1149" s="35"/>
      <c r="D1149" s="35">
        <v>424916</v>
      </c>
      <c r="E1149" s="36" t="s">
        <v>695</v>
      </c>
      <c r="F1149" s="36" t="s">
        <v>1</v>
      </c>
      <c r="G1149" s="23">
        <v>5</v>
      </c>
      <c r="H1149" s="37" t="s">
        <v>696</v>
      </c>
      <c r="I1149" s="7">
        <f t="shared" si="36"/>
        <v>26.75</v>
      </c>
      <c r="J1149" s="23">
        <v>190000</v>
      </c>
      <c r="K1149" s="29" t="s">
        <v>9</v>
      </c>
      <c r="L1149" s="3" t="str">
        <f t="shared" si="37"/>
        <v>190000 CAMPUS DR. LEONEL MIRANDA</v>
      </c>
      <c r="M1149" s="29" t="s">
        <v>836</v>
      </c>
      <c r="N1149" s="35"/>
      <c r="O1149" s="35"/>
      <c r="P1149" s="23" t="s">
        <v>840</v>
      </c>
      <c r="Q1149" s="35"/>
    </row>
    <row r="1150" spans="1:17" ht="90" x14ac:dyDescent="0.25">
      <c r="A1150" s="35" t="s">
        <v>841</v>
      </c>
      <c r="B1150" s="35" t="s">
        <v>1282</v>
      </c>
      <c r="C1150" s="35"/>
      <c r="D1150" s="35">
        <v>336264</v>
      </c>
      <c r="E1150" s="36" t="s">
        <v>577</v>
      </c>
      <c r="F1150" s="36" t="s">
        <v>1</v>
      </c>
      <c r="G1150" s="23">
        <v>5</v>
      </c>
      <c r="H1150" s="37" t="s">
        <v>578</v>
      </c>
      <c r="I1150" s="7">
        <f t="shared" si="36"/>
        <v>41.2</v>
      </c>
      <c r="J1150" s="23">
        <v>190000</v>
      </c>
      <c r="K1150" s="29" t="s">
        <v>9</v>
      </c>
      <c r="L1150" s="3" t="str">
        <f t="shared" si="37"/>
        <v>190000 CAMPUS DR. LEONEL MIRANDA</v>
      </c>
      <c r="M1150" s="29" t="s">
        <v>836</v>
      </c>
      <c r="N1150" s="35"/>
      <c r="O1150" s="35"/>
      <c r="P1150" s="23" t="s">
        <v>840</v>
      </c>
      <c r="Q1150" s="35"/>
    </row>
    <row r="1151" spans="1:17" ht="90" x14ac:dyDescent="0.25">
      <c r="A1151" s="35" t="s">
        <v>841</v>
      </c>
      <c r="B1151" s="35" t="s">
        <v>1282</v>
      </c>
      <c r="C1151" s="35"/>
      <c r="D1151" s="35">
        <v>336263</v>
      </c>
      <c r="E1151" s="36" t="s">
        <v>579</v>
      </c>
      <c r="F1151" s="36" t="s">
        <v>1</v>
      </c>
      <c r="G1151" s="23">
        <v>5</v>
      </c>
      <c r="H1151" s="37" t="s">
        <v>580</v>
      </c>
      <c r="I1151" s="7">
        <f t="shared" si="36"/>
        <v>63.5</v>
      </c>
      <c r="J1151" s="23">
        <v>190000</v>
      </c>
      <c r="K1151" s="29" t="s">
        <v>9</v>
      </c>
      <c r="L1151" s="3" t="str">
        <f t="shared" si="37"/>
        <v>190000 CAMPUS DR. LEONEL MIRANDA</v>
      </c>
      <c r="M1151" s="29" t="s">
        <v>836</v>
      </c>
      <c r="N1151" s="35"/>
      <c r="O1151" s="35"/>
      <c r="P1151" s="23" t="s">
        <v>840</v>
      </c>
      <c r="Q1151" s="35"/>
    </row>
    <row r="1152" spans="1:17" ht="90" x14ac:dyDescent="0.25">
      <c r="A1152" s="35" t="s">
        <v>841</v>
      </c>
      <c r="B1152" s="35" t="s">
        <v>1282</v>
      </c>
      <c r="C1152" s="35"/>
      <c r="D1152" s="35">
        <v>323691</v>
      </c>
      <c r="E1152" s="36" t="s">
        <v>581</v>
      </c>
      <c r="F1152" s="36" t="s">
        <v>1</v>
      </c>
      <c r="G1152" s="23">
        <v>5</v>
      </c>
      <c r="H1152" s="37" t="s">
        <v>582</v>
      </c>
      <c r="I1152" s="7">
        <f t="shared" si="36"/>
        <v>170.04999999999998</v>
      </c>
      <c r="J1152" s="23">
        <v>190000</v>
      </c>
      <c r="K1152" s="29" t="s">
        <v>9</v>
      </c>
      <c r="L1152" s="3" t="str">
        <f t="shared" si="37"/>
        <v>190000 CAMPUS DR. LEONEL MIRANDA</v>
      </c>
      <c r="M1152" s="29" t="s">
        <v>836</v>
      </c>
      <c r="N1152" s="35"/>
      <c r="O1152" s="35"/>
      <c r="P1152" s="23" t="s">
        <v>840</v>
      </c>
      <c r="Q1152" s="35"/>
    </row>
    <row r="1153" spans="1:17" ht="105" x14ac:dyDescent="0.25">
      <c r="A1153" s="35" t="s">
        <v>841</v>
      </c>
      <c r="B1153" s="35" t="s">
        <v>1282</v>
      </c>
      <c r="C1153" s="35"/>
      <c r="D1153" s="35">
        <v>341962</v>
      </c>
      <c r="E1153" s="36" t="s">
        <v>705</v>
      </c>
      <c r="F1153" s="36" t="s">
        <v>1</v>
      </c>
      <c r="G1153" s="23">
        <v>5</v>
      </c>
      <c r="H1153" s="37" t="s">
        <v>706</v>
      </c>
      <c r="I1153" s="7">
        <f t="shared" si="36"/>
        <v>54.65</v>
      </c>
      <c r="J1153" s="23">
        <v>190000</v>
      </c>
      <c r="K1153" s="29" t="s">
        <v>9</v>
      </c>
      <c r="L1153" s="3" t="str">
        <f t="shared" si="37"/>
        <v>190000 CAMPUS DR. LEONEL MIRANDA</v>
      </c>
      <c r="M1153" s="29" t="s">
        <v>836</v>
      </c>
      <c r="N1153" s="35"/>
      <c r="O1153" s="35"/>
      <c r="P1153" s="23" t="s">
        <v>840</v>
      </c>
      <c r="Q1153" s="35"/>
    </row>
    <row r="1154" spans="1:17" ht="75" x14ac:dyDescent="0.25">
      <c r="A1154" s="35" t="s">
        <v>841</v>
      </c>
      <c r="B1154" s="35" t="s">
        <v>1282</v>
      </c>
      <c r="C1154" s="35"/>
      <c r="D1154" s="35">
        <v>323708</v>
      </c>
      <c r="E1154" s="36" t="s">
        <v>713</v>
      </c>
      <c r="F1154" s="36" t="s">
        <v>1</v>
      </c>
      <c r="G1154" s="23">
        <v>5</v>
      </c>
      <c r="H1154" s="37" t="s">
        <v>714</v>
      </c>
      <c r="I1154" s="7">
        <f t="shared" si="36"/>
        <v>128.69999999999999</v>
      </c>
      <c r="J1154" s="23">
        <v>190000</v>
      </c>
      <c r="K1154" s="29" t="s">
        <v>9</v>
      </c>
      <c r="L1154" s="3" t="str">
        <f t="shared" si="37"/>
        <v>190000 CAMPUS DR. LEONEL MIRANDA</v>
      </c>
      <c r="M1154" s="29" t="s">
        <v>836</v>
      </c>
      <c r="N1154" s="35"/>
      <c r="O1154" s="35"/>
      <c r="P1154" s="23" t="s">
        <v>840</v>
      </c>
      <c r="Q1154" s="35"/>
    </row>
    <row r="1155" spans="1:17" ht="45" x14ac:dyDescent="0.25">
      <c r="A1155" s="35" t="s">
        <v>841</v>
      </c>
      <c r="B1155" s="35" t="s">
        <v>1282</v>
      </c>
      <c r="C1155" s="35"/>
      <c r="D1155" s="35">
        <v>426898</v>
      </c>
      <c r="E1155" s="36" t="s">
        <v>625</v>
      </c>
      <c r="F1155" s="36" t="s">
        <v>1</v>
      </c>
      <c r="G1155" s="23">
        <v>5</v>
      </c>
      <c r="H1155" s="37" t="s">
        <v>626</v>
      </c>
      <c r="I1155" s="7">
        <f t="shared" si="36"/>
        <v>108.94999999999999</v>
      </c>
      <c r="J1155" s="23">
        <v>190000</v>
      </c>
      <c r="K1155" s="29" t="s">
        <v>9</v>
      </c>
      <c r="L1155" s="3" t="str">
        <f t="shared" si="37"/>
        <v>190000 CAMPUS DR. LEONEL MIRANDA</v>
      </c>
      <c r="M1155" s="29" t="s">
        <v>836</v>
      </c>
      <c r="N1155" s="35"/>
      <c r="O1155" s="35"/>
      <c r="P1155" s="23" t="s">
        <v>840</v>
      </c>
      <c r="Q1155" s="35"/>
    </row>
    <row r="1156" spans="1:17" ht="45" x14ac:dyDescent="0.25">
      <c r="A1156" s="35" t="s">
        <v>841</v>
      </c>
      <c r="B1156" s="35" t="s">
        <v>1282</v>
      </c>
      <c r="C1156" s="35"/>
      <c r="D1156" s="35">
        <v>366653</v>
      </c>
      <c r="E1156" s="36" t="s">
        <v>719</v>
      </c>
      <c r="F1156" s="36" t="s">
        <v>1</v>
      </c>
      <c r="G1156" s="23">
        <v>5</v>
      </c>
      <c r="H1156" s="37" t="s">
        <v>720</v>
      </c>
      <c r="I1156" s="7">
        <f t="shared" si="36"/>
        <v>200</v>
      </c>
      <c r="J1156" s="23">
        <v>190000</v>
      </c>
      <c r="K1156" s="29" t="s">
        <v>9</v>
      </c>
      <c r="L1156" s="3" t="str">
        <f t="shared" si="37"/>
        <v>190000 CAMPUS DR. LEONEL MIRANDA</v>
      </c>
      <c r="M1156" s="29" t="s">
        <v>836</v>
      </c>
      <c r="N1156" s="35"/>
      <c r="O1156" s="35"/>
      <c r="P1156" s="23" t="s">
        <v>840</v>
      </c>
      <c r="Q1156" s="35"/>
    </row>
    <row r="1157" spans="1:17" ht="45" x14ac:dyDescent="0.25">
      <c r="A1157" s="35" t="s">
        <v>841</v>
      </c>
      <c r="B1157" s="35" t="s">
        <v>1282</v>
      </c>
      <c r="C1157" s="35"/>
      <c r="D1157" s="35">
        <v>313850</v>
      </c>
      <c r="E1157" s="36" t="s">
        <v>627</v>
      </c>
      <c r="F1157" s="36" t="s">
        <v>74</v>
      </c>
      <c r="G1157" s="23">
        <v>2</v>
      </c>
      <c r="H1157" s="37" t="s">
        <v>628</v>
      </c>
      <c r="I1157" s="7">
        <f t="shared" si="36"/>
        <v>116</v>
      </c>
      <c r="J1157" s="23">
        <v>190000</v>
      </c>
      <c r="K1157" s="29" t="s">
        <v>9</v>
      </c>
      <c r="L1157" s="3" t="str">
        <f t="shared" si="37"/>
        <v>190000 CAMPUS DR. LEONEL MIRANDA</v>
      </c>
      <c r="M1157" s="29" t="s">
        <v>836</v>
      </c>
      <c r="N1157" s="35"/>
      <c r="O1157" s="35"/>
      <c r="P1157" s="23" t="s">
        <v>840</v>
      </c>
      <c r="Q1157" s="35"/>
    </row>
    <row r="1158" spans="1:17" ht="30" x14ac:dyDescent="0.25">
      <c r="A1158" s="35" t="s">
        <v>841</v>
      </c>
      <c r="B1158" s="35" t="s">
        <v>1282</v>
      </c>
      <c r="C1158" s="35"/>
      <c r="D1158" s="35">
        <v>242120</v>
      </c>
      <c r="E1158" s="36" t="s">
        <v>725</v>
      </c>
      <c r="F1158" s="36" t="s">
        <v>1</v>
      </c>
      <c r="G1158" s="23">
        <v>10</v>
      </c>
      <c r="H1158" s="37" t="s">
        <v>726</v>
      </c>
      <c r="I1158" s="7">
        <f t="shared" si="36"/>
        <v>134.4</v>
      </c>
      <c r="J1158" s="23">
        <v>190000</v>
      </c>
      <c r="K1158" s="29" t="s">
        <v>9</v>
      </c>
      <c r="L1158" s="3" t="str">
        <f t="shared" si="37"/>
        <v>190000 CAMPUS DR. LEONEL MIRANDA</v>
      </c>
      <c r="M1158" s="29" t="s">
        <v>836</v>
      </c>
      <c r="N1158" s="35"/>
      <c r="O1158" s="35"/>
      <c r="P1158" s="23" t="s">
        <v>840</v>
      </c>
      <c r="Q1158" s="35"/>
    </row>
    <row r="1159" spans="1:17" ht="60" x14ac:dyDescent="0.25">
      <c r="A1159" s="35" t="s">
        <v>841</v>
      </c>
      <c r="B1159" s="35" t="s">
        <v>1282</v>
      </c>
      <c r="C1159" s="35"/>
      <c r="D1159" s="35">
        <v>337015</v>
      </c>
      <c r="E1159" s="36" t="s">
        <v>812</v>
      </c>
      <c r="F1159" s="36" t="s">
        <v>1</v>
      </c>
      <c r="G1159" s="23">
        <v>10</v>
      </c>
      <c r="H1159" s="37" t="s">
        <v>653</v>
      </c>
      <c r="I1159" s="7">
        <f t="shared" si="36"/>
        <v>55</v>
      </c>
      <c r="J1159" s="23">
        <v>190000</v>
      </c>
      <c r="K1159" s="29" t="s">
        <v>9</v>
      </c>
      <c r="L1159" s="3" t="str">
        <f t="shared" si="37"/>
        <v>190000 CAMPUS DR. LEONEL MIRANDA</v>
      </c>
      <c r="M1159" s="29" t="s">
        <v>836</v>
      </c>
      <c r="N1159" s="35"/>
      <c r="O1159" s="35"/>
      <c r="P1159" s="23" t="s">
        <v>840</v>
      </c>
      <c r="Q1159" s="35"/>
    </row>
    <row r="1160" spans="1:17" ht="60" x14ac:dyDescent="0.25">
      <c r="A1160" s="35" t="s">
        <v>841</v>
      </c>
      <c r="B1160" s="35" t="s">
        <v>1282</v>
      </c>
      <c r="C1160" s="35"/>
      <c r="D1160" s="35">
        <v>337016</v>
      </c>
      <c r="E1160" s="36" t="s">
        <v>813</v>
      </c>
      <c r="F1160" s="36" t="s">
        <v>1</v>
      </c>
      <c r="G1160" s="23">
        <v>10</v>
      </c>
      <c r="H1160" s="37" t="s">
        <v>814</v>
      </c>
      <c r="I1160" s="7">
        <f t="shared" si="36"/>
        <v>87</v>
      </c>
      <c r="J1160" s="23">
        <v>190000</v>
      </c>
      <c r="K1160" s="29" t="s">
        <v>9</v>
      </c>
      <c r="L1160" s="3" t="str">
        <f t="shared" si="37"/>
        <v>190000 CAMPUS DR. LEONEL MIRANDA</v>
      </c>
      <c r="M1160" s="29" t="s">
        <v>836</v>
      </c>
      <c r="N1160" s="35"/>
      <c r="O1160" s="35"/>
      <c r="P1160" s="23" t="s">
        <v>840</v>
      </c>
      <c r="Q1160" s="35"/>
    </row>
    <row r="1161" spans="1:17" ht="45" x14ac:dyDescent="0.25">
      <c r="A1161" s="35" t="s">
        <v>841</v>
      </c>
      <c r="B1161" s="35" t="s">
        <v>1282</v>
      </c>
      <c r="C1161" s="35"/>
      <c r="D1161" s="35">
        <v>424542</v>
      </c>
      <c r="E1161" s="36" t="s">
        <v>731</v>
      </c>
      <c r="F1161" s="36" t="s">
        <v>1</v>
      </c>
      <c r="G1161" s="23">
        <v>20</v>
      </c>
      <c r="H1161" s="37" t="s">
        <v>732</v>
      </c>
      <c r="I1161" s="7">
        <f t="shared" si="36"/>
        <v>676.2</v>
      </c>
      <c r="J1161" s="23">
        <v>190000</v>
      </c>
      <c r="K1161" s="29" t="s">
        <v>9</v>
      </c>
      <c r="L1161" s="3" t="str">
        <f t="shared" si="37"/>
        <v>190000 CAMPUS DR. LEONEL MIRANDA</v>
      </c>
      <c r="M1161" s="29" t="s">
        <v>836</v>
      </c>
      <c r="N1161" s="35"/>
      <c r="O1161" s="35"/>
      <c r="P1161" s="23" t="s">
        <v>840</v>
      </c>
      <c r="Q1161" s="35"/>
    </row>
    <row r="1162" spans="1:17" ht="45" x14ac:dyDescent="0.25">
      <c r="A1162" s="35" t="s">
        <v>841</v>
      </c>
      <c r="B1162" s="35" t="s">
        <v>1282</v>
      </c>
      <c r="C1162" s="35"/>
      <c r="D1162" s="35">
        <v>407480</v>
      </c>
      <c r="E1162" s="36" t="s">
        <v>486</v>
      </c>
      <c r="F1162" s="36" t="s">
        <v>1</v>
      </c>
      <c r="G1162" s="23">
        <v>5</v>
      </c>
      <c r="H1162" s="37" t="s">
        <v>487</v>
      </c>
      <c r="I1162" s="7">
        <f t="shared" si="36"/>
        <v>84.55</v>
      </c>
      <c r="J1162" s="23">
        <v>190000</v>
      </c>
      <c r="K1162" s="29" t="s">
        <v>9</v>
      </c>
      <c r="L1162" s="3" t="str">
        <f t="shared" si="37"/>
        <v>190000 CAMPUS DR. LEONEL MIRANDA</v>
      </c>
      <c r="M1162" s="29" t="s">
        <v>836</v>
      </c>
      <c r="N1162" s="35"/>
      <c r="O1162" s="35"/>
      <c r="P1162" s="23" t="s">
        <v>840</v>
      </c>
      <c r="Q1162" s="35"/>
    </row>
    <row r="1163" spans="1:17" ht="90" x14ac:dyDescent="0.25">
      <c r="A1163" s="35" t="s">
        <v>841</v>
      </c>
      <c r="B1163" s="35" t="s">
        <v>1282</v>
      </c>
      <c r="C1163" s="35"/>
      <c r="D1163" s="35">
        <v>246939</v>
      </c>
      <c r="E1163" s="36" t="s">
        <v>513</v>
      </c>
      <c r="F1163" s="36" t="s">
        <v>1</v>
      </c>
      <c r="G1163" s="23">
        <v>10</v>
      </c>
      <c r="H1163" s="37" t="s">
        <v>514</v>
      </c>
      <c r="I1163" s="7">
        <f t="shared" si="36"/>
        <v>273</v>
      </c>
      <c r="J1163" s="23">
        <v>190000</v>
      </c>
      <c r="K1163" s="29" t="s">
        <v>9</v>
      </c>
      <c r="L1163" s="3" t="str">
        <f t="shared" si="37"/>
        <v>190000 CAMPUS DR. LEONEL MIRANDA</v>
      </c>
      <c r="M1163" s="29" t="s">
        <v>836</v>
      </c>
      <c r="N1163" s="35"/>
      <c r="O1163" s="35"/>
      <c r="P1163" s="23" t="s">
        <v>840</v>
      </c>
      <c r="Q1163" s="35"/>
    </row>
    <row r="1164" spans="1:17" ht="45" x14ac:dyDescent="0.25">
      <c r="A1164" s="35" t="s">
        <v>841</v>
      </c>
      <c r="B1164" s="35" t="s">
        <v>1282</v>
      </c>
      <c r="C1164" s="35"/>
      <c r="D1164" s="35">
        <v>367594</v>
      </c>
      <c r="E1164" s="36" t="s">
        <v>515</v>
      </c>
      <c r="F1164" s="36" t="s">
        <v>1</v>
      </c>
      <c r="G1164" s="23">
        <v>5</v>
      </c>
      <c r="H1164" s="37" t="s">
        <v>516</v>
      </c>
      <c r="I1164" s="7">
        <f t="shared" si="36"/>
        <v>89.949999999999989</v>
      </c>
      <c r="J1164" s="23">
        <v>190000</v>
      </c>
      <c r="K1164" s="29" t="s">
        <v>9</v>
      </c>
      <c r="L1164" s="3" t="str">
        <f t="shared" si="37"/>
        <v>190000 CAMPUS DR. LEONEL MIRANDA</v>
      </c>
      <c r="M1164" s="29" t="s">
        <v>836</v>
      </c>
      <c r="N1164" s="35"/>
      <c r="O1164" s="35"/>
      <c r="P1164" s="23" t="s">
        <v>840</v>
      </c>
      <c r="Q1164" s="35"/>
    </row>
    <row r="1165" spans="1:17" ht="45" x14ac:dyDescent="0.25">
      <c r="A1165" s="35" t="s">
        <v>841</v>
      </c>
      <c r="B1165" s="35" t="s">
        <v>1282</v>
      </c>
      <c r="C1165" s="35"/>
      <c r="D1165" s="35">
        <v>419864</v>
      </c>
      <c r="E1165" s="36" t="s">
        <v>488</v>
      </c>
      <c r="F1165" s="36" t="s">
        <v>1</v>
      </c>
      <c r="G1165" s="23">
        <v>15</v>
      </c>
      <c r="H1165" s="37" t="s">
        <v>489</v>
      </c>
      <c r="I1165" s="7">
        <f t="shared" si="36"/>
        <v>44.25</v>
      </c>
      <c r="J1165" s="23">
        <v>190000</v>
      </c>
      <c r="K1165" s="29" t="s">
        <v>9</v>
      </c>
      <c r="L1165" s="3" t="str">
        <f t="shared" si="37"/>
        <v>190000 CAMPUS DR. LEONEL MIRANDA</v>
      </c>
      <c r="M1165" s="29" t="s">
        <v>836</v>
      </c>
      <c r="N1165" s="35"/>
      <c r="O1165" s="35"/>
      <c r="P1165" s="23" t="s">
        <v>840</v>
      </c>
      <c r="Q1165" s="35"/>
    </row>
    <row r="1166" spans="1:17" ht="45" x14ac:dyDescent="0.25">
      <c r="A1166" s="35" t="s">
        <v>841</v>
      </c>
      <c r="B1166" s="35" t="s">
        <v>1282</v>
      </c>
      <c r="C1166" s="35"/>
      <c r="D1166" s="35">
        <v>349549</v>
      </c>
      <c r="E1166" s="36" t="s">
        <v>629</v>
      </c>
      <c r="F1166" s="36" t="s">
        <v>1</v>
      </c>
      <c r="G1166" s="23">
        <v>10</v>
      </c>
      <c r="H1166" s="37" t="s">
        <v>630</v>
      </c>
      <c r="I1166" s="7">
        <f t="shared" si="36"/>
        <v>25.9</v>
      </c>
      <c r="J1166" s="23">
        <v>190000</v>
      </c>
      <c r="K1166" s="29" t="s">
        <v>9</v>
      </c>
      <c r="L1166" s="3" t="str">
        <f t="shared" si="37"/>
        <v>190000 CAMPUS DR. LEONEL MIRANDA</v>
      </c>
      <c r="M1166" s="29" t="s">
        <v>836</v>
      </c>
      <c r="N1166" s="35"/>
      <c r="O1166" s="35"/>
      <c r="P1166" s="23" t="s">
        <v>840</v>
      </c>
      <c r="Q1166" s="35"/>
    </row>
    <row r="1167" spans="1:17" ht="45" x14ac:dyDescent="0.25">
      <c r="A1167" s="35" t="s">
        <v>841</v>
      </c>
      <c r="B1167" s="35" t="s">
        <v>1282</v>
      </c>
      <c r="C1167" s="35"/>
      <c r="D1167" s="35">
        <v>327777</v>
      </c>
      <c r="E1167" s="36" t="s">
        <v>589</v>
      </c>
      <c r="F1167" s="36" t="s">
        <v>1</v>
      </c>
      <c r="G1167" s="23">
        <v>10</v>
      </c>
      <c r="H1167" s="37" t="s">
        <v>590</v>
      </c>
      <c r="I1167" s="7">
        <f t="shared" si="36"/>
        <v>23.900000000000002</v>
      </c>
      <c r="J1167" s="23">
        <v>190000</v>
      </c>
      <c r="K1167" s="29" t="s">
        <v>9</v>
      </c>
      <c r="L1167" s="3" t="str">
        <f t="shared" si="37"/>
        <v>190000 CAMPUS DR. LEONEL MIRANDA</v>
      </c>
      <c r="M1167" s="29" t="s">
        <v>836</v>
      </c>
      <c r="N1167" s="35"/>
      <c r="O1167" s="35"/>
      <c r="P1167" s="23" t="s">
        <v>840</v>
      </c>
      <c r="Q1167" s="35"/>
    </row>
    <row r="1168" spans="1:17" ht="45" x14ac:dyDescent="0.25">
      <c r="A1168" s="35" t="s">
        <v>841</v>
      </c>
      <c r="B1168" s="35" t="s">
        <v>1282</v>
      </c>
      <c r="C1168" s="35"/>
      <c r="D1168" s="35">
        <v>327778</v>
      </c>
      <c r="E1168" s="36" t="s">
        <v>591</v>
      </c>
      <c r="F1168" s="36" t="s">
        <v>1</v>
      </c>
      <c r="G1168" s="23">
        <v>10</v>
      </c>
      <c r="H1168" s="37" t="s">
        <v>592</v>
      </c>
      <c r="I1168" s="7">
        <f t="shared" si="36"/>
        <v>54</v>
      </c>
      <c r="J1168" s="23">
        <v>190000</v>
      </c>
      <c r="K1168" s="29" t="s">
        <v>9</v>
      </c>
      <c r="L1168" s="3" t="str">
        <f t="shared" si="37"/>
        <v>190000 CAMPUS DR. LEONEL MIRANDA</v>
      </c>
      <c r="M1168" s="29" t="s">
        <v>836</v>
      </c>
      <c r="N1168" s="35"/>
      <c r="O1168" s="35"/>
      <c r="P1168" s="23" t="s">
        <v>840</v>
      </c>
      <c r="Q1168" s="35"/>
    </row>
    <row r="1169" spans="1:17" ht="60" x14ac:dyDescent="0.25">
      <c r="A1169" s="35" t="s">
        <v>841</v>
      </c>
      <c r="B1169" s="35" t="s">
        <v>1282</v>
      </c>
      <c r="C1169" s="35"/>
      <c r="D1169" s="35">
        <v>231014</v>
      </c>
      <c r="E1169" s="36" t="s">
        <v>745</v>
      </c>
      <c r="F1169" s="36" t="s">
        <v>1</v>
      </c>
      <c r="G1169" s="23">
        <v>10</v>
      </c>
      <c r="H1169" s="37" t="s">
        <v>746</v>
      </c>
      <c r="I1169" s="7">
        <f t="shared" si="36"/>
        <v>43</v>
      </c>
      <c r="J1169" s="23">
        <v>190000</v>
      </c>
      <c r="K1169" s="29" t="s">
        <v>9</v>
      </c>
      <c r="L1169" s="3" t="str">
        <f t="shared" si="37"/>
        <v>190000 CAMPUS DR. LEONEL MIRANDA</v>
      </c>
      <c r="M1169" s="29" t="s">
        <v>836</v>
      </c>
      <c r="N1169" s="35"/>
      <c r="O1169" s="35"/>
      <c r="P1169" s="23" t="s">
        <v>840</v>
      </c>
      <c r="Q1169" s="35"/>
    </row>
    <row r="1170" spans="1:17" ht="45" x14ac:dyDescent="0.25">
      <c r="A1170" s="35" t="s">
        <v>841</v>
      </c>
      <c r="B1170" s="35" t="s">
        <v>1282</v>
      </c>
      <c r="C1170" s="35"/>
      <c r="D1170" s="35">
        <v>435130</v>
      </c>
      <c r="E1170" s="36" t="s">
        <v>801</v>
      </c>
      <c r="F1170" s="36" t="s">
        <v>1</v>
      </c>
      <c r="G1170" s="23">
        <v>20</v>
      </c>
      <c r="H1170" s="37" t="s">
        <v>802</v>
      </c>
      <c r="I1170" s="7">
        <f t="shared" si="36"/>
        <v>130.19999999999999</v>
      </c>
      <c r="J1170" s="23">
        <v>190000</v>
      </c>
      <c r="K1170" s="29" t="s">
        <v>9</v>
      </c>
      <c r="L1170" s="3" t="str">
        <f t="shared" si="37"/>
        <v>190000 CAMPUS DR. LEONEL MIRANDA</v>
      </c>
      <c r="M1170" s="29" t="s">
        <v>836</v>
      </c>
      <c r="N1170" s="35"/>
      <c r="O1170" s="35"/>
      <c r="P1170" s="23" t="s">
        <v>840</v>
      </c>
      <c r="Q1170" s="35"/>
    </row>
    <row r="1171" spans="1:17" ht="60" x14ac:dyDescent="0.25">
      <c r="A1171" s="35" t="s">
        <v>841</v>
      </c>
      <c r="B1171" s="35" t="s">
        <v>1282</v>
      </c>
      <c r="C1171" s="35"/>
      <c r="D1171" s="35">
        <v>441133</v>
      </c>
      <c r="E1171" s="36" t="s">
        <v>750</v>
      </c>
      <c r="F1171" s="36" t="s">
        <v>1</v>
      </c>
      <c r="G1171" s="23">
        <v>20</v>
      </c>
      <c r="H1171" s="37" t="s">
        <v>751</v>
      </c>
      <c r="I1171" s="7">
        <f t="shared" si="36"/>
        <v>163</v>
      </c>
      <c r="J1171" s="23">
        <v>190000</v>
      </c>
      <c r="K1171" s="29" t="s">
        <v>9</v>
      </c>
      <c r="L1171" s="3" t="str">
        <f t="shared" si="37"/>
        <v>190000 CAMPUS DR. LEONEL MIRANDA</v>
      </c>
      <c r="M1171" s="29" t="s">
        <v>836</v>
      </c>
      <c r="N1171" s="35"/>
      <c r="O1171" s="35"/>
      <c r="P1171" s="23" t="s">
        <v>840</v>
      </c>
      <c r="Q1171" s="35"/>
    </row>
    <row r="1172" spans="1:17" ht="45" x14ac:dyDescent="0.25">
      <c r="A1172" s="35" t="s">
        <v>841</v>
      </c>
      <c r="B1172" s="35" t="s">
        <v>1282</v>
      </c>
      <c r="C1172" s="35"/>
      <c r="D1172" s="35">
        <v>433649</v>
      </c>
      <c r="E1172" s="36" t="s">
        <v>633</v>
      </c>
      <c r="F1172" s="36" t="s">
        <v>1</v>
      </c>
      <c r="G1172" s="23">
        <v>20</v>
      </c>
      <c r="H1172" s="37" t="s">
        <v>634</v>
      </c>
      <c r="I1172" s="7">
        <f t="shared" si="36"/>
        <v>158.6</v>
      </c>
      <c r="J1172" s="23">
        <v>190000</v>
      </c>
      <c r="K1172" s="29" t="s">
        <v>9</v>
      </c>
      <c r="L1172" s="3" t="str">
        <f t="shared" si="37"/>
        <v>190000 CAMPUS DR. LEONEL MIRANDA</v>
      </c>
      <c r="M1172" s="29" t="s">
        <v>836</v>
      </c>
      <c r="N1172" s="35"/>
      <c r="O1172" s="35"/>
      <c r="P1172" s="23" t="s">
        <v>840</v>
      </c>
      <c r="Q1172" s="35"/>
    </row>
    <row r="1173" spans="1:17" ht="75" x14ac:dyDescent="0.25">
      <c r="A1173" s="35" t="s">
        <v>841</v>
      </c>
      <c r="B1173" s="35" t="s">
        <v>1282</v>
      </c>
      <c r="C1173" s="35"/>
      <c r="D1173" s="35">
        <v>437543</v>
      </c>
      <c r="E1173" s="36" t="s">
        <v>490</v>
      </c>
      <c r="F1173" s="36" t="s">
        <v>1</v>
      </c>
      <c r="G1173" s="23">
        <v>20</v>
      </c>
      <c r="H1173" s="37" t="s">
        <v>339</v>
      </c>
      <c r="I1173" s="7">
        <f t="shared" si="36"/>
        <v>231.4</v>
      </c>
      <c r="J1173" s="23">
        <v>190000</v>
      </c>
      <c r="K1173" s="29" t="s">
        <v>9</v>
      </c>
      <c r="L1173" s="3" t="str">
        <f t="shared" si="37"/>
        <v>190000 CAMPUS DR. LEONEL MIRANDA</v>
      </c>
      <c r="M1173" s="29" t="s">
        <v>836</v>
      </c>
      <c r="N1173" s="35"/>
      <c r="O1173" s="35"/>
      <c r="P1173" s="23" t="s">
        <v>840</v>
      </c>
      <c r="Q1173" s="35"/>
    </row>
    <row r="1174" spans="1:17" ht="45" x14ac:dyDescent="0.25">
      <c r="A1174" s="35" t="s">
        <v>841</v>
      </c>
      <c r="B1174" s="35" t="s">
        <v>1282</v>
      </c>
      <c r="C1174" s="35"/>
      <c r="D1174" s="35">
        <v>441654</v>
      </c>
      <c r="E1174" s="36" t="s">
        <v>491</v>
      </c>
      <c r="F1174" s="36" t="s">
        <v>1</v>
      </c>
      <c r="G1174" s="23">
        <v>20</v>
      </c>
      <c r="H1174" s="37" t="s">
        <v>492</v>
      </c>
      <c r="I1174" s="7">
        <f t="shared" si="36"/>
        <v>223</v>
      </c>
      <c r="J1174" s="23">
        <v>190000</v>
      </c>
      <c r="K1174" s="29" t="s">
        <v>9</v>
      </c>
      <c r="L1174" s="3" t="str">
        <f t="shared" si="37"/>
        <v>190000 CAMPUS DR. LEONEL MIRANDA</v>
      </c>
      <c r="M1174" s="29" t="s">
        <v>836</v>
      </c>
      <c r="N1174" s="35"/>
      <c r="O1174" s="35"/>
      <c r="P1174" s="23" t="s">
        <v>840</v>
      </c>
      <c r="Q1174" s="35"/>
    </row>
    <row r="1175" spans="1:17" ht="45" x14ac:dyDescent="0.25">
      <c r="A1175" s="35" t="s">
        <v>841</v>
      </c>
      <c r="B1175" s="35" t="s">
        <v>1282</v>
      </c>
      <c r="C1175" s="35"/>
      <c r="D1175" s="35">
        <v>445742</v>
      </c>
      <c r="E1175" s="36" t="s">
        <v>517</v>
      </c>
      <c r="F1175" s="36" t="s">
        <v>1</v>
      </c>
      <c r="G1175" s="23">
        <v>20</v>
      </c>
      <c r="H1175" s="37" t="s">
        <v>518</v>
      </c>
      <c r="I1175" s="7">
        <f t="shared" si="36"/>
        <v>400</v>
      </c>
      <c r="J1175" s="23">
        <v>190000</v>
      </c>
      <c r="K1175" s="29" t="s">
        <v>9</v>
      </c>
      <c r="L1175" s="3" t="str">
        <f t="shared" si="37"/>
        <v>190000 CAMPUS DR. LEONEL MIRANDA</v>
      </c>
      <c r="M1175" s="29" t="s">
        <v>836</v>
      </c>
      <c r="N1175" s="35"/>
      <c r="O1175" s="35"/>
      <c r="P1175" s="23" t="s">
        <v>840</v>
      </c>
      <c r="Q1175" s="35"/>
    </row>
    <row r="1176" spans="1:17" ht="45" x14ac:dyDescent="0.25">
      <c r="A1176" s="35" t="s">
        <v>841</v>
      </c>
      <c r="B1176" s="35" t="s">
        <v>1282</v>
      </c>
      <c r="C1176" s="35"/>
      <c r="D1176" s="35">
        <v>209407</v>
      </c>
      <c r="E1176" s="36" t="s">
        <v>493</v>
      </c>
      <c r="F1176" s="36" t="s">
        <v>1</v>
      </c>
      <c r="G1176" s="23">
        <v>20</v>
      </c>
      <c r="H1176" s="37" t="s">
        <v>494</v>
      </c>
      <c r="I1176" s="7">
        <f t="shared" si="36"/>
        <v>380</v>
      </c>
      <c r="J1176" s="23">
        <v>190000</v>
      </c>
      <c r="K1176" s="29" t="s">
        <v>9</v>
      </c>
      <c r="L1176" s="3" t="str">
        <f t="shared" si="37"/>
        <v>190000 CAMPUS DR. LEONEL MIRANDA</v>
      </c>
      <c r="M1176" s="29" t="s">
        <v>836</v>
      </c>
      <c r="N1176" s="35"/>
      <c r="O1176" s="35"/>
      <c r="P1176" s="23" t="s">
        <v>840</v>
      </c>
      <c r="Q1176" s="35"/>
    </row>
    <row r="1177" spans="1:17" ht="45" x14ac:dyDescent="0.25">
      <c r="A1177" s="35" t="s">
        <v>841</v>
      </c>
      <c r="B1177" s="35" t="s">
        <v>1282</v>
      </c>
      <c r="C1177" s="35"/>
      <c r="D1177" s="35">
        <v>311345</v>
      </c>
      <c r="E1177" s="36" t="s">
        <v>754</v>
      </c>
      <c r="F1177" s="36" t="s">
        <v>1</v>
      </c>
      <c r="G1177" s="23">
        <v>20</v>
      </c>
      <c r="H1177" s="37" t="s">
        <v>755</v>
      </c>
      <c r="I1177" s="7">
        <f t="shared" si="36"/>
        <v>479.6</v>
      </c>
      <c r="J1177" s="23">
        <v>190000</v>
      </c>
      <c r="K1177" s="29" t="s">
        <v>9</v>
      </c>
      <c r="L1177" s="3" t="str">
        <f t="shared" si="37"/>
        <v>190000 CAMPUS DR. LEONEL MIRANDA</v>
      </c>
      <c r="M1177" s="29" t="s">
        <v>836</v>
      </c>
      <c r="N1177" s="35"/>
      <c r="O1177" s="35"/>
      <c r="P1177" s="23" t="s">
        <v>840</v>
      </c>
      <c r="Q1177" s="35"/>
    </row>
    <row r="1178" spans="1:17" ht="45" x14ac:dyDescent="0.25">
      <c r="A1178" s="35" t="s">
        <v>841</v>
      </c>
      <c r="B1178" s="35" t="s">
        <v>1282</v>
      </c>
      <c r="C1178" s="35"/>
      <c r="D1178" s="35">
        <v>209450</v>
      </c>
      <c r="E1178" s="36" t="s">
        <v>758</v>
      </c>
      <c r="F1178" s="36" t="s">
        <v>1</v>
      </c>
      <c r="G1178" s="23">
        <v>20</v>
      </c>
      <c r="H1178" s="37" t="s">
        <v>759</v>
      </c>
      <c r="I1178" s="7">
        <f t="shared" si="36"/>
        <v>440</v>
      </c>
      <c r="J1178" s="23">
        <v>190000</v>
      </c>
      <c r="K1178" s="29" t="s">
        <v>9</v>
      </c>
      <c r="L1178" s="3" t="str">
        <f t="shared" si="37"/>
        <v>190000 CAMPUS DR. LEONEL MIRANDA</v>
      </c>
      <c r="M1178" s="29" t="s">
        <v>836</v>
      </c>
      <c r="N1178" s="35"/>
      <c r="O1178" s="35"/>
      <c r="P1178" s="23" t="s">
        <v>840</v>
      </c>
      <c r="Q1178" s="35"/>
    </row>
    <row r="1179" spans="1:17" ht="45" x14ac:dyDescent="0.25">
      <c r="A1179" s="35" t="s">
        <v>841</v>
      </c>
      <c r="B1179" s="35" t="s">
        <v>1282</v>
      </c>
      <c r="C1179" s="35"/>
      <c r="D1179" s="35">
        <v>209448</v>
      </c>
      <c r="E1179" s="36" t="s">
        <v>760</v>
      </c>
      <c r="F1179" s="36" t="s">
        <v>1</v>
      </c>
      <c r="G1179" s="23">
        <v>20</v>
      </c>
      <c r="H1179" s="37" t="s">
        <v>761</v>
      </c>
      <c r="I1179" s="7">
        <f t="shared" si="36"/>
        <v>384</v>
      </c>
      <c r="J1179" s="23">
        <v>190000</v>
      </c>
      <c r="K1179" s="29" t="s">
        <v>9</v>
      </c>
      <c r="L1179" s="3" t="str">
        <f t="shared" si="37"/>
        <v>190000 CAMPUS DR. LEONEL MIRANDA</v>
      </c>
      <c r="M1179" s="29" t="s">
        <v>836</v>
      </c>
      <c r="N1179" s="35"/>
      <c r="O1179" s="35"/>
      <c r="P1179" s="23" t="s">
        <v>840</v>
      </c>
      <c r="Q1179" s="35"/>
    </row>
    <row r="1180" spans="1:17" ht="75" x14ac:dyDescent="0.25">
      <c r="A1180" s="35" t="s">
        <v>841</v>
      </c>
      <c r="B1180" s="35" t="s">
        <v>1282</v>
      </c>
      <c r="C1180" s="35"/>
      <c r="D1180" s="35">
        <v>369251</v>
      </c>
      <c r="E1180" s="36" t="s">
        <v>762</v>
      </c>
      <c r="F1180" s="36" t="s">
        <v>1</v>
      </c>
      <c r="G1180" s="23">
        <v>5</v>
      </c>
      <c r="H1180" s="37" t="s">
        <v>763</v>
      </c>
      <c r="I1180" s="7">
        <f t="shared" si="36"/>
        <v>49.95</v>
      </c>
      <c r="J1180" s="23">
        <v>190000</v>
      </c>
      <c r="K1180" s="29" t="s">
        <v>9</v>
      </c>
      <c r="L1180" s="3" t="str">
        <f t="shared" si="37"/>
        <v>190000 CAMPUS DR. LEONEL MIRANDA</v>
      </c>
      <c r="M1180" s="29" t="s">
        <v>836</v>
      </c>
      <c r="N1180" s="35"/>
      <c r="O1180" s="35"/>
      <c r="P1180" s="23" t="s">
        <v>840</v>
      </c>
      <c r="Q1180" s="35"/>
    </row>
    <row r="1181" spans="1:17" ht="30" x14ac:dyDescent="0.25">
      <c r="A1181" s="35" t="s">
        <v>841</v>
      </c>
      <c r="B1181" s="35" t="s">
        <v>1282</v>
      </c>
      <c r="C1181" s="35"/>
      <c r="D1181" s="35">
        <v>317608</v>
      </c>
      <c r="E1181" s="36" t="s">
        <v>595</v>
      </c>
      <c r="F1181" s="36" t="s">
        <v>1</v>
      </c>
      <c r="G1181" s="23">
        <v>30</v>
      </c>
      <c r="H1181" s="37" t="s">
        <v>596</v>
      </c>
      <c r="I1181" s="7">
        <f t="shared" si="36"/>
        <v>18.600000000000001</v>
      </c>
      <c r="J1181" s="23">
        <v>190000</v>
      </c>
      <c r="K1181" s="29" t="s">
        <v>9</v>
      </c>
      <c r="L1181" s="3" t="str">
        <f t="shared" si="37"/>
        <v>190000 CAMPUS DR. LEONEL MIRANDA</v>
      </c>
      <c r="M1181" s="29" t="s">
        <v>836</v>
      </c>
      <c r="N1181" s="35"/>
      <c r="O1181" s="35"/>
      <c r="P1181" s="23" t="s">
        <v>840</v>
      </c>
      <c r="Q1181" s="35"/>
    </row>
    <row r="1182" spans="1:17" ht="45" x14ac:dyDescent="0.25">
      <c r="A1182" s="35" t="s">
        <v>841</v>
      </c>
      <c r="B1182" s="35" t="s">
        <v>1282</v>
      </c>
      <c r="C1182" s="35"/>
      <c r="D1182" s="35">
        <v>231790</v>
      </c>
      <c r="E1182" s="36" t="s">
        <v>500</v>
      </c>
      <c r="F1182" s="36" t="s">
        <v>496</v>
      </c>
      <c r="G1182" s="23">
        <v>20</v>
      </c>
      <c r="H1182" s="37" t="s">
        <v>501</v>
      </c>
      <c r="I1182" s="7">
        <f t="shared" si="36"/>
        <v>120</v>
      </c>
      <c r="J1182" s="23">
        <v>190000</v>
      </c>
      <c r="K1182" s="29" t="s">
        <v>9</v>
      </c>
      <c r="L1182" s="3" t="str">
        <f t="shared" si="37"/>
        <v>190000 CAMPUS DR. LEONEL MIRANDA</v>
      </c>
      <c r="M1182" s="29" t="s">
        <v>836</v>
      </c>
      <c r="N1182" s="35"/>
      <c r="O1182" s="35"/>
      <c r="P1182" s="23" t="s">
        <v>840</v>
      </c>
      <c r="Q1182" s="35"/>
    </row>
    <row r="1183" spans="1:17" ht="45" x14ac:dyDescent="0.25">
      <c r="A1183" s="35" t="s">
        <v>841</v>
      </c>
      <c r="B1183" s="35" t="s">
        <v>1282</v>
      </c>
      <c r="C1183" s="35"/>
      <c r="D1183" s="35">
        <v>231788</v>
      </c>
      <c r="E1183" s="36" t="s">
        <v>502</v>
      </c>
      <c r="F1183" s="36" t="s">
        <v>496</v>
      </c>
      <c r="G1183" s="23">
        <v>20</v>
      </c>
      <c r="H1183" s="37" t="s">
        <v>503</v>
      </c>
      <c r="I1183" s="7">
        <f t="shared" si="36"/>
        <v>132.20000000000002</v>
      </c>
      <c r="J1183" s="23">
        <v>190000</v>
      </c>
      <c r="K1183" s="29" t="s">
        <v>9</v>
      </c>
      <c r="L1183" s="3" t="str">
        <f t="shared" si="37"/>
        <v>190000 CAMPUS DR. LEONEL MIRANDA</v>
      </c>
      <c r="M1183" s="29" t="s">
        <v>836</v>
      </c>
      <c r="N1183" s="35"/>
      <c r="O1183" s="35"/>
      <c r="P1183" s="23" t="s">
        <v>840</v>
      </c>
      <c r="Q1183" s="35"/>
    </row>
    <row r="1184" spans="1:17" ht="45" x14ac:dyDescent="0.25">
      <c r="A1184" s="35" t="s">
        <v>841</v>
      </c>
      <c r="B1184" s="35" t="s">
        <v>1282</v>
      </c>
      <c r="C1184" s="35"/>
      <c r="D1184" s="35">
        <v>368622</v>
      </c>
      <c r="E1184" s="36" t="s">
        <v>597</v>
      </c>
      <c r="F1184" s="36" t="s">
        <v>1</v>
      </c>
      <c r="G1184" s="23">
        <v>20</v>
      </c>
      <c r="H1184" s="37" t="s">
        <v>598</v>
      </c>
      <c r="I1184" s="7">
        <f t="shared" si="36"/>
        <v>40</v>
      </c>
      <c r="J1184" s="23">
        <v>190000</v>
      </c>
      <c r="K1184" s="29" t="s">
        <v>9</v>
      </c>
      <c r="L1184" s="3" t="str">
        <f t="shared" si="37"/>
        <v>190000 CAMPUS DR. LEONEL MIRANDA</v>
      </c>
      <c r="M1184" s="29" t="s">
        <v>836</v>
      </c>
      <c r="N1184" s="35"/>
      <c r="O1184" s="35"/>
      <c r="P1184" s="23" t="s">
        <v>840</v>
      </c>
      <c r="Q1184" s="35"/>
    </row>
    <row r="1185" spans="1:17" ht="105" x14ac:dyDescent="0.25">
      <c r="A1185" s="35" t="s">
        <v>841</v>
      </c>
      <c r="B1185" s="35" t="s">
        <v>1282</v>
      </c>
      <c r="C1185" s="35"/>
      <c r="D1185" s="35">
        <v>288989</v>
      </c>
      <c r="E1185" s="36" t="s">
        <v>770</v>
      </c>
      <c r="F1185" s="36" t="s">
        <v>1</v>
      </c>
      <c r="G1185" s="23">
        <v>3</v>
      </c>
      <c r="H1185" s="37" t="s">
        <v>771</v>
      </c>
      <c r="I1185" s="7">
        <f t="shared" si="36"/>
        <v>83.789999999999992</v>
      </c>
      <c r="J1185" s="23">
        <v>190000</v>
      </c>
      <c r="K1185" s="29" t="s">
        <v>9</v>
      </c>
      <c r="L1185" s="3" t="str">
        <f t="shared" si="37"/>
        <v>190000 CAMPUS DR. LEONEL MIRANDA</v>
      </c>
      <c r="M1185" s="29" t="s">
        <v>836</v>
      </c>
      <c r="N1185" s="35"/>
      <c r="O1185" s="35"/>
      <c r="P1185" s="23" t="s">
        <v>840</v>
      </c>
      <c r="Q1185" s="35"/>
    </row>
    <row r="1186" spans="1:17" ht="75" x14ac:dyDescent="0.25">
      <c r="A1186" s="35" t="s">
        <v>841</v>
      </c>
      <c r="B1186" s="35" t="s">
        <v>1282</v>
      </c>
      <c r="C1186" s="35"/>
      <c r="D1186" s="35">
        <v>405815</v>
      </c>
      <c r="E1186" s="36" t="s">
        <v>603</v>
      </c>
      <c r="F1186" s="36" t="s">
        <v>1</v>
      </c>
      <c r="G1186" s="23">
        <v>20</v>
      </c>
      <c r="H1186" s="37" t="s">
        <v>604</v>
      </c>
      <c r="I1186" s="7">
        <f t="shared" si="36"/>
        <v>361</v>
      </c>
      <c r="J1186" s="23">
        <v>190000</v>
      </c>
      <c r="K1186" s="29" t="s">
        <v>9</v>
      </c>
      <c r="L1186" s="3" t="str">
        <f t="shared" si="37"/>
        <v>190000 CAMPUS DR. LEONEL MIRANDA</v>
      </c>
      <c r="M1186" s="29" t="s">
        <v>836</v>
      </c>
      <c r="N1186" s="35"/>
      <c r="O1186" s="35"/>
      <c r="P1186" s="23" t="s">
        <v>840</v>
      </c>
      <c r="Q1186" s="35"/>
    </row>
    <row r="1187" spans="1:17" ht="45" x14ac:dyDescent="0.25">
      <c r="A1187" s="35" t="s">
        <v>841</v>
      </c>
      <c r="B1187" s="35" t="s">
        <v>1282</v>
      </c>
      <c r="C1187" s="35"/>
      <c r="D1187" s="35">
        <v>416270</v>
      </c>
      <c r="E1187" s="36" t="s">
        <v>605</v>
      </c>
      <c r="F1187" s="36" t="s">
        <v>1</v>
      </c>
      <c r="G1187" s="23">
        <v>20</v>
      </c>
      <c r="H1187" s="37" t="s">
        <v>606</v>
      </c>
      <c r="I1187" s="7">
        <f t="shared" si="36"/>
        <v>588.20000000000005</v>
      </c>
      <c r="J1187" s="23">
        <v>190000</v>
      </c>
      <c r="K1187" s="29" t="s">
        <v>9</v>
      </c>
      <c r="L1187" s="3" t="str">
        <f t="shared" si="37"/>
        <v>190000 CAMPUS DR. LEONEL MIRANDA</v>
      </c>
      <c r="M1187" s="29" t="s">
        <v>836</v>
      </c>
      <c r="N1187" s="35"/>
      <c r="O1187" s="35"/>
      <c r="P1187" s="23" t="s">
        <v>840</v>
      </c>
      <c r="Q1187" s="35"/>
    </row>
    <row r="1188" spans="1:17" ht="60" x14ac:dyDescent="0.25">
      <c r="A1188" s="35" t="s">
        <v>841</v>
      </c>
      <c r="B1188" s="35" t="s">
        <v>1282</v>
      </c>
      <c r="C1188" s="35"/>
      <c r="D1188" s="35">
        <v>207715</v>
      </c>
      <c r="E1188" s="36" t="s">
        <v>772</v>
      </c>
      <c r="F1188" s="36" t="s">
        <v>1</v>
      </c>
      <c r="G1188" s="23">
        <v>10</v>
      </c>
      <c r="H1188" s="37" t="s">
        <v>773</v>
      </c>
      <c r="I1188" s="7">
        <f t="shared" si="36"/>
        <v>494.90000000000003</v>
      </c>
      <c r="J1188" s="23">
        <v>190000</v>
      </c>
      <c r="K1188" s="29" t="s">
        <v>9</v>
      </c>
      <c r="L1188" s="3" t="str">
        <f t="shared" si="37"/>
        <v>190000 CAMPUS DR. LEONEL MIRANDA</v>
      </c>
      <c r="M1188" s="29" t="s">
        <v>836</v>
      </c>
      <c r="N1188" s="35"/>
      <c r="O1188" s="35"/>
      <c r="P1188" s="23" t="s">
        <v>840</v>
      </c>
      <c r="Q1188" s="35"/>
    </row>
    <row r="1189" spans="1:17" ht="60" x14ac:dyDescent="0.25">
      <c r="A1189" s="35" t="s">
        <v>841</v>
      </c>
      <c r="B1189" s="35" t="s">
        <v>1282</v>
      </c>
      <c r="C1189" s="35"/>
      <c r="D1189" s="35">
        <v>207721</v>
      </c>
      <c r="E1189" s="36" t="s">
        <v>774</v>
      </c>
      <c r="F1189" s="36" t="s">
        <v>1</v>
      </c>
      <c r="G1189" s="23">
        <v>10</v>
      </c>
      <c r="H1189" s="37" t="s">
        <v>775</v>
      </c>
      <c r="I1189" s="7">
        <f t="shared" si="36"/>
        <v>521.30000000000007</v>
      </c>
      <c r="J1189" s="23">
        <v>190000</v>
      </c>
      <c r="K1189" s="29" t="s">
        <v>9</v>
      </c>
      <c r="L1189" s="3" t="str">
        <f t="shared" si="37"/>
        <v>190000 CAMPUS DR. LEONEL MIRANDA</v>
      </c>
      <c r="M1189" s="29" t="s">
        <v>836</v>
      </c>
      <c r="N1189" s="35"/>
      <c r="O1189" s="35"/>
      <c r="P1189" s="23" t="s">
        <v>840</v>
      </c>
      <c r="Q1189" s="35"/>
    </row>
    <row r="1190" spans="1:17" ht="75" x14ac:dyDescent="0.25">
      <c r="A1190" s="35" t="s">
        <v>841</v>
      </c>
      <c r="B1190" s="35" t="s">
        <v>1282</v>
      </c>
      <c r="C1190" s="35"/>
      <c r="D1190" s="35">
        <v>297852</v>
      </c>
      <c r="E1190" s="36" t="s">
        <v>786</v>
      </c>
      <c r="F1190" s="36" t="s">
        <v>1</v>
      </c>
      <c r="G1190" s="23">
        <v>10</v>
      </c>
      <c r="H1190" s="37" t="s">
        <v>787</v>
      </c>
      <c r="I1190" s="7">
        <f t="shared" si="36"/>
        <v>399.79999999999995</v>
      </c>
      <c r="J1190" s="23">
        <v>190000</v>
      </c>
      <c r="K1190" s="29" t="s">
        <v>9</v>
      </c>
      <c r="L1190" s="3" t="str">
        <f t="shared" si="37"/>
        <v>190000 CAMPUS DR. LEONEL MIRANDA</v>
      </c>
      <c r="M1190" s="29" t="s">
        <v>836</v>
      </c>
      <c r="N1190" s="35"/>
      <c r="O1190" s="35"/>
      <c r="P1190" s="23" t="s">
        <v>840</v>
      </c>
      <c r="Q1190" s="35"/>
    </row>
    <row r="1191" spans="1:17" ht="45" x14ac:dyDescent="0.25">
      <c r="A1191" s="35" t="s">
        <v>841</v>
      </c>
      <c r="B1191" s="35" t="s">
        <v>1282</v>
      </c>
      <c r="C1191" s="35"/>
      <c r="D1191" s="35">
        <v>322568</v>
      </c>
      <c r="E1191" s="36" t="s">
        <v>788</v>
      </c>
      <c r="F1191" s="36" t="s">
        <v>1</v>
      </c>
      <c r="G1191" s="23">
        <v>20</v>
      </c>
      <c r="H1191" s="37" t="s">
        <v>789</v>
      </c>
      <c r="I1191" s="7">
        <f t="shared" si="36"/>
        <v>246</v>
      </c>
      <c r="J1191" s="23">
        <v>190000</v>
      </c>
      <c r="K1191" s="29" t="s">
        <v>9</v>
      </c>
      <c r="L1191" s="3" t="str">
        <f t="shared" si="37"/>
        <v>190000 CAMPUS DR. LEONEL MIRANDA</v>
      </c>
      <c r="M1191" s="29" t="s">
        <v>836</v>
      </c>
      <c r="N1191" s="35"/>
      <c r="O1191" s="35"/>
      <c r="P1191" s="23" t="s">
        <v>840</v>
      </c>
      <c r="Q1191" s="35"/>
    </row>
    <row r="1192" spans="1:17" ht="45" x14ac:dyDescent="0.25">
      <c r="A1192" s="35" t="s">
        <v>841</v>
      </c>
      <c r="B1192" s="35" t="s">
        <v>1282</v>
      </c>
      <c r="C1192" s="35"/>
      <c r="D1192" s="35">
        <v>289798</v>
      </c>
      <c r="E1192" s="36" t="s">
        <v>607</v>
      </c>
      <c r="F1192" s="36" t="s">
        <v>1</v>
      </c>
      <c r="G1192" s="23">
        <v>100</v>
      </c>
      <c r="H1192" s="37" t="s">
        <v>576</v>
      </c>
      <c r="I1192" s="7">
        <f t="shared" si="36"/>
        <v>583</v>
      </c>
      <c r="J1192" s="23">
        <v>190000</v>
      </c>
      <c r="K1192" s="29" t="s">
        <v>9</v>
      </c>
      <c r="L1192" s="3" t="str">
        <f t="shared" si="37"/>
        <v>190000 CAMPUS DR. LEONEL MIRANDA</v>
      </c>
      <c r="M1192" s="29" t="s">
        <v>836</v>
      </c>
      <c r="N1192" s="35"/>
      <c r="O1192" s="35"/>
      <c r="P1192" s="23" t="s">
        <v>840</v>
      </c>
      <c r="Q1192" s="35"/>
    </row>
    <row r="1193" spans="1:17" ht="60" x14ac:dyDescent="0.25">
      <c r="A1193" s="35" t="s">
        <v>841</v>
      </c>
      <c r="B1193" s="35" t="s">
        <v>1282</v>
      </c>
      <c r="C1193" s="35"/>
      <c r="D1193" s="35">
        <v>424892</v>
      </c>
      <c r="E1193" s="36" t="s">
        <v>504</v>
      </c>
      <c r="F1193" s="36" t="s">
        <v>1</v>
      </c>
      <c r="G1193" s="23">
        <v>20</v>
      </c>
      <c r="H1193" s="37" t="s">
        <v>505</v>
      </c>
      <c r="I1193" s="7">
        <f t="shared" si="36"/>
        <v>50</v>
      </c>
      <c r="J1193" s="23">
        <v>190000</v>
      </c>
      <c r="K1193" s="29" t="s">
        <v>9</v>
      </c>
      <c r="L1193" s="3" t="str">
        <f t="shared" si="37"/>
        <v>190000 CAMPUS DR. LEONEL MIRANDA</v>
      </c>
      <c r="M1193" s="29" t="s">
        <v>836</v>
      </c>
      <c r="N1193" s="35"/>
      <c r="O1193" s="35"/>
      <c r="P1193" s="23" t="s">
        <v>840</v>
      </c>
      <c r="Q1193" s="35"/>
    </row>
    <row r="1194" spans="1:17" ht="60" x14ac:dyDescent="0.25">
      <c r="A1194" s="35" t="s">
        <v>841</v>
      </c>
      <c r="B1194" s="35" t="s">
        <v>1282</v>
      </c>
      <c r="C1194" s="35"/>
      <c r="D1194" s="35">
        <v>424893</v>
      </c>
      <c r="E1194" s="36" t="s">
        <v>506</v>
      </c>
      <c r="F1194" s="36" t="s">
        <v>1</v>
      </c>
      <c r="G1194" s="23">
        <v>20</v>
      </c>
      <c r="H1194" s="37" t="s">
        <v>507</v>
      </c>
      <c r="I1194" s="7">
        <f t="shared" si="36"/>
        <v>79.400000000000006</v>
      </c>
      <c r="J1194" s="23">
        <v>190000</v>
      </c>
      <c r="K1194" s="29" t="s">
        <v>9</v>
      </c>
      <c r="L1194" s="3" t="str">
        <f t="shared" si="37"/>
        <v>190000 CAMPUS DR. LEONEL MIRANDA</v>
      </c>
      <c r="M1194" s="29" t="s">
        <v>836</v>
      </c>
      <c r="N1194" s="35"/>
      <c r="O1194" s="35"/>
      <c r="P1194" s="23" t="s">
        <v>840</v>
      </c>
      <c r="Q1194" s="35"/>
    </row>
    <row r="1195" spans="1:17" ht="75" x14ac:dyDescent="0.25">
      <c r="A1195" s="35" t="s">
        <v>841</v>
      </c>
      <c r="B1195" s="35" t="s">
        <v>1282</v>
      </c>
      <c r="C1195" s="35"/>
      <c r="D1195" s="35">
        <v>237830</v>
      </c>
      <c r="E1195" s="36" t="s">
        <v>530</v>
      </c>
      <c r="F1195" s="36" t="s">
        <v>528</v>
      </c>
      <c r="G1195" s="23">
        <v>2</v>
      </c>
      <c r="H1195" s="37" t="s">
        <v>531</v>
      </c>
      <c r="I1195" s="7">
        <f t="shared" ref="I1195:I1258" si="38">G1195*H1195</f>
        <v>244.78</v>
      </c>
      <c r="J1195" s="23">
        <v>710000</v>
      </c>
      <c r="K1195" s="29" t="s">
        <v>837</v>
      </c>
      <c r="L1195" s="3" t="str">
        <f t="shared" ref="L1195:L1258" si="39">J1195&amp;" "&amp;K1195</f>
        <v>710000 INSTITUTO DE QUÍMICA</v>
      </c>
      <c r="M1195" s="29" t="s">
        <v>838</v>
      </c>
      <c r="N1195" s="35"/>
      <c r="O1195" s="35"/>
      <c r="P1195" s="23" t="s">
        <v>840</v>
      </c>
      <c r="Q1195" s="35"/>
    </row>
    <row r="1196" spans="1:17" ht="75" x14ac:dyDescent="0.25">
      <c r="A1196" s="35" t="s">
        <v>841</v>
      </c>
      <c r="B1196" s="35" t="s">
        <v>1282</v>
      </c>
      <c r="C1196" s="35"/>
      <c r="D1196" s="35">
        <v>243944</v>
      </c>
      <c r="E1196" s="36" t="s">
        <v>539</v>
      </c>
      <c r="F1196" s="36" t="s">
        <v>528</v>
      </c>
      <c r="G1196" s="23">
        <v>2</v>
      </c>
      <c r="H1196" s="37" t="s">
        <v>540</v>
      </c>
      <c r="I1196" s="7">
        <f t="shared" si="38"/>
        <v>239.8</v>
      </c>
      <c r="J1196" s="23">
        <v>710000</v>
      </c>
      <c r="K1196" s="29" t="s">
        <v>837</v>
      </c>
      <c r="L1196" s="3" t="str">
        <f t="shared" si="39"/>
        <v>710000 INSTITUTO DE QUÍMICA</v>
      </c>
      <c r="M1196" s="29" t="s">
        <v>838</v>
      </c>
      <c r="N1196" s="35"/>
      <c r="O1196" s="35"/>
      <c r="P1196" s="23" t="s">
        <v>840</v>
      </c>
      <c r="Q1196" s="35"/>
    </row>
    <row r="1197" spans="1:17" ht="105" x14ac:dyDescent="0.25">
      <c r="A1197" s="35" t="s">
        <v>841</v>
      </c>
      <c r="B1197" s="35" t="s">
        <v>1282</v>
      </c>
      <c r="C1197" s="35"/>
      <c r="D1197" s="35">
        <v>402098</v>
      </c>
      <c r="E1197" s="36" t="s">
        <v>618</v>
      </c>
      <c r="F1197" s="36" t="s">
        <v>1</v>
      </c>
      <c r="G1197" s="23">
        <v>30</v>
      </c>
      <c r="H1197" s="37" t="s">
        <v>619</v>
      </c>
      <c r="I1197" s="7">
        <f t="shared" si="38"/>
        <v>713.1</v>
      </c>
      <c r="J1197" s="23">
        <v>710000</v>
      </c>
      <c r="K1197" s="29" t="s">
        <v>837</v>
      </c>
      <c r="L1197" s="3" t="str">
        <f t="shared" si="39"/>
        <v>710000 INSTITUTO DE QUÍMICA</v>
      </c>
      <c r="M1197" s="29" t="s">
        <v>838</v>
      </c>
      <c r="N1197" s="35"/>
      <c r="O1197" s="35"/>
      <c r="P1197" s="23" t="s">
        <v>840</v>
      </c>
      <c r="Q1197" s="35"/>
    </row>
    <row r="1198" spans="1:17" ht="120" x14ac:dyDescent="0.25">
      <c r="A1198" s="35" t="s">
        <v>841</v>
      </c>
      <c r="B1198" s="35" t="s">
        <v>1282</v>
      </c>
      <c r="C1198" s="35"/>
      <c r="D1198" s="35">
        <v>402104</v>
      </c>
      <c r="E1198" s="36" t="s">
        <v>620</v>
      </c>
      <c r="F1198" s="36" t="s">
        <v>1</v>
      </c>
      <c r="G1198" s="23">
        <v>30</v>
      </c>
      <c r="H1198" s="37" t="s">
        <v>619</v>
      </c>
      <c r="I1198" s="7">
        <f t="shared" si="38"/>
        <v>713.1</v>
      </c>
      <c r="J1198" s="23">
        <v>710000</v>
      </c>
      <c r="K1198" s="29" t="s">
        <v>837</v>
      </c>
      <c r="L1198" s="3" t="str">
        <f t="shared" si="39"/>
        <v>710000 INSTITUTO DE QUÍMICA</v>
      </c>
      <c r="M1198" s="29" t="s">
        <v>838</v>
      </c>
      <c r="N1198" s="35"/>
      <c r="O1198" s="35"/>
      <c r="P1198" s="23" t="s">
        <v>840</v>
      </c>
      <c r="Q1198" s="35"/>
    </row>
    <row r="1199" spans="1:17" ht="105" x14ac:dyDescent="0.25">
      <c r="A1199" s="35" t="s">
        <v>841</v>
      </c>
      <c r="B1199" s="35" t="s">
        <v>1282</v>
      </c>
      <c r="C1199" s="35"/>
      <c r="D1199" s="35">
        <v>402101</v>
      </c>
      <c r="E1199" s="36" t="s">
        <v>621</v>
      </c>
      <c r="F1199" s="36" t="s">
        <v>1</v>
      </c>
      <c r="G1199" s="23">
        <v>30</v>
      </c>
      <c r="H1199" s="37" t="s">
        <v>622</v>
      </c>
      <c r="I1199" s="7">
        <f t="shared" si="38"/>
        <v>552</v>
      </c>
      <c r="J1199" s="23">
        <v>710000</v>
      </c>
      <c r="K1199" s="29" t="s">
        <v>837</v>
      </c>
      <c r="L1199" s="3" t="str">
        <f t="shared" si="39"/>
        <v>710000 INSTITUTO DE QUÍMICA</v>
      </c>
      <c r="M1199" s="29" t="s">
        <v>838</v>
      </c>
      <c r="N1199" s="35"/>
      <c r="O1199" s="35"/>
      <c r="P1199" s="23" t="s">
        <v>840</v>
      </c>
      <c r="Q1199" s="35"/>
    </row>
    <row r="1200" spans="1:17" ht="45" x14ac:dyDescent="0.25">
      <c r="A1200" s="35" t="s">
        <v>841</v>
      </c>
      <c r="B1200" s="35" t="s">
        <v>1282</v>
      </c>
      <c r="C1200" s="35"/>
      <c r="D1200" s="35">
        <v>407480</v>
      </c>
      <c r="E1200" s="36" t="s">
        <v>486</v>
      </c>
      <c r="F1200" s="36" t="s">
        <v>1</v>
      </c>
      <c r="G1200" s="23">
        <v>10</v>
      </c>
      <c r="H1200" s="37" t="s">
        <v>487</v>
      </c>
      <c r="I1200" s="7">
        <f t="shared" si="38"/>
        <v>169.1</v>
      </c>
      <c r="J1200" s="23">
        <v>710000</v>
      </c>
      <c r="K1200" s="29" t="s">
        <v>837</v>
      </c>
      <c r="L1200" s="3" t="str">
        <f t="shared" si="39"/>
        <v>710000 INSTITUTO DE QUÍMICA</v>
      </c>
      <c r="M1200" s="29" t="s">
        <v>838</v>
      </c>
      <c r="N1200" s="35"/>
      <c r="O1200" s="35"/>
      <c r="P1200" s="23" t="s">
        <v>840</v>
      </c>
      <c r="Q1200" s="35"/>
    </row>
    <row r="1201" spans="1:17" ht="90" x14ac:dyDescent="0.25">
      <c r="A1201" s="35" t="s">
        <v>841</v>
      </c>
      <c r="B1201" s="35" t="s">
        <v>1282</v>
      </c>
      <c r="C1201" s="35"/>
      <c r="D1201" s="35">
        <v>246939</v>
      </c>
      <c r="E1201" s="36" t="s">
        <v>513</v>
      </c>
      <c r="F1201" s="36" t="s">
        <v>1</v>
      </c>
      <c r="G1201" s="23">
        <v>15</v>
      </c>
      <c r="H1201" s="37" t="s">
        <v>514</v>
      </c>
      <c r="I1201" s="7">
        <f t="shared" si="38"/>
        <v>409.5</v>
      </c>
      <c r="J1201" s="23">
        <v>710000</v>
      </c>
      <c r="K1201" s="29" t="s">
        <v>837</v>
      </c>
      <c r="L1201" s="3" t="str">
        <f t="shared" si="39"/>
        <v>710000 INSTITUTO DE QUÍMICA</v>
      </c>
      <c r="M1201" s="29" t="s">
        <v>838</v>
      </c>
      <c r="N1201" s="35"/>
      <c r="O1201" s="35"/>
      <c r="P1201" s="23" t="s">
        <v>840</v>
      </c>
      <c r="Q1201" s="35"/>
    </row>
    <row r="1202" spans="1:17" ht="45" x14ac:dyDescent="0.25">
      <c r="A1202" s="35" t="s">
        <v>841</v>
      </c>
      <c r="B1202" s="35" t="s">
        <v>1282</v>
      </c>
      <c r="C1202" s="35"/>
      <c r="D1202" s="35">
        <v>419864</v>
      </c>
      <c r="E1202" s="36" t="s">
        <v>488</v>
      </c>
      <c r="F1202" s="36" t="s">
        <v>1</v>
      </c>
      <c r="G1202" s="23">
        <v>10</v>
      </c>
      <c r="H1202" s="37" t="s">
        <v>489</v>
      </c>
      <c r="I1202" s="7">
        <f t="shared" si="38"/>
        <v>29.5</v>
      </c>
      <c r="J1202" s="23">
        <v>710000</v>
      </c>
      <c r="K1202" s="29" t="s">
        <v>837</v>
      </c>
      <c r="L1202" s="3" t="str">
        <f t="shared" si="39"/>
        <v>710000 INSTITUTO DE QUÍMICA</v>
      </c>
      <c r="M1202" s="29" t="s">
        <v>838</v>
      </c>
      <c r="N1202" s="35"/>
      <c r="O1202" s="35"/>
      <c r="P1202" s="23" t="s">
        <v>840</v>
      </c>
      <c r="Q1202" s="35"/>
    </row>
    <row r="1203" spans="1:17" ht="45" x14ac:dyDescent="0.25">
      <c r="A1203" s="35" t="s">
        <v>841</v>
      </c>
      <c r="B1203" s="35" t="s">
        <v>1282</v>
      </c>
      <c r="C1203" s="35"/>
      <c r="D1203" s="35">
        <v>327777</v>
      </c>
      <c r="E1203" s="36" t="s">
        <v>589</v>
      </c>
      <c r="F1203" s="36" t="s">
        <v>1</v>
      </c>
      <c r="G1203" s="23">
        <v>25</v>
      </c>
      <c r="H1203" s="37" t="s">
        <v>590</v>
      </c>
      <c r="I1203" s="7">
        <f t="shared" si="38"/>
        <v>59.75</v>
      </c>
      <c r="J1203" s="23">
        <v>710000</v>
      </c>
      <c r="K1203" s="29" t="s">
        <v>837</v>
      </c>
      <c r="L1203" s="3" t="str">
        <f t="shared" si="39"/>
        <v>710000 INSTITUTO DE QUÍMICA</v>
      </c>
      <c r="M1203" s="29" t="s">
        <v>838</v>
      </c>
      <c r="N1203" s="35"/>
      <c r="O1203" s="35"/>
      <c r="P1203" s="23" t="s">
        <v>840</v>
      </c>
      <c r="Q1203" s="35"/>
    </row>
    <row r="1204" spans="1:17" ht="45" x14ac:dyDescent="0.25">
      <c r="A1204" s="35" t="s">
        <v>841</v>
      </c>
      <c r="B1204" s="35" t="s">
        <v>1282</v>
      </c>
      <c r="C1204" s="35"/>
      <c r="D1204" s="35">
        <v>327778</v>
      </c>
      <c r="E1204" s="36" t="s">
        <v>591</v>
      </c>
      <c r="F1204" s="36" t="s">
        <v>1</v>
      </c>
      <c r="G1204" s="23">
        <v>25</v>
      </c>
      <c r="H1204" s="37" t="s">
        <v>592</v>
      </c>
      <c r="I1204" s="7">
        <f t="shared" si="38"/>
        <v>135</v>
      </c>
      <c r="J1204" s="23">
        <v>710000</v>
      </c>
      <c r="K1204" s="29" t="s">
        <v>837</v>
      </c>
      <c r="L1204" s="3" t="str">
        <f t="shared" si="39"/>
        <v>710000 INSTITUTO DE QUÍMICA</v>
      </c>
      <c r="M1204" s="29" t="s">
        <v>838</v>
      </c>
      <c r="N1204" s="35"/>
      <c r="O1204" s="35"/>
      <c r="P1204" s="23" t="s">
        <v>840</v>
      </c>
      <c r="Q1204" s="35"/>
    </row>
    <row r="1205" spans="1:17" ht="45" x14ac:dyDescent="0.25">
      <c r="A1205" s="35" t="s">
        <v>841</v>
      </c>
      <c r="B1205" s="35" t="s">
        <v>1282</v>
      </c>
      <c r="C1205" s="35"/>
      <c r="D1205" s="35">
        <v>233161</v>
      </c>
      <c r="E1205" s="36" t="s">
        <v>593</v>
      </c>
      <c r="F1205" s="36" t="s">
        <v>1</v>
      </c>
      <c r="G1205" s="23">
        <v>25</v>
      </c>
      <c r="H1205" s="37" t="s">
        <v>594</v>
      </c>
      <c r="I1205" s="7">
        <f t="shared" si="38"/>
        <v>43.5</v>
      </c>
      <c r="J1205" s="23">
        <v>710000</v>
      </c>
      <c r="K1205" s="29" t="s">
        <v>837</v>
      </c>
      <c r="L1205" s="3" t="str">
        <f t="shared" si="39"/>
        <v>710000 INSTITUTO DE QUÍMICA</v>
      </c>
      <c r="M1205" s="29" t="s">
        <v>838</v>
      </c>
      <c r="N1205" s="35"/>
      <c r="O1205" s="35"/>
      <c r="P1205" s="23" t="s">
        <v>840</v>
      </c>
      <c r="Q1205" s="35"/>
    </row>
    <row r="1206" spans="1:17" ht="45" x14ac:dyDescent="0.25">
      <c r="A1206" s="35" t="s">
        <v>841</v>
      </c>
      <c r="B1206" s="35" t="s">
        <v>1282</v>
      </c>
      <c r="C1206" s="35"/>
      <c r="D1206" s="35">
        <v>337044</v>
      </c>
      <c r="E1206" s="36" t="s">
        <v>748</v>
      </c>
      <c r="F1206" s="36" t="s">
        <v>1</v>
      </c>
      <c r="G1206" s="23">
        <v>25</v>
      </c>
      <c r="H1206" s="37" t="s">
        <v>749</v>
      </c>
      <c r="I1206" s="7">
        <f t="shared" si="38"/>
        <v>110.00000000000001</v>
      </c>
      <c r="J1206" s="23">
        <v>710000</v>
      </c>
      <c r="K1206" s="29" t="s">
        <v>837</v>
      </c>
      <c r="L1206" s="3" t="str">
        <f t="shared" si="39"/>
        <v>710000 INSTITUTO DE QUÍMICA</v>
      </c>
      <c r="M1206" s="29" t="s">
        <v>838</v>
      </c>
      <c r="N1206" s="35"/>
      <c r="O1206" s="35"/>
      <c r="P1206" s="23" t="s">
        <v>840</v>
      </c>
      <c r="Q1206" s="35"/>
    </row>
    <row r="1207" spans="1:17" ht="60" x14ac:dyDescent="0.25">
      <c r="A1207" s="35" t="s">
        <v>841</v>
      </c>
      <c r="B1207" s="35" t="s">
        <v>1282</v>
      </c>
      <c r="C1207" s="35"/>
      <c r="D1207" s="35">
        <v>441133</v>
      </c>
      <c r="E1207" s="36" t="s">
        <v>750</v>
      </c>
      <c r="F1207" s="36" t="s">
        <v>1</v>
      </c>
      <c r="G1207" s="23">
        <v>300</v>
      </c>
      <c r="H1207" s="37" t="s">
        <v>751</v>
      </c>
      <c r="I1207" s="7">
        <f t="shared" si="38"/>
        <v>2445</v>
      </c>
      <c r="J1207" s="23">
        <v>710000</v>
      </c>
      <c r="K1207" s="29" t="s">
        <v>837</v>
      </c>
      <c r="L1207" s="3" t="str">
        <f t="shared" si="39"/>
        <v>710000 INSTITUTO DE QUÍMICA</v>
      </c>
      <c r="M1207" s="29" t="s">
        <v>838</v>
      </c>
      <c r="N1207" s="35"/>
      <c r="O1207" s="35"/>
      <c r="P1207" s="23" t="s">
        <v>840</v>
      </c>
      <c r="Q1207" s="35"/>
    </row>
    <row r="1208" spans="1:17" ht="45" x14ac:dyDescent="0.25">
      <c r="A1208" s="35" t="s">
        <v>841</v>
      </c>
      <c r="B1208" s="35" t="s">
        <v>1282</v>
      </c>
      <c r="C1208" s="35"/>
      <c r="D1208" s="35">
        <v>433649</v>
      </c>
      <c r="E1208" s="36" t="s">
        <v>633</v>
      </c>
      <c r="F1208" s="36" t="s">
        <v>1</v>
      </c>
      <c r="G1208" s="23">
        <v>200</v>
      </c>
      <c r="H1208" s="37" t="s">
        <v>634</v>
      </c>
      <c r="I1208" s="7">
        <f t="shared" si="38"/>
        <v>1586</v>
      </c>
      <c r="J1208" s="23">
        <v>710000</v>
      </c>
      <c r="K1208" s="29" t="s">
        <v>837</v>
      </c>
      <c r="L1208" s="3" t="str">
        <f t="shared" si="39"/>
        <v>710000 INSTITUTO DE QUÍMICA</v>
      </c>
      <c r="M1208" s="29" t="s">
        <v>838</v>
      </c>
      <c r="N1208" s="35"/>
      <c r="O1208" s="35"/>
      <c r="P1208" s="23" t="s">
        <v>840</v>
      </c>
      <c r="Q1208" s="35"/>
    </row>
    <row r="1209" spans="1:17" ht="45" x14ac:dyDescent="0.25">
      <c r="A1209" s="35" t="s">
        <v>841</v>
      </c>
      <c r="B1209" s="35" t="s">
        <v>1282</v>
      </c>
      <c r="C1209" s="35"/>
      <c r="D1209" s="35">
        <v>209410</v>
      </c>
      <c r="E1209" s="36" t="s">
        <v>752</v>
      </c>
      <c r="F1209" s="36" t="s">
        <v>1</v>
      </c>
      <c r="G1209" s="23">
        <v>30</v>
      </c>
      <c r="H1209" s="37" t="s">
        <v>753</v>
      </c>
      <c r="I1209" s="7">
        <f t="shared" si="38"/>
        <v>594.9</v>
      </c>
      <c r="J1209" s="23">
        <v>710000</v>
      </c>
      <c r="K1209" s="29" t="s">
        <v>837</v>
      </c>
      <c r="L1209" s="3" t="str">
        <f t="shared" si="39"/>
        <v>710000 INSTITUTO DE QUÍMICA</v>
      </c>
      <c r="M1209" s="29" t="s">
        <v>838</v>
      </c>
      <c r="N1209" s="35"/>
      <c r="O1209" s="35"/>
      <c r="P1209" s="23" t="s">
        <v>840</v>
      </c>
      <c r="Q1209" s="35"/>
    </row>
    <row r="1210" spans="1:17" ht="90" x14ac:dyDescent="0.25">
      <c r="A1210" s="35" t="s">
        <v>841</v>
      </c>
      <c r="B1210" s="35" t="s">
        <v>1282</v>
      </c>
      <c r="C1210" s="35"/>
      <c r="D1210" s="35">
        <v>426453</v>
      </c>
      <c r="E1210" s="36" t="s">
        <v>519</v>
      </c>
      <c r="F1210" s="36" t="s">
        <v>1</v>
      </c>
      <c r="G1210" s="23">
        <v>63</v>
      </c>
      <c r="H1210" s="37" t="s">
        <v>520</v>
      </c>
      <c r="I1210" s="7">
        <f t="shared" si="38"/>
        <v>882</v>
      </c>
      <c r="J1210" s="23">
        <v>710000</v>
      </c>
      <c r="K1210" s="29" t="s">
        <v>837</v>
      </c>
      <c r="L1210" s="3" t="str">
        <f t="shared" si="39"/>
        <v>710000 INSTITUTO DE QUÍMICA</v>
      </c>
      <c r="M1210" s="29" t="s">
        <v>838</v>
      </c>
      <c r="N1210" s="35"/>
      <c r="O1210" s="35"/>
      <c r="P1210" s="23" t="s">
        <v>840</v>
      </c>
      <c r="Q1210" s="35"/>
    </row>
    <row r="1211" spans="1:17" ht="90" x14ac:dyDescent="0.25">
      <c r="A1211" s="35" t="s">
        <v>841</v>
      </c>
      <c r="B1211" s="35" t="s">
        <v>1282</v>
      </c>
      <c r="C1211" s="35"/>
      <c r="D1211" s="35">
        <v>434162</v>
      </c>
      <c r="E1211" s="36" t="s">
        <v>782</v>
      </c>
      <c r="F1211" s="36" t="s">
        <v>1</v>
      </c>
      <c r="G1211" s="23">
        <v>4</v>
      </c>
      <c r="H1211" s="37" t="s">
        <v>783</v>
      </c>
      <c r="I1211" s="7">
        <f t="shared" si="38"/>
        <v>599.96</v>
      </c>
      <c r="J1211" s="23">
        <v>710000</v>
      </c>
      <c r="K1211" s="29" t="s">
        <v>837</v>
      </c>
      <c r="L1211" s="3" t="str">
        <f t="shared" si="39"/>
        <v>710000 INSTITUTO DE QUÍMICA</v>
      </c>
      <c r="M1211" s="29" t="s">
        <v>838</v>
      </c>
      <c r="N1211" s="35"/>
      <c r="O1211" s="35"/>
      <c r="P1211" s="23" t="s">
        <v>840</v>
      </c>
      <c r="Q1211" s="35"/>
    </row>
    <row r="1212" spans="1:17" ht="75" x14ac:dyDescent="0.25">
      <c r="A1212" s="35" t="s">
        <v>841</v>
      </c>
      <c r="B1212" s="35" t="s">
        <v>1282</v>
      </c>
      <c r="C1212" s="35"/>
      <c r="D1212" s="35">
        <v>239156</v>
      </c>
      <c r="E1212" s="36" t="s">
        <v>527</v>
      </c>
      <c r="F1212" s="36" t="s">
        <v>528</v>
      </c>
      <c r="G1212" s="23">
        <v>4</v>
      </c>
      <c r="H1212" s="37" t="s">
        <v>529</v>
      </c>
      <c r="I1212" s="7">
        <f t="shared" si="38"/>
        <v>1142.68</v>
      </c>
      <c r="J1212" s="23">
        <v>100500</v>
      </c>
      <c r="K1212" s="29" t="s">
        <v>839</v>
      </c>
      <c r="L1212" s="3" t="str">
        <f t="shared" si="39"/>
        <v>100500 CASTE</v>
      </c>
      <c r="M1212" s="29" t="s">
        <v>839</v>
      </c>
      <c r="N1212" s="35"/>
      <c r="O1212" s="35"/>
      <c r="P1212" s="23" t="s">
        <v>840</v>
      </c>
      <c r="Q1212" s="35"/>
    </row>
    <row r="1213" spans="1:17" ht="75" x14ac:dyDescent="0.25">
      <c r="A1213" s="35" t="s">
        <v>841</v>
      </c>
      <c r="B1213" s="35" t="s">
        <v>1282</v>
      </c>
      <c r="C1213" s="35"/>
      <c r="D1213" s="35">
        <v>237830</v>
      </c>
      <c r="E1213" s="36" t="s">
        <v>530</v>
      </c>
      <c r="F1213" s="36" t="s">
        <v>528</v>
      </c>
      <c r="G1213" s="23">
        <v>4</v>
      </c>
      <c r="H1213" s="37" t="s">
        <v>531</v>
      </c>
      <c r="I1213" s="7">
        <f t="shared" si="38"/>
        <v>489.56</v>
      </c>
      <c r="J1213" s="23">
        <v>100500</v>
      </c>
      <c r="K1213" s="29" t="s">
        <v>839</v>
      </c>
      <c r="L1213" s="3" t="str">
        <f t="shared" si="39"/>
        <v>100500 CASTE</v>
      </c>
      <c r="M1213" s="29" t="s">
        <v>839</v>
      </c>
      <c r="N1213" s="35"/>
      <c r="O1213" s="35"/>
      <c r="P1213" s="23" t="s">
        <v>840</v>
      </c>
      <c r="Q1213" s="35"/>
    </row>
    <row r="1214" spans="1:17" ht="75" x14ac:dyDescent="0.25">
      <c r="A1214" s="35" t="s">
        <v>841</v>
      </c>
      <c r="B1214" s="35" t="s">
        <v>1282</v>
      </c>
      <c r="C1214" s="35"/>
      <c r="D1214" s="35">
        <v>239152</v>
      </c>
      <c r="E1214" s="36" t="s">
        <v>532</v>
      </c>
      <c r="F1214" s="36" t="s">
        <v>533</v>
      </c>
      <c r="G1214" s="23">
        <v>4</v>
      </c>
      <c r="H1214" s="37" t="s">
        <v>534</v>
      </c>
      <c r="I1214" s="7">
        <f t="shared" si="38"/>
        <v>640</v>
      </c>
      <c r="J1214" s="23">
        <v>100500</v>
      </c>
      <c r="K1214" s="29" t="s">
        <v>839</v>
      </c>
      <c r="L1214" s="3" t="str">
        <f t="shared" si="39"/>
        <v>100500 CASTE</v>
      </c>
      <c r="M1214" s="29" t="s">
        <v>839</v>
      </c>
      <c r="N1214" s="35"/>
      <c r="O1214" s="35"/>
      <c r="P1214" s="23" t="s">
        <v>840</v>
      </c>
      <c r="Q1214" s="35"/>
    </row>
    <row r="1215" spans="1:17" ht="75" x14ac:dyDescent="0.25">
      <c r="A1215" s="35" t="s">
        <v>841</v>
      </c>
      <c r="B1215" s="35" t="s">
        <v>1282</v>
      </c>
      <c r="C1215" s="35"/>
      <c r="D1215" s="35">
        <v>239155</v>
      </c>
      <c r="E1215" s="36" t="s">
        <v>658</v>
      </c>
      <c r="F1215" s="36" t="s">
        <v>528</v>
      </c>
      <c r="G1215" s="23">
        <v>4</v>
      </c>
      <c r="H1215" s="37" t="s">
        <v>659</v>
      </c>
      <c r="I1215" s="7">
        <f t="shared" si="38"/>
        <v>1339</v>
      </c>
      <c r="J1215" s="23">
        <v>100500</v>
      </c>
      <c r="K1215" s="29" t="s">
        <v>839</v>
      </c>
      <c r="L1215" s="3" t="str">
        <f t="shared" si="39"/>
        <v>100500 CASTE</v>
      </c>
      <c r="M1215" s="29" t="s">
        <v>839</v>
      </c>
      <c r="N1215" s="35"/>
      <c r="O1215" s="35"/>
      <c r="P1215" s="23" t="s">
        <v>840</v>
      </c>
      <c r="Q1215" s="35"/>
    </row>
    <row r="1216" spans="1:17" ht="75" x14ac:dyDescent="0.25">
      <c r="A1216" s="35" t="s">
        <v>841</v>
      </c>
      <c r="B1216" s="35" t="s">
        <v>1282</v>
      </c>
      <c r="C1216" s="35"/>
      <c r="D1216" s="35">
        <v>238974</v>
      </c>
      <c r="E1216" s="36" t="s">
        <v>660</v>
      </c>
      <c r="F1216" s="36" t="s">
        <v>528</v>
      </c>
      <c r="G1216" s="23">
        <v>4</v>
      </c>
      <c r="H1216" s="37" t="s">
        <v>661</v>
      </c>
      <c r="I1216" s="7">
        <f t="shared" si="38"/>
        <v>763.92</v>
      </c>
      <c r="J1216" s="23">
        <v>100500</v>
      </c>
      <c r="K1216" s="29" t="s">
        <v>839</v>
      </c>
      <c r="L1216" s="3" t="str">
        <f t="shared" si="39"/>
        <v>100500 CASTE</v>
      </c>
      <c r="M1216" s="29" t="s">
        <v>839</v>
      </c>
      <c r="N1216" s="35"/>
      <c r="O1216" s="35"/>
      <c r="P1216" s="23" t="s">
        <v>840</v>
      </c>
      <c r="Q1216" s="35"/>
    </row>
    <row r="1217" spans="1:17" ht="75" x14ac:dyDescent="0.25">
      <c r="A1217" s="35" t="s">
        <v>841</v>
      </c>
      <c r="B1217" s="35" t="s">
        <v>1282</v>
      </c>
      <c r="C1217" s="35"/>
      <c r="D1217" s="35">
        <v>250565</v>
      </c>
      <c r="E1217" s="36" t="s">
        <v>535</v>
      </c>
      <c r="F1217" s="36" t="s">
        <v>528</v>
      </c>
      <c r="G1217" s="23">
        <v>4</v>
      </c>
      <c r="H1217" s="37" t="s">
        <v>536</v>
      </c>
      <c r="I1217" s="7">
        <f t="shared" si="38"/>
        <v>1333.92</v>
      </c>
      <c r="J1217" s="23">
        <v>100500</v>
      </c>
      <c r="K1217" s="29" t="s">
        <v>839</v>
      </c>
      <c r="L1217" s="3" t="str">
        <f t="shared" si="39"/>
        <v>100500 CASTE</v>
      </c>
      <c r="M1217" s="29" t="s">
        <v>839</v>
      </c>
      <c r="N1217" s="35"/>
      <c r="O1217" s="35"/>
      <c r="P1217" s="23" t="s">
        <v>840</v>
      </c>
      <c r="Q1217" s="35"/>
    </row>
    <row r="1218" spans="1:17" ht="75" x14ac:dyDescent="0.25">
      <c r="A1218" s="35" t="s">
        <v>841</v>
      </c>
      <c r="B1218" s="35" t="s">
        <v>1282</v>
      </c>
      <c r="C1218" s="35"/>
      <c r="D1218" s="35">
        <v>239154</v>
      </c>
      <c r="E1218" s="36" t="s">
        <v>537</v>
      </c>
      <c r="F1218" s="36" t="s">
        <v>528</v>
      </c>
      <c r="G1218" s="23">
        <v>4</v>
      </c>
      <c r="H1218" s="37" t="s">
        <v>538</v>
      </c>
      <c r="I1218" s="7">
        <f t="shared" si="38"/>
        <v>410</v>
      </c>
      <c r="J1218" s="23">
        <v>100500</v>
      </c>
      <c r="K1218" s="29" t="s">
        <v>839</v>
      </c>
      <c r="L1218" s="3" t="str">
        <f t="shared" si="39"/>
        <v>100500 CASTE</v>
      </c>
      <c r="M1218" s="29" t="s">
        <v>839</v>
      </c>
      <c r="N1218" s="35"/>
      <c r="O1218" s="35"/>
      <c r="P1218" s="23" t="s">
        <v>840</v>
      </c>
      <c r="Q1218" s="35"/>
    </row>
    <row r="1219" spans="1:17" ht="75" x14ac:dyDescent="0.25">
      <c r="A1219" s="35" t="s">
        <v>841</v>
      </c>
      <c r="B1219" s="35" t="s">
        <v>1282</v>
      </c>
      <c r="C1219" s="35"/>
      <c r="D1219" s="35">
        <v>243944</v>
      </c>
      <c r="E1219" s="36" t="s">
        <v>539</v>
      </c>
      <c r="F1219" s="36" t="s">
        <v>528</v>
      </c>
      <c r="G1219" s="23">
        <v>4</v>
      </c>
      <c r="H1219" s="37" t="s">
        <v>540</v>
      </c>
      <c r="I1219" s="7">
        <f t="shared" si="38"/>
        <v>479.6</v>
      </c>
      <c r="J1219" s="23">
        <v>100500</v>
      </c>
      <c r="K1219" s="29" t="s">
        <v>839</v>
      </c>
      <c r="L1219" s="3" t="str">
        <f t="shared" si="39"/>
        <v>100500 CASTE</v>
      </c>
      <c r="M1219" s="29" t="s">
        <v>839</v>
      </c>
      <c r="N1219" s="35"/>
      <c r="O1219" s="35"/>
      <c r="P1219" s="23" t="s">
        <v>840</v>
      </c>
      <c r="Q1219" s="35"/>
    </row>
    <row r="1220" spans="1:17" ht="75" x14ac:dyDescent="0.25">
      <c r="A1220" s="35" t="s">
        <v>841</v>
      </c>
      <c r="B1220" s="35" t="s">
        <v>1282</v>
      </c>
      <c r="C1220" s="35"/>
      <c r="D1220" s="35">
        <v>250571</v>
      </c>
      <c r="E1220" s="36" t="s">
        <v>541</v>
      </c>
      <c r="F1220" s="36" t="s">
        <v>528</v>
      </c>
      <c r="G1220" s="23">
        <v>4</v>
      </c>
      <c r="H1220" s="37" t="s">
        <v>542</v>
      </c>
      <c r="I1220" s="7">
        <f t="shared" si="38"/>
        <v>679.2</v>
      </c>
      <c r="J1220" s="23">
        <v>100500</v>
      </c>
      <c r="K1220" s="29" t="s">
        <v>839</v>
      </c>
      <c r="L1220" s="3" t="str">
        <f t="shared" si="39"/>
        <v>100500 CASTE</v>
      </c>
      <c r="M1220" s="29" t="s">
        <v>839</v>
      </c>
      <c r="N1220" s="35"/>
      <c r="O1220" s="35"/>
      <c r="P1220" s="23" t="s">
        <v>840</v>
      </c>
      <c r="Q1220" s="35"/>
    </row>
    <row r="1221" spans="1:17" ht="75" x14ac:dyDescent="0.25">
      <c r="A1221" s="35" t="s">
        <v>841</v>
      </c>
      <c r="B1221" s="35" t="s">
        <v>1282</v>
      </c>
      <c r="C1221" s="35"/>
      <c r="D1221" s="35">
        <v>239157</v>
      </c>
      <c r="E1221" s="36" t="s">
        <v>543</v>
      </c>
      <c r="F1221" s="36" t="s">
        <v>528</v>
      </c>
      <c r="G1221" s="23">
        <v>4</v>
      </c>
      <c r="H1221" s="37" t="s">
        <v>544</v>
      </c>
      <c r="I1221" s="7">
        <f t="shared" si="38"/>
        <v>1244</v>
      </c>
      <c r="J1221" s="23">
        <v>100500</v>
      </c>
      <c r="K1221" s="29" t="s">
        <v>839</v>
      </c>
      <c r="L1221" s="3" t="str">
        <f t="shared" si="39"/>
        <v>100500 CASTE</v>
      </c>
      <c r="M1221" s="29" t="s">
        <v>839</v>
      </c>
      <c r="N1221" s="35"/>
      <c r="O1221" s="35"/>
      <c r="P1221" s="23" t="s">
        <v>840</v>
      </c>
      <c r="Q1221" s="35"/>
    </row>
    <row r="1222" spans="1:17" ht="75" x14ac:dyDescent="0.25">
      <c r="A1222" s="35" t="s">
        <v>841</v>
      </c>
      <c r="B1222" s="35" t="s">
        <v>1282</v>
      </c>
      <c r="C1222" s="35"/>
      <c r="D1222" s="35">
        <v>248263</v>
      </c>
      <c r="E1222" s="36" t="s">
        <v>545</v>
      </c>
      <c r="F1222" s="36" t="s">
        <v>528</v>
      </c>
      <c r="G1222" s="23">
        <v>4</v>
      </c>
      <c r="H1222" s="37" t="s">
        <v>546</v>
      </c>
      <c r="I1222" s="7">
        <f t="shared" si="38"/>
        <v>393.72</v>
      </c>
      <c r="J1222" s="23">
        <v>100500</v>
      </c>
      <c r="K1222" s="29" t="s">
        <v>839</v>
      </c>
      <c r="L1222" s="3" t="str">
        <f t="shared" si="39"/>
        <v>100500 CASTE</v>
      </c>
      <c r="M1222" s="29" t="s">
        <v>839</v>
      </c>
      <c r="N1222" s="35"/>
      <c r="O1222" s="35"/>
      <c r="P1222" s="23" t="s">
        <v>840</v>
      </c>
      <c r="Q1222" s="35"/>
    </row>
    <row r="1223" spans="1:17" ht="75" x14ac:dyDescent="0.25">
      <c r="A1223" s="35" t="s">
        <v>841</v>
      </c>
      <c r="B1223" s="35" t="s">
        <v>1282</v>
      </c>
      <c r="C1223" s="35"/>
      <c r="D1223" s="35">
        <v>237829</v>
      </c>
      <c r="E1223" s="36" t="s">
        <v>547</v>
      </c>
      <c r="F1223" s="36" t="s">
        <v>528</v>
      </c>
      <c r="G1223" s="23">
        <v>4</v>
      </c>
      <c r="H1223" s="37" t="s">
        <v>540</v>
      </c>
      <c r="I1223" s="7">
        <f t="shared" si="38"/>
        <v>479.6</v>
      </c>
      <c r="J1223" s="23">
        <v>100500</v>
      </c>
      <c r="K1223" s="29" t="s">
        <v>839</v>
      </c>
      <c r="L1223" s="3" t="str">
        <f t="shared" si="39"/>
        <v>100500 CASTE</v>
      </c>
      <c r="M1223" s="29" t="s">
        <v>839</v>
      </c>
      <c r="N1223" s="35"/>
      <c r="O1223" s="35"/>
      <c r="P1223" s="23" t="s">
        <v>840</v>
      </c>
      <c r="Q1223" s="35"/>
    </row>
    <row r="1224" spans="1:17" ht="75" x14ac:dyDescent="0.25">
      <c r="A1224" s="35" t="s">
        <v>841</v>
      </c>
      <c r="B1224" s="35" t="s">
        <v>1282</v>
      </c>
      <c r="C1224" s="35"/>
      <c r="D1224" s="35">
        <v>239153</v>
      </c>
      <c r="E1224" s="36" t="s">
        <v>548</v>
      </c>
      <c r="F1224" s="36" t="s">
        <v>528</v>
      </c>
      <c r="G1224" s="23">
        <v>4</v>
      </c>
      <c r="H1224" s="37" t="s">
        <v>549</v>
      </c>
      <c r="I1224" s="7">
        <f t="shared" si="38"/>
        <v>660</v>
      </c>
      <c r="J1224" s="23">
        <v>100500</v>
      </c>
      <c r="K1224" s="29" t="s">
        <v>839</v>
      </c>
      <c r="L1224" s="3" t="str">
        <f t="shared" si="39"/>
        <v>100500 CASTE</v>
      </c>
      <c r="M1224" s="29" t="s">
        <v>839</v>
      </c>
      <c r="N1224" s="35"/>
      <c r="O1224" s="35"/>
      <c r="P1224" s="23" t="s">
        <v>840</v>
      </c>
      <c r="Q1224" s="35"/>
    </row>
    <row r="1225" spans="1:17" ht="75" x14ac:dyDescent="0.25">
      <c r="A1225" s="35" t="s">
        <v>841</v>
      </c>
      <c r="B1225" s="35" t="s">
        <v>1282</v>
      </c>
      <c r="C1225" s="35"/>
      <c r="D1225" s="35">
        <v>239207</v>
      </c>
      <c r="E1225" s="36" t="s">
        <v>550</v>
      </c>
      <c r="F1225" s="36" t="s">
        <v>528</v>
      </c>
      <c r="G1225" s="23">
        <v>4</v>
      </c>
      <c r="H1225" s="37" t="s">
        <v>551</v>
      </c>
      <c r="I1225" s="7">
        <f t="shared" si="38"/>
        <v>1245</v>
      </c>
      <c r="J1225" s="23">
        <v>100500</v>
      </c>
      <c r="K1225" s="29" t="s">
        <v>839</v>
      </c>
      <c r="L1225" s="3" t="str">
        <f t="shared" si="39"/>
        <v>100500 CASTE</v>
      </c>
      <c r="M1225" s="29" t="s">
        <v>839</v>
      </c>
      <c r="N1225" s="35"/>
      <c r="O1225" s="35"/>
      <c r="P1225" s="23" t="s">
        <v>840</v>
      </c>
      <c r="Q1225" s="35"/>
    </row>
    <row r="1226" spans="1:17" ht="75" x14ac:dyDescent="0.25">
      <c r="A1226" s="35" t="s">
        <v>841</v>
      </c>
      <c r="B1226" s="35" t="s">
        <v>1282</v>
      </c>
      <c r="C1226" s="35"/>
      <c r="D1226" s="35">
        <v>243945</v>
      </c>
      <c r="E1226" s="36" t="s">
        <v>552</v>
      </c>
      <c r="F1226" s="36" t="s">
        <v>528</v>
      </c>
      <c r="G1226" s="23">
        <v>4</v>
      </c>
      <c r="H1226" s="37" t="s">
        <v>553</v>
      </c>
      <c r="I1226" s="7">
        <f t="shared" si="38"/>
        <v>319.68</v>
      </c>
      <c r="J1226" s="23">
        <v>100500</v>
      </c>
      <c r="K1226" s="29" t="s">
        <v>839</v>
      </c>
      <c r="L1226" s="3" t="str">
        <f t="shared" si="39"/>
        <v>100500 CASTE</v>
      </c>
      <c r="M1226" s="29" t="s">
        <v>839</v>
      </c>
      <c r="N1226" s="35"/>
      <c r="O1226" s="35"/>
      <c r="P1226" s="23" t="s">
        <v>840</v>
      </c>
      <c r="Q1226" s="35"/>
    </row>
    <row r="1227" spans="1:17" ht="75" x14ac:dyDescent="0.25">
      <c r="A1227" s="35" t="s">
        <v>841</v>
      </c>
      <c r="B1227" s="35" t="s">
        <v>1282</v>
      </c>
      <c r="C1227" s="35"/>
      <c r="D1227" s="35">
        <v>237828</v>
      </c>
      <c r="E1227" s="36" t="s">
        <v>554</v>
      </c>
      <c r="F1227" s="36" t="s">
        <v>528</v>
      </c>
      <c r="G1227" s="23">
        <v>4</v>
      </c>
      <c r="H1227" s="37" t="s">
        <v>555</v>
      </c>
      <c r="I1227" s="7">
        <f t="shared" si="38"/>
        <v>479.96</v>
      </c>
      <c r="J1227" s="23">
        <v>100500</v>
      </c>
      <c r="K1227" s="29" t="s">
        <v>839</v>
      </c>
      <c r="L1227" s="3" t="str">
        <f t="shared" si="39"/>
        <v>100500 CASTE</v>
      </c>
      <c r="M1227" s="29" t="s">
        <v>839</v>
      </c>
      <c r="N1227" s="35"/>
      <c r="O1227" s="35"/>
      <c r="P1227" s="23" t="s">
        <v>840</v>
      </c>
      <c r="Q1227" s="35"/>
    </row>
    <row r="1228" spans="1:17" ht="75" x14ac:dyDescent="0.25">
      <c r="A1228" s="35" t="s">
        <v>841</v>
      </c>
      <c r="B1228" s="35" t="s">
        <v>1282</v>
      </c>
      <c r="C1228" s="35"/>
      <c r="D1228" s="35">
        <v>238975</v>
      </c>
      <c r="E1228" s="36" t="s">
        <v>662</v>
      </c>
      <c r="F1228" s="36" t="s">
        <v>528</v>
      </c>
      <c r="G1228" s="23">
        <v>4</v>
      </c>
      <c r="H1228" s="37" t="s">
        <v>663</v>
      </c>
      <c r="I1228" s="7">
        <f t="shared" si="38"/>
        <v>679.92</v>
      </c>
      <c r="J1228" s="23">
        <v>100500</v>
      </c>
      <c r="K1228" s="29" t="s">
        <v>839</v>
      </c>
      <c r="L1228" s="3" t="str">
        <f t="shared" si="39"/>
        <v>100500 CASTE</v>
      </c>
      <c r="M1228" s="29" t="s">
        <v>839</v>
      </c>
      <c r="N1228" s="35"/>
      <c r="O1228" s="35"/>
      <c r="P1228" s="23" t="s">
        <v>840</v>
      </c>
      <c r="Q1228" s="35"/>
    </row>
    <row r="1229" spans="1:17" ht="75" x14ac:dyDescent="0.25">
      <c r="A1229" s="35" t="s">
        <v>841</v>
      </c>
      <c r="B1229" s="35" t="s">
        <v>1282</v>
      </c>
      <c r="C1229" s="35"/>
      <c r="D1229" s="35">
        <v>284413</v>
      </c>
      <c r="E1229" s="36" t="s">
        <v>556</v>
      </c>
      <c r="F1229" s="36" t="s">
        <v>528</v>
      </c>
      <c r="G1229" s="23">
        <v>4</v>
      </c>
      <c r="H1229" s="37" t="s">
        <v>557</v>
      </c>
      <c r="I1229" s="7">
        <f t="shared" si="38"/>
        <v>199.72</v>
      </c>
      <c r="J1229" s="23">
        <v>100500</v>
      </c>
      <c r="K1229" s="29" t="s">
        <v>839</v>
      </c>
      <c r="L1229" s="3" t="str">
        <f t="shared" si="39"/>
        <v>100500 CASTE</v>
      </c>
      <c r="M1229" s="29" t="s">
        <v>839</v>
      </c>
      <c r="N1229" s="35"/>
      <c r="O1229" s="35"/>
      <c r="P1229" s="23" t="s">
        <v>840</v>
      </c>
      <c r="Q1229" s="35"/>
    </row>
    <row r="1230" spans="1:17" ht="75" x14ac:dyDescent="0.25">
      <c r="A1230" s="35" t="s">
        <v>841</v>
      </c>
      <c r="B1230" s="35" t="s">
        <v>1282</v>
      </c>
      <c r="C1230" s="35"/>
      <c r="D1230" s="35">
        <v>284414</v>
      </c>
      <c r="E1230" s="36" t="s">
        <v>556</v>
      </c>
      <c r="F1230" s="36" t="s">
        <v>528</v>
      </c>
      <c r="G1230" s="23">
        <v>4</v>
      </c>
      <c r="H1230" s="37" t="s">
        <v>558</v>
      </c>
      <c r="I1230" s="7">
        <f t="shared" si="38"/>
        <v>224</v>
      </c>
      <c r="J1230" s="23">
        <v>100500</v>
      </c>
      <c r="K1230" s="29" t="s">
        <v>839</v>
      </c>
      <c r="L1230" s="3" t="str">
        <f t="shared" si="39"/>
        <v>100500 CASTE</v>
      </c>
      <c r="M1230" s="29" t="s">
        <v>839</v>
      </c>
      <c r="N1230" s="35"/>
      <c r="O1230" s="35"/>
      <c r="P1230" s="23" t="s">
        <v>840</v>
      </c>
      <c r="Q1230" s="35"/>
    </row>
    <row r="1231" spans="1:17" ht="60" x14ac:dyDescent="0.25">
      <c r="A1231" s="35" t="s">
        <v>841</v>
      </c>
      <c r="B1231" s="35" t="s">
        <v>1282</v>
      </c>
      <c r="C1231" s="35"/>
      <c r="D1231" s="35">
        <v>284248</v>
      </c>
      <c r="E1231" s="36" t="s">
        <v>614</v>
      </c>
      <c r="F1231" s="36" t="s">
        <v>528</v>
      </c>
      <c r="G1231" s="23">
        <v>4</v>
      </c>
      <c r="H1231" s="37" t="s">
        <v>615</v>
      </c>
      <c r="I1231" s="7">
        <f t="shared" si="38"/>
        <v>199.68</v>
      </c>
      <c r="J1231" s="23">
        <v>100500</v>
      </c>
      <c r="K1231" s="29" t="s">
        <v>839</v>
      </c>
      <c r="L1231" s="3" t="str">
        <f t="shared" si="39"/>
        <v>100500 CASTE</v>
      </c>
      <c r="M1231" s="29" t="s">
        <v>839</v>
      </c>
      <c r="N1231" s="35"/>
      <c r="O1231" s="35"/>
      <c r="P1231" s="23" t="s">
        <v>840</v>
      </c>
      <c r="Q1231" s="35"/>
    </row>
    <row r="1232" spans="1:17" ht="90" x14ac:dyDescent="0.25">
      <c r="A1232" s="35" t="s">
        <v>841</v>
      </c>
      <c r="B1232" s="35" t="s">
        <v>1282</v>
      </c>
      <c r="C1232" s="35"/>
      <c r="D1232" s="35">
        <v>370743</v>
      </c>
      <c r="E1232" s="36" t="s">
        <v>810</v>
      </c>
      <c r="F1232" s="36" t="s">
        <v>528</v>
      </c>
      <c r="G1232" s="23">
        <v>4</v>
      </c>
      <c r="H1232" s="37" t="s">
        <v>811</v>
      </c>
      <c r="I1232" s="7">
        <f t="shared" si="38"/>
        <v>167.76</v>
      </c>
      <c r="J1232" s="23">
        <v>100500</v>
      </c>
      <c r="K1232" s="29" t="s">
        <v>839</v>
      </c>
      <c r="L1232" s="3" t="str">
        <f t="shared" si="39"/>
        <v>100500 CASTE</v>
      </c>
      <c r="M1232" s="29" t="s">
        <v>839</v>
      </c>
      <c r="N1232" s="35"/>
      <c r="O1232" s="35"/>
      <c r="P1232" s="23" t="s">
        <v>840</v>
      </c>
      <c r="Q1232" s="35"/>
    </row>
    <row r="1233" spans="1:17" ht="90" x14ac:dyDescent="0.25">
      <c r="A1233" s="35" t="s">
        <v>841</v>
      </c>
      <c r="B1233" s="35" t="s">
        <v>1282</v>
      </c>
      <c r="C1233" s="35"/>
      <c r="D1233" s="35">
        <v>370747</v>
      </c>
      <c r="E1233" s="36" t="s">
        <v>559</v>
      </c>
      <c r="F1233" s="36" t="s">
        <v>528</v>
      </c>
      <c r="G1233" s="23">
        <v>4</v>
      </c>
      <c r="H1233" s="37" t="s">
        <v>560</v>
      </c>
      <c r="I1233" s="7">
        <f t="shared" si="38"/>
        <v>279.56</v>
      </c>
      <c r="J1233" s="23">
        <v>100500</v>
      </c>
      <c r="K1233" s="29" t="s">
        <v>839</v>
      </c>
      <c r="L1233" s="3" t="str">
        <f t="shared" si="39"/>
        <v>100500 CASTE</v>
      </c>
      <c r="M1233" s="29" t="s">
        <v>839</v>
      </c>
      <c r="N1233" s="35"/>
      <c r="O1233" s="35"/>
      <c r="P1233" s="23" t="s">
        <v>840</v>
      </c>
      <c r="Q1233" s="35"/>
    </row>
    <row r="1234" spans="1:17" ht="90" x14ac:dyDescent="0.25">
      <c r="A1234" s="35" t="s">
        <v>841</v>
      </c>
      <c r="B1234" s="35" t="s">
        <v>1282</v>
      </c>
      <c r="C1234" s="35"/>
      <c r="D1234" s="35">
        <v>370734</v>
      </c>
      <c r="E1234" s="36" t="s">
        <v>561</v>
      </c>
      <c r="F1234" s="36" t="s">
        <v>528</v>
      </c>
      <c r="G1234" s="23">
        <v>4</v>
      </c>
      <c r="H1234" s="37" t="s">
        <v>562</v>
      </c>
      <c r="I1234" s="7">
        <f t="shared" si="38"/>
        <v>190.8</v>
      </c>
      <c r="J1234" s="23">
        <v>100500</v>
      </c>
      <c r="K1234" s="29" t="s">
        <v>839</v>
      </c>
      <c r="L1234" s="3" t="str">
        <f t="shared" si="39"/>
        <v>100500 CASTE</v>
      </c>
      <c r="M1234" s="29" t="s">
        <v>839</v>
      </c>
      <c r="N1234" s="35"/>
      <c r="O1234" s="35"/>
      <c r="P1234" s="23" t="s">
        <v>840</v>
      </c>
      <c r="Q1234" s="35"/>
    </row>
    <row r="1235" spans="1:17" ht="60" x14ac:dyDescent="0.25">
      <c r="A1235" s="35" t="s">
        <v>841</v>
      </c>
      <c r="B1235" s="35" t="s">
        <v>1282</v>
      </c>
      <c r="C1235" s="35"/>
      <c r="D1235" s="35">
        <v>325572</v>
      </c>
      <c r="E1235" s="36" t="s">
        <v>563</v>
      </c>
      <c r="F1235" s="36" t="s">
        <v>528</v>
      </c>
      <c r="G1235" s="23">
        <v>5</v>
      </c>
      <c r="H1235" s="37" t="s">
        <v>564</v>
      </c>
      <c r="I1235" s="7">
        <f t="shared" si="38"/>
        <v>739.4</v>
      </c>
      <c r="J1235" s="23">
        <v>100500</v>
      </c>
      <c r="K1235" s="29" t="s">
        <v>839</v>
      </c>
      <c r="L1235" s="3" t="str">
        <f t="shared" si="39"/>
        <v>100500 CASTE</v>
      </c>
      <c r="M1235" s="29" t="s">
        <v>839</v>
      </c>
      <c r="N1235" s="35"/>
      <c r="O1235" s="35"/>
      <c r="P1235" s="23" t="s">
        <v>840</v>
      </c>
      <c r="Q1235" s="35"/>
    </row>
    <row r="1236" spans="1:17" ht="45" x14ac:dyDescent="0.25">
      <c r="A1236" s="35" t="s">
        <v>841</v>
      </c>
      <c r="B1236" s="35" t="s">
        <v>1282</v>
      </c>
      <c r="C1236" s="35"/>
      <c r="D1236" s="35">
        <v>335468</v>
      </c>
      <c r="E1236" s="36" t="s">
        <v>565</v>
      </c>
      <c r="F1236" s="36" t="s">
        <v>528</v>
      </c>
      <c r="G1236" s="23">
        <v>5</v>
      </c>
      <c r="H1236" s="37" t="s">
        <v>566</v>
      </c>
      <c r="I1236" s="7">
        <f t="shared" si="38"/>
        <v>1260.9000000000001</v>
      </c>
      <c r="J1236" s="23">
        <v>100500</v>
      </c>
      <c r="K1236" s="29" t="s">
        <v>839</v>
      </c>
      <c r="L1236" s="3" t="str">
        <f t="shared" si="39"/>
        <v>100500 CASTE</v>
      </c>
      <c r="M1236" s="29" t="s">
        <v>839</v>
      </c>
      <c r="N1236" s="35"/>
      <c r="O1236" s="35"/>
      <c r="P1236" s="23" t="s">
        <v>840</v>
      </c>
      <c r="Q1236" s="35"/>
    </row>
    <row r="1237" spans="1:17" ht="90" x14ac:dyDescent="0.25">
      <c r="A1237" s="35" t="s">
        <v>841</v>
      </c>
      <c r="B1237" s="35" t="s">
        <v>1282</v>
      </c>
      <c r="C1237" s="35"/>
      <c r="D1237" s="35">
        <v>246939</v>
      </c>
      <c r="E1237" s="36" t="s">
        <v>513</v>
      </c>
      <c r="F1237" s="36" t="s">
        <v>1</v>
      </c>
      <c r="G1237" s="23">
        <v>10</v>
      </c>
      <c r="H1237" s="37" t="s">
        <v>514</v>
      </c>
      <c r="I1237" s="7">
        <f t="shared" si="38"/>
        <v>273</v>
      </c>
      <c r="J1237" s="23">
        <v>100500</v>
      </c>
      <c r="K1237" s="29" t="s">
        <v>839</v>
      </c>
      <c r="L1237" s="3" t="str">
        <f t="shared" si="39"/>
        <v>100500 CASTE</v>
      </c>
      <c r="M1237" s="29" t="s">
        <v>839</v>
      </c>
      <c r="N1237" s="35"/>
      <c r="O1237" s="35"/>
      <c r="P1237" s="23" t="s">
        <v>840</v>
      </c>
      <c r="Q1237" s="35"/>
    </row>
    <row r="1238" spans="1:17" ht="45" x14ac:dyDescent="0.25">
      <c r="A1238" s="35" t="s">
        <v>841</v>
      </c>
      <c r="B1238" s="35" t="s">
        <v>1282</v>
      </c>
      <c r="C1238" s="35"/>
      <c r="D1238" s="35">
        <v>419864</v>
      </c>
      <c r="E1238" s="36" t="s">
        <v>488</v>
      </c>
      <c r="F1238" s="36" t="s">
        <v>1</v>
      </c>
      <c r="G1238" s="23">
        <v>100</v>
      </c>
      <c r="H1238" s="37" t="s">
        <v>489</v>
      </c>
      <c r="I1238" s="7">
        <f t="shared" si="38"/>
        <v>295</v>
      </c>
      <c r="J1238" s="23">
        <v>100500</v>
      </c>
      <c r="K1238" s="29" t="s">
        <v>839</v>
      </c>
      <c r="L1238" s="3" t="str">
        <f t="shared" si="39"/>
        <v>100500 CASTE</v>
      </c>
      <c r="M1238" s="29" t="s">
        <v>839</v>
      </c>
      <c r="N1238" s="35"/>
      <c r="O1238" s="35"/>
      <c r="P1238" s="23" t="s">
        <v>840</v>
      </c>
      <c r="Q1238" s="35"/>
    </row>
    <row r="1239" spans="1:17" ht="45" x14ac:dyDescent="0.25">
      <c r="A1239" s="35" t="s">
        <v>841</v>
      </c>
      <c r="B1239" s="35" t="s">
        <v>1282</v>
      </c>
      <c r="C1239" s="35"/>
      <c r="D1239" s="35">
        <v>364905</v>
      </c>
      <c r="E1239" s="36" t="s">
        <v>631</v>
      </c>
      <c r="F1239" s="36" t="s">
        <v>1</v>
      </c>
      <c r="G1239" s="23">
        <v>10</v>
      </c>
      <c r="H1239" s="37" t="s">
        <v>632</v>
      </c>
      <c r="I1239" s="7">
        <f t="shared" si="38"/>
        <v>260.59999999999997</v>
      </c>
      <c r="J1239" s="23">
        <v>100500</v>
      </c>
      <c r="K1239" s="29" t="s">
        <v>839</v>
      </c>
      <c r="L1239" s="3" t="str">
        <f t="shared" si="39"/>
        <v>100500 CASTE</v>
      </c>
      <c r="M1239" s="29" t="s">
        <v>839</v>
      </c>
      <c r="N1239" s="35"/>
      <c r="O1239" s="35"/>
      <c r="P1239" s="23" t="s">
        <v>840</v>
      </c>
      <c r="Q1239" s="35"/>
    </row>
    <row r="1240" spans="1:17" ht="45" x14ac:dyDescent="0.25">
      <c r="A1240" s="35" t="s">
        <v>841</v>
      </c>
      <c r="B1240" s="35" t="s">
        <v>1282</v>
      </c>
      <c r="C1240" s="35"/>
      <c r="D1240" s="35">
        <v>433649</v>
      </c>
      <c r="E1240" s="36" t="s">
        <v>633</v>
      </c>
      <c r="F1240" s="36" t="s">
        <v>1</v>
      </c>
      <c r="G1240" s="23">
        <v>50</v>
      </c>
      <c r="H1240" s="37" t="s">
        <v>634</v>
      </c>
      <c r="I1240" s="7">
        <f t="shared" si="38"/>
        <v>396.5</v>
      </c>
      <c r="J1240" s="23">
        <v>100500</v>
      </c>
      <c r="K1240" s="29" t="s">
        <v>839</v>
      </c>
      <c r="L1240" s="3" t="str">
        <f t="shared" si="39"/>
        <v>100500 CASTE</v>
      </c>
      <c r="M1240" s="29" t="s">
        <v>839</v>
      </c>
      <c r="N1240" s="35"/>
      <c r="O1240" s="35"/>
      <c r="P1240" s="23" t="s">
        <v>840</v>
      </c>
      <c r="Q1240" s="35"/>
    </row>
    <row r="1241" spans="1:17" ht="45" x14ac:dyDescent="0.25">
      <c r="A1241" s="35" t="s">
        <v>841</v>
      </c>
      <c r="B1241" s="35" t="s">
        <v>1282</v>
      </c>
      <c r="C1241" s="35"/>
      <c r="D1241" s="35">
        <v>441654</v>
      </c>
      <c r="E1241" s="36" t="s">
        <v>491</v>
      </c>
      <c r="F1241" s="36" t="s">
        <v>1</v>
      </c>
      <c r="G1241" s="23">
        <v>50</v>
      </c>
      <c r="H1241" s="37" t="s">
        <v>492</v>
      </c>
      <c r="I1241" s="7">
        <f t="shared" si="38"/>
        <v>557.5</v>
      </c>
      <c r="J1241" s="23">
        <v>100500</v>
      </c>
      <c r="K1241" s="29" t="s">
        <v>839</v>
      </c>
      <c r="L1241" s="3" t="str">
        <f t="shared" si="39"/>
        <v>100500 CASTE</v>
      </c>
      <c r="M1241" s="29" t="s">
        <v>839</v>
      </c>
      <c r="N1241" s="35"/>
      <c r="O1241" s="35"/>
      <c r="P1241" s="23" t="s">
        <v>840</v>
      </c>
      <c r="Q1241" s="35"/>
    </row>
    <row r="1242" spans="1:17" ht="45" x14ac:dyDescent="0.25">
      <c r="A1242" s="35" t="s">
        <v>841</v>
      </c>
      <c r="B1242" s="35" t="s">
        <v>1282</v>
      </c>
      <c r="C1242" s="35"/>
      <c r="D1242" s="35">
        <v>445742</v>
      </c>
      <c r="E1242" s="36" t="s">
        <v>517</v>
      </c>
      <c r="F1242" s="36" t="s">
        <v>1</v>
      </c>
      <c r="G1242" s="23">
        <v>5</v>
      </c>
      <c r="H1242" s="37" t="s">
        <v>518</v>
      </c>
      <c r="I1242" s="7">
        <f t="shared" si="38"/>
        <v>100</v>
      </c>
      <c r="J1242" s="23">
        <v>100500</v>
      </c>
      <c r="K1242" s="29" t="s">
        <v>839</v>
      </c>
      <c r="L1242" s="3" t="str">
        <f t="shared" si="39"/>
        <v>100500 CASTE</v>
      </c>
      <c r="M1242" s="29" t="s">
        <v>839</v>
      </c>
      <c r="N1242" s="35"/>
      <c r="O1242" s="35"/>
      <c r="P1242" s="23" t="s">
        <v>840</v>
      </c>
      <c r="Q1242" s="35"/>
    </row>
    <row r="1243" spans="1:17" ht="45" x14ac:dyDescent="0.25">
      <c r="A1243" s="35" t="s">
        <v>841</v>
      </c>
      <c r="B1243" s="35" t="s">
        <v>1282</v>
      </c>
      <c r="C1243" s="35"/>
      <c r="D1243" s="35">
        <v>231788</v>
      </c>
      <c r="E1243" s="36" t="s">
        <v>502</v>
      </c>
      <c r="F1243" s="36" t="s">
        <v>496</v>
      </c>
      <c r="G1243" s="23">
        <v>15</v>
      </c>
      <c r="H1243" s="37" t="s">
        <v>503</v>
      </c>
      <c r="I1243" s="7">
        <f t="shared" si="38"/>
        <v>99.15</v>
      </c>
      <c r="J1243" s="23">
        <v>100500</v>
      </c>
      <c r="K1243" s="29" t="s">
        <v>839</v>
      </c>
      <c r="L1243" s="3" t="str">
        <f t="shared" si="39"/>
        <v>100500 CASTE</v>
      </c>
      <c r="M1243" s="29" t="s">
        <v>839</v>
      </c>
      <c r="N1243" s="35"/>
      <c r="O1243" s="35"/>
      <c r="P1243" s="23" t="s">
        <v>840</v>
      </c>
      <c r="Q1243" s="35"/>
    </row>
    <row r="1244" spans="1:17" ht="90" x14ac:dyDescent="0.25">
      <c r="A1244" s="35" t="s">
        <v>841</v>
      </c>
      <c r="B1244" s="35" t="s">
        <v>1282</v>
      </c>
      <c r="C1244" s="35"/>
      <c r="D1244" s="35">
        <v>434161</v>
      </c>
      <c r="E1244" s="36" t="s">
        <v>780</v>
      </c>
      <c r="F1244" s="36" t="s">
        <v>1</v>
      </c>
      <c r="G1244" s="23">
        <v>20</v>
      </c>
      <c r="H1244" s="37" t="s">
        <v>781</v>
      </c>
      <c r="I1244" s="7">
        <f t="shared" si="38"/>
        <v>2837</v>
      </c>
      <c r="J1244" s="23">
        <v>100500</v>
      </c>
      <c r="K1244" s="29" t="s">
        <v>839</v>
      </c>
      <c r="L1244" s="3" t="str">
        <f t="shared" si="39"/>
        <v>100500 CASTE</v>
      </c>
      <c r="M1244" s="29" t="s">
        <v>839</v>
      </c>
      <c r="N1244" s="35"/>
      <c r="O1244" s="35"/>
      <c r="P1244" s="23" t="s">
        <v>840</v>
      </c>
      <c r="Q1244" s="35"/>
    </row>
    <row r="1245" spans="1:17" ht="105" x14ac:dyDescent="0.25">
      <c r="A1245" s="35" t="s">
        <v>841</v>
      </c>
      <c r="B1245" s="35" t="s">
        <v>1282</v>
      </c>
      <c r="C1245" s="35"/>
      <c r="D1245" s="35">
        <v>433196</v>
      </c>
      <c r="E1245" s="36" t="s">
        <v>635</v>
      </c>
      <c r="F1245" s="36" t="s">
        <v>1</v>
      </c>
      <c r="G1245" s="23">
        <v>10</v>
      </c>
      <c r="H1245" s="37" t="s">
        <v>636</v>
      </c>
      <c r="I1245" s="7">
        <f t="shared" si="38"/>
        <v>3080</v>
      </c>
      <c r="J1245" s="23">
        <v>100500</v>
      </c>
      <c r="K1245" s="29" t="s">
        <v>839</v>
      </c>
      <c r="L1245" s="3" t="str">
        <f t="shared" si="39"/>
        <v>100500 CASTE</v>
      </c>
      <c r="M1245" s="29" t="s">
        <v>839</v>
      </c>
      <c r="N1245" s="35"/>
      <c r="O1245" s="35"/>
      <c r="P1245" s="23" t="s">
        <v>840</v>
      </c>
      <c r="Q1245" s="35"/>
    </row>
    <row r="1246" spans="1:17" ht="90" x14ac:dyDescent="0.25">
      <c r="A1246" s="35" t="s">
        <v>841</v>
      </c>
      <c r="B1246" s="35" t="s">
        <v>1282</v>
      </c>
      <c r="C1246" s="35"/>
      <c r="D1246" s="35">
        <v>434160</v>
      </c>
      <c r="E1246" s="36" t="s">
        <v>784</v>
      </c>
      <c r="F1246" s="36" t="s">
        <v>1</v>
      </c>
      <c r="G1246" s="23">
        <v>30</v>
      </c>
      <c r="H1246" s="37" t="s">
        <v>785</v>
      </c>
      <c r="I1246" s="7">
        <f t="shared" si="38"/>
        <v>1362.3</v>
      </c>
      <c r="J1246" s="23">
        <v>100500</v>
      </c>
      <c r="K1246" s="29" t="s">
        <v>839</v>
      </c>
      <c r="L1246" s="3" t="str">
        <f t="shared" si="39"/>
        <v>100500 CASTE</v>
      </c>
      <c r="M1246" s="29" t="s">
        <v>839</v>
      </c>
      <c r="N1246" s="35"/>
      <c r="O1246" s="35"/>
      <c r="P1246" s="23" t="s">
        <v>840</v>
      </c>
      <c r="Q1246" s="35"/>
    </row>
    <row r="1247" spans="1:17" ht="195" x14ac:dyDescent="0.25">
      <c r="A1247" s="35" t="s">
        <v>842</v>
      </c>
      <c r="B1247" s="35" t="s">
        <v>1283</v>
      </c>
      <c r="C1247" s="35"/>
      <c r="D1247" s="35">
        <v>225160</v>
      </c>
      <c r="E1247" s="36" t="s">
        <v>843</v>
      </c>
      <c r="F1247" s="36" t="s">
        <v>1</v>
      </c>
      <c r="G1247" s="23">
        <v>2</v>
      </c>
      <c r="H1247" s="23">
        <v>97.23</v>
      </c>
      <c r="I1247" s="7">
        <f t="shared" si="38"/>
        <v>194.46</v>
      </c>
      <c r="J1247" s="23">
        <v>190000</v>
      </c>
      <c r="K1247" s="29" t="s">
        <v>9</v>
      </c>
      <c r="L1247" s="3" t="str">
        <f t="shared" si="39"/>
        <v>190000 CAMPUS DR. LEONEL MIRANDA</v>
      </c>
      <c r="M1247" s="29" t="s">
        <v>9</v>
      </c>
      <c r="N1247" s="35"/>
      <c r="O1247" s="35"/>
      <c r="P1247" s="9" t="s">
        <v>1009</v>
      </c>
      <c r="Q1247" s="35"/>
    </row>
    <row r="1248" spans="1:17" ht="75" x14ac:dyDescent="0.25">
      <c r="A1248" s="35" t="s">
        <v>842</v>
      </c>
      <c r="B1248" s="35" t="s">
        <v>1283</v>
      </c>
      <c r="C1248" s="35"/>
      <c r="D1248" s="35">
        <v>450337</v>
      </c>
      <c r="E1248" s="36" t="s">
        <v>844</v>
      </c>
      <c r="F1248" s="36" t="s">
        <v>1</v>
      </c>
      <c r="G1248" s="23">
        <v>2</v>
      </c>
      <c r="H1248" s="23">
        <v>193.6</v>
      </c>
      <c r="I1248" s="7">
        <f t="shared" si="38"/>
        <v>387.2</v>
      </c>
      <c r="J1248" s="23">
        <v>190000</v>
      </c>
      <c r="K1248" s="29" t="s">
        <v>9</v>
      </c>
      <c r="L1248" s="3" t="str">
        <f t="shared" si="39"/>
        <v>190000 CAMPUS DR. LEONEL MIRANDA</v>
      </c>
      <c r="M1248" s="29" t="s">
        <v>9</v>
      </c>
      <c r="N1248" s="35"/>
      <c r="O1248" s="35"/>
      <c r="P1248" s="9" t="s">
        <v>1009</v>
      </c>
      <c r="Q1248" s="35"/>
    </row>
    <row r="1249" spans="1:17" ht="45" x14ac:dyDescent="0.25">
      <c r="A1249" s="35" t="s">
        <v>842</v>
      </c>
      <c r="B1249" s="35" t="s">
        <v>1283</v>
      </c>
      <c r="C1249" s="35"/>
      <c r="D1249" s="35">
        <v>259732</v>
      </c>
      <c r="E1249" s="36" t="s">
        <v>845</v>
      </c>
      <c r="F1249" s="36" t="s">
        <v>1</v>
      </c>
      <c r="G1249" s="23">
        <v>1</v>
      </c>
      <c r="H1249" s="23">
        <v>99.06</v>
      </c>
      <c r="I1249" s="7">
        <f t="shared" si="38"/>
        <v>99.06</v>
      </c>
      <c r="J1249" s="23">
        <v>190000</v>
      </c>
      <c r="K1249" s="29" t="s">
        <v>9</v>
      </c>
      <c r="L1249" s="3" t="str">
        <f t="shared" si="39"/>
        <v>190000 CAMPUS DR. LEONEL MIRANDA</v>
      </c>
      <c r="M1249" s="29" t="s">
        <v>9</v>
      </c>
      <c r="N1249" s="35"/>
      <c r="O1249" s="35"/>
      <c r="P1249" s="9" t="s">
        <v>1009</v>
      </c>
      <c r="Q1249" s="35"/>
    </row>
    <row r="1250" spans="1:17" ht="75" x14ac:dyDescent="0.25">
      <c r="A1250" s="35" t="s">
        <v>842</v>
      </c>
      <c r="B1250" s="35" t="s">
        <v>1283</v>
      </c>
      <c r="C1250" s="35"/>
      <c r="D1250" s="35">
        <v>455523</v>
      </c>
      <c r="E1250" s="36" t="s">
        <v>846</v>
      </c>
      <c r="F1250" s="36" t="s">
        <v>1</v>
      </c>
      <c r="G1250" s="23">
        <v>2</v>
      </c>
      <c r="H1250" s="23">
        <v>8.11</v>
      </c>
      <c r="I1250" s="7">
        <f t="shared" si="38"/>
        <v>16.22</v>
      </c>
      <c r="J1250" s="23">
        <v>190000</v>
      </c>
      <c r="K1250" s="29" t="s">
        <v>9</v>
      </c>
      <c r="L1250" s="3" t="str">
        <f t="shared" si="39"/>
        <v>190000 CAMPUS DR. LEONEL MIRANDA</v>
      </c>
      <c r="M1250" s="29" t="s">
        <v>9</v>
      </c>
      <c r="N1250" s="35"/>
      <c r="O1250" s="35"/>
      <c r="P1250" s="9" t="s">
        <v>1009</v>
      </c>
      <c r="Q1250" s="35"/>
    </row>
    <row r="1251" spans="1:17" ht="45" x14ac:dyDescent="0.25">
      <c r="A1251" s="35" t="s">
        <v>842</v>
      </c>
      <c r="B1251" s="35" t="s">
        <v>1283</v>
      </c>
      <c r="C1251" s="35"/>
      <c r="D1251" s="35">
        <v>238635</v>
      </c>
      <c r="E1251" s="36" t="s">
        <v>847</v>
      </c>
      <c r="F1251" s="36" t="s">
        <v>1</v>
      </c>
      <c r="G1251" s="23">
        <v>2</v>
      </c>
      <c r="H1251" s="23">
        <v>3.99</v>
      </c>
      <c r="I1251" s="7">
        <f t="shared" si="38"/>
        <v>7.98</v>
      </c>
      <c r="J1251" s="23">
        <v>190000</v>
      </c>
      <c r="K1251" s="29" t="s">
        <v>9</v>
      </c>
      <c r="L1251" s="3" t="str">
        <f t="shared" si="39"/>
        <v>190000 CAMPUS DR. LEONEL MIRANDA</v>
      </c>
      <c r="M1251" s="29" t="s">
        <v>9</v>
      </c>
      <c r="N1251" s="35"/>
      <c r="O1251" s="35"/>
      <c r="P1251" s="9" t="s">
        <v>1009</v>
      </c>
      <c r="Q1251" s="35"/>
    </row>
    <row r="1252" spans="1:17" ht="45" x14ac:dyDescent="0.25">
      <c r="A1252" s="35" t="s">
        <v>842</v>
      </c>
      <c r="B1252" s="35" t="s">
        <v>1283</v>
      </c>
      <c r="C1252" s="35"/>
      <c r="D1252" s="35">
        <v>238627</v>
      </c>
      <c r="E1252" s="36" t="s">
        <v>848</v>
      </c>
      <c r="F1252" s="36" t="s">
        <v>1</v>
      </c>
      <c r="G1252" s="23">
        <v>2</v>
      </c>
      <c r="H1252" s="23">
        <v>6.05</v>
      </c>
      <c r="I1252" s="7">
        <f t="shared" si="38"/>
        <v>12.1</v>
      </c>
      <c r="J1252" s="23">
        <v>190000</v>
      </c>
      <c r="K1252" s="29" t="s">
        <v>9</v>
      </c>
      <c r="L1252" s="3" t="str">
        <f t="shared" si="39"/>
        <v>190000 CAMPUS DR. LEONEL MIRANDA</v>
      </c>
      <c r="M1252" s="29" t="s">
        <v>9</v>
      </c>
      <c r="N1252" s="35"/>
      <c r="O1252" s="35"/>
      <c r="P1252" s="9" t="s">
        <v>1009</v>
      </c>
      <c r="Q1252" s="35"/>
    </row>
    <row r="1253" spans="1:17" ht="45" x14ac:dyDescent="0.25">
      <c r="A1253" s="35" t="s">
        <v>842</v>
      </c>
      <c r="B1253" s="35" t="s">
        <v>1283</v>
      </c>
      <c r="C1253" s="35"/>
      <c r="D1253" s="35">
        <v>312458</v>
      </c>
      <c r="E1253" s="36" t="s">
        <v>849</v>
      </c>
      <c r="F1253" s="36" t="s">
        <v>1</v>
      </c>
      <c r="G1253" s="23">
        <v>2</v>
      </c>
      <c r="H1253" s="23">
        <v>8.4499999999999993</v>
      </c>
      <c r="I1253" s="7">
        <f t="shared" si="38"/>
        <v>16.899999999999999</v>
      </c>
      <c r="J1253" s="23">
        <v>190000</v>
      </c>
      <c r="K1253" s="29" t="s">
        <v>9</v>
      </c>
      <c r="L1253" s="3" t="str">
        <f t="shared" si="39"/>
        <v>190000 CAMPUS DR. LEONEL MIRANDA</v>
      </c>
      <c r="M1253" s="29" t="s">
        <v>9</v>
      </c>
      <c r="N1253" s="35"/>
      <c r="O1253" s="35"/>
      <c r="P1253" s="9" t="s">
        <v>1009</v>
      </c>
      <c r="Q1253" s="35"/>
    </row>
    <row r="1254" spans="1:17" ht="45" x14ac:dyDescent="0.25">
      <c r="A1254" s="35" t="s">
        <v>842</v>
      </c>
      <c r="B1254" s="35" t="s">
        <v>1283</v>
      </c>
      <c r="C1254" s="35"/>
      <c r="D1254" s="35">
        <v>264905</v>
      </c>
      <c r="E1254" s="36" t="s">
        <v>850</v>
      </c>
      <c r="F1254" s="36" t="s">
        <v>1</v>
      </c>
      <c r="G1254" s="23">
        <v>1</v>
      </c>
      <c r="H1254" s="23">
        <v>8.01</v>
      </c>
      <c r="I1254" s="7">
        <f t="shared" si="38"/>
        <v>8.01</v>
      </c>
      <c r="J1254" s="23">
        <v>190000</v>
      </c>
      <c r="K1254" s="29" t="s">
        <v>9</v>
      </c>
      <c r="L1254" s="3" t="str">
        <f t="shared" si="39"/>
        <v>190000 CAMPUS DR. LEONEL MIRANDA</v>
      </c>
      <c r="M1254" s="29" t="s">
        <v>9</v>
      </c>
      <c r="N1254" s="35"/>
      <c r="O1254" s="35"/>
      <c r="P1254" s="9" t="s">
        <v>1009</v>
      </c>
      <c r="Q1254" s="35"/>
    </row>
    <row r="1255" spans="1:17" ht="45" x14ac:dyDescent="0.25">
      <c r="A1255" s="35" t="s">
        <v>842</v>
      </c>
      <c r="B1255" s="35" t="s">
        <v>1283</v>
      </c>
      <c r="C1255" s="35"/>
      <c r="D1255" s="35">
        <v>264904</v>
      </c>
      <c r="E1255" s="36" t="s">
        <v>851</v>
      </c>
      <c r="F1255" s="36" t="s">
        <v>1</v>
      </c>
      <c r="G1255" s="23">
        <v>1</v>
      </c>
      <c r="H1255" s="23">
        <v>5.58</v>
      </c>
      <c r="I1255" s="7">
        <f t="shared" si="38"/>
        <v>5.58</v>
      </c>
      <c r="J1255" s="23">
        <v>190000</v>
      </c>
      <c r="K1255" s="29" t="s">
        <v>9</v>
      </c>
      <c r="L1255" s="3" t="str">
        <f t="shared" si="39"/>
        <v>190000 CAMPUS DR. LEONEL MIRANDA</v>
      </c>
      <c r="M1255" s="29" t="s">
        <v>9</v>
      </c>
      <c r="N1255" s="35"/>
      <c r="O1255" s="35"/>
      <c r="P1255" s="9" t="s">
        <v>1009</v>
      </c>
      <c r="Q1255" s="35"/>
    </row>
    <row r="1256" spans="1:17" ht="45" x14ac:dyDescent="0.25">
      <c r="A1256" s="35" t="s">
        <v>842</v>
      </c>
      <c r="B1256" s="35" t="s">
        <v>1283</v>
      </c>
      <c r="C1256" s="35"/>
      <c r="D1256" s="35">
        <v>264906</v>
      </c>
      <c r="E1256" s="36" t="s">
        <v>852</v>
      </c>
      <c r="F1256" s="36" t="s">
        <v>1</v>
      </c>
      <c r="G1256" s="23">
        <v>1</v>
      </c>
      <c r="H1256" s="23">
        <v>6.5</v>
      </c>
      <c r="I1256" s="7">
        <f t="shared" si="38"/>
        <v>6.5</v>
      </c>
      <c r="J1256" s="23">
        <v>190000</v>
      </c>
      <c r="K1256" s="29" t="s">
        <v>9</v>
      </c>
      <c r="L1256" s="3" t="str">
        <f t="shared" si="39"/>
        <v>190000 CAMPUS DR. LEONEL MIRANDA</v>
      </c>
      <c r="M1256" s="29" t="s">
        <v>9</v>
      </c>
      <c r="N1256" s="35"/>
      <c r="O1256" s="35"/>
      <c r="P1256" s="9" t="s">
        <v>1009</v>
      </c>
      <c r="Q1256" s="35"/>
    </row>
    <row r="1257" spans="1:17" ht="45" x14ac:dyDescent="0.25">
      <c r="A1257" s="35" t="s">
        <v>842</v>
      </c>
      <c r="B1257" s="35" t="s">
        <v>1283</v>
      </c>
      <c r="C1257" s="35"/>
      <c r="D1257" s="35">
        <v>264907</v>
      </c>
      <c r="E1257" s="36" t="s">
        <v>853</v>
      </c>
      <c r="F1257" s="36" t="s">
        <v>1</v>
      </c>
      <c r="G1257" s="23">
        <v>1</v>
      </c>
      <c r="H1257" s="23">
        <v>9.4600000000000009</v>
      </c>
      <c r="I1257" s="7">
        <f t="shared" si="38"/>
        <v>9.4600000000000009</v>
      </c>
      <c r="J1257" s="23">
        <v>190000</v>
      </c>
      <c r="K1257" s="29" t="s">
        <v>9</v>
      </c>
      <c r="L1257" s="3" t="str">
        <f t="shared" si="39"/>
        <v>190000 CAMPUS DR. LEONEL MIRANDA</v>
      </c>
      <c r="M1257" s="29" t="s">
        <v>9</v>
      </c>
      <c r="N1257" s="35"/>
      <c r="O1257" s="35"/>
      <c r="P1257" s="9" t="s">
        <v>1009</v>
      </c>
      <c r="Q1257" s="35"/>
    </row>
    <row r="1258" spans="1:17" ht="45" x14ac:dyDescent="0.25">
      <c r="A1258" s="35" t="s">
        <v>842</v>
      </c>
      <c r="B1258" s="35" t="s">
        <v>1283</v>
      </c>
      <c r="C1258" s="35"/>
      <c r="D1258" s="35">
        <v>264911</v>
      </c>
      <c r="E1258" s="36" t="s">
        <v>854</v>
      </c>
      <c r="F1258" s="36" t="s">
        <v>1</v>
      </c>
      <c r="G1258" s="23">
        <v>1</v>
      </c>
      <c r="H1258" s="23">
        <v>11.38</v>
      </c>
      <c r="I1258" s="7">
        <f t="shared" si="38"/>
        <v>11.38</v>
      </c>
      <c r="J1258" s="23">
        <v>190000</v>
      </c>
      <c r="K1258" s="29" t="s">
        <v>9</v>
      </c>
      <c r="L1258" s="3" t="str">
        <f t="shared" si="39"/>
        <v>190000 CAMPUS DR. LEONEL MIRANDA</v>
      </c>
      <c r="M1258" s="29" t="s">
        <v>9</v>
      </c>
      <c r="N1258" s="35"/>
      <c r="O1258" s="35"/>
      <c r="P1258" s="9" t="s">
        <v>1009</v>
      </c>
      <c r="Q1258" s="35"/>
    </row>
    <row r="1259" spans="1:17" ht="45" x14ac:dyDescent="0.25">
      <c r="A1259" s="35" t="s">
        <v>842</v>
      </c>
      <c r="B1259" s="35" t="s">
        <v>1283</v>
      </c>
      <c r="C1259" s="35"/>
      <c r="D1259" s="35">
        <v>264912</v>
      </c>
      <c r="E1259" s="36" t="s">
        <v>855</v>
      </c>
      <c r="F1259" s="36" t="s">
        <v>1</v>
      </c>
      <c r="G1259" s="23">
        <v>1</v>
      </c>
      <c r="H1259" s="23">
        <v>12.72</v>
      </c>
      <c r="I1259" s="7">
        <f t="shared" ref="I1259:I1322" si="40">G1259*H1259</f>
        <v>12.72</v>
      </c>
      <c r="J1259" s="23">
        <v>190000</v>
      </c>
      <c r="K1259" s="29" t="s">
        <v>9</v>
      </c>
      <c r="L1259" s="3" t="str">
        <f t="shared" ref="L1259:L1322" si="41">J1259&amp;" "&amp;K1259</f>
        <v>190000 CAMPUS DR. LEONEL MIRANDA</v>
      </c>
      <c r="M1259" s="29" t="s">
        <v>9</v>
      </c>
      <c r="N1259" s="35"/>
      <c r="O1259" s="35"/>
      <c r="P1259" s="9" t="s">
        <v>1009</v>
      </c>
      <c r="Q1259" s="35"/>
    </row>
    <row r="1260" spans="1:17" ht="45" x14ac:dyDescent="0.25">
      <c r="A1260" s="35" t="s">
        <v>842</v>
      </c>
      <c r="B1260" s="35" t="s">
        <v>1283</v>
      </c>
      <c r="C1260" s="35"/>
      <c r="D1260" s="35">
        <v>264913</v>
      </c>
      <c r="E1260" s="36" t="s">
        <v>856</v>
      </c>
      <c r="F1260" s="36" t="s">
        <v>1</v>
      </c>
      <c r="G1260" s="23">
        <v>1</v>
      </c>
      <c r="H1260" s="23">
        <v>9.7200000000000006</v>
      </c>
      <c r="I1260" s="7">
        <f t="shared" si="40"/>
        <v>9.7200000000000006</v>
      </c>
      <c r="J1260" s="23">
        <v>190000</v>
      </c>
      <c r="K1260" s="29" t="s">
        <v>9</v>
      </c>
      <c r="L1260" s="3" t="str">
        <f t="shared" si="41"/>
        <v>190000 CAMPUS DR. LEONEL MIRANDA</v>
      </c>
      <c r="M1260" s="29" t="s">
        <v>9</v>
      </c>
      <c r="N1260" s="35"/>
      <c r="O1260" s="35"/>
      <c r="P1260" s="9" t="s">
        <v>1009</v>
      </c>
      <c r="Q1260" s="35"/>
    </row>
    <row r="1261" spans="1:17" ht="45" x14ac:dyDescent="0.25">
      <c r="A1261" s="35" t="s">
        <v>842</v>
      </c>
      <c r="B1261" s="35" t="s">
        <v>1283</v>
      </c>
      <c r="C1261" s="35"/>
      <c r="D1261" s="35">
        <v>264914</v>
      </c>
      <c r="E1261" s="36" t="s">
        <v>857</v>
      </c>
      <c r="F1261" s="36" t="s">
        <v>1</v>
      </c>
      <c r="G1261" s="23">
        <v>1</v>
      </c>
      <c r="H1261" s="23">
        <v>26.52</v>
      </c>
      <c r="I1261" s="7">
        <f t="shared" si="40"/>
        <v>26.52</v>
      </c>
      <c r="J1261" s="23">
        <v>190000</v>
      </c>
      <c r="K1261" s="29" t="s">
        <v>9</v>
      </c>
      <c r="L1261" s="3" t="str">
        <f t="shared" si="41"/>
        <v>190000 CAMPUS DR. LEONEL MIRANDA</v>
      </c>
      <c r="M1261" s="29" t="s">
        <v>9</v>
      </c>
      <c r="N1261" s="35"/>
      <c r="O1261" s="35"/>
      <c r="P1261" s="9" t="s">
        <v>1009</v>
      </c>
      <c r="Q1261" s="35"/>
    </row>
    <row r="1262" spans="1:17" ht="45" x14ac:dyDescent="0.25">
      <c r="A1262" s="35" t="s">
        <v>842</v>
      </c>
      <c r="B1262" s="35" t="s">
        <v>1283</v>
      </c>
      <c r="C1262" s="35"/>
      <c r="D1262" s="35">
        <v>264903</v>
      </c>
      <c r="E1262" s="36" t="s">
        <v>858</v>
      </c>
      <c r="F1262" s="36" t="s">
        <v>1</v>
      </c>
      <c r="G1262" s="23">
        <v>1</v>
      </c>
      <c r="H1262" s="23">
        <v>8.01</v>
      </c>
      <c r="I1262" s="7">
        <f t="shared" si="40"/>
        <v>8.01</v>
      </c>
      <c r="J1262" s="23">
        <v>190000</v>
      </c>
      <c r="K1262" s="29" t="s">
        <v>9</v>
      </c>
      <c r="L1262" s="3" t="str">
        <f t="shared" si="41"/>
        <v>190000 CAMPUS DR. LEONEL MIRANDA</v>
      </c>
      <c r="M1262" s="29" t="s">
        <v>9</v>
      </c>
      <c r="N1262" s="35"/>
      <c r="O1262" s="35"/>
      <c r="P1262" s="9" t="s">
        <v>1009</v>
      </c>
      <c r="Q1262" s="35"/>
    </row>
    <row r="1263" spans="1:17" ht="45" x14ac:dyDescent="0.25">
      <c r="A1263" s="35" t="s">
        <v>842</v>
      </c>
      <c r="B1263" s="35" t="s">
        <v>1283</v>
      </c>
      <c r="C1263" s="35"/>
      <c r="D1263" s="35">
        <v>264902</v>
      </c>
      <c r="E1263" s="36" t="s">
        <v>859</v>
      </c>
      <c r="F1263" s="36" t="s">
        <v>1</v>
      </c>
      <c r="G1263" s="23">
        <v>1</v>
      </c>
      <c r="H1263" s="23">
        <v>5.9</v>
      </c>
      <c r="I1263" s="7">
        <f t="shared" si="40"/>
        <v>5.9</v>
      </c>
      <c r="J1263" s="23">
        <v>190000</v>
      </c>
      <c r="K1263" s="29" t="s">
        <v>9</v>
      </c>
      <c r="L1263" s="3" t="str">
        <f t="shared" si="41"/>
        <v>190000 CAMPUS DR. LEONEL MIRANDA</v>
      </c>
      <c r="M1263" s="29" t="s">
        <v>9</v>
      </c>
      <c r="N1263" s="35"/>
      <c r="O1263" s="35"/>
      <c r="P1263" s="9" t="s">
        <v>1009</v>
      </c>
      <c r="Q1263" s="35"/>
    </row>
    <row r="1264" spans="1:17" ht="45" x14ac:dyDescent="0.25">
      <c r="A1264" s="35" t="s">
        <v>842</v>
      </c>
      <c r="B1264" s="35" t="s">
        <v>1283</v>
      </c>
      <c r="C1264" s="35"/>
      <c r="D1264" s="35">
        <v>215191</v>
      </c>
      <c r="E1264" s="36" t="s">
        <v>860</v>
      </c>
      <c r="F1264" s="36" t="s">
        <v>1</v>
      </c>
      <c r="G1264" s="23">
        <v>3</v>
      </c>
      <c r="H1264" s="23">
        <v>22.31</v>
      </c>
      <c r="I1264" s="7">
        <f t="shared" si="40"/>
        <v>66.929999999999993</v>
      </c>
      <c r="J1264" s="23">
        <v>190000</v>
      </c>
      <c r="K1264" s="29" t="s">
        <v>9</v>
      </c>
      <c r="L1264" s="3" t="str">
        <f t="shared" si="41"/>
        <v>190000 CAMPUS DR. LEONEL MIRANDA</v>
      </c>
      <c r="M1264" s="29" t="s">
        <v>9</v>
      </c>
      <c r="N1264" s="35"/>
      <c r="O1264" s="35"/>
      <c r="P1264" s="9" t="s">
        <v>1009</v>
      </c>
      <c r="Q1264" s="35"/>
    </row>
    <row r="1265" spans="1:17" ht="45" x14ac:dyDescent="0.25">
      <c r="A1265" s="35" t="s">
        <v>842</v>
      </c>
      <c r="B1265" s="35" t="s">
        <v>1283</v>
      </c>
      <c r="C1265" s="35"/>
      <c r="D1265" s="35">
        <v>215173</v>
      </c>
      <c r="E1265" s="36" t="s">
        <v>861</v>
      </c>
      <c r="F1265" s="36" t="s">
        <v>1</v>
      </c>
      <c r="G1265" s="23">
        <v>3</v>
      </c>
      <c r="H1265" s="23">
        <v>15.89</v>
      </c>
      <c r="I1265" s="7">
        <f t="shared" si="40"/>
        <v>47.67</v>
      </c>
      <c r="J1265" s="23">
        <v>190000</v>
      </c>
      <c r="K1265" s="29" t="s">
        <v>9</v>
      </c>
      <c r="L1265" s="3" t="str">
        <f t="shared" si="41"/>
        <v>190000 CAMPUS DR. LEONEL MIRANDA</v>
      </c>
      <c r="M1265" s="29" t="s">
        <v>9</v>
      </c>
      <c r="N1265" s="35"/>
      <c r="O1265" s="35"/>
      <c r="P1265" s="9" t="s">
        <v>1009</v>
      </c>
      <c r="Q1265" s="35"/>
    </row>
    <row r="1266" spans="1:17" ht="45" x14ac:dyDescent="0.25">
      <c r="A1266" s="35" t="s">
        <v>842</v>
      </c>
      <c r="B1266" s="35" t="s">
        <v>1283</v>
      </c>
      <c r="C1266" s="35"/>
      <c r="D1266" s="35">
        <v>237857</v>
      </c>
      <c r="E1266" s="36" t="s">
        <v>862</v>
      </c>
      <c r="F1266" s="36" t="s">
        <v>1</v>
      </c>
      <c r="G1266" s="23">
        <v>1</v>
      </c>
      <c r="H1266" s="23">
        <v>18.14</v>
      </c>
      <c r="I1266" s="7">
        <f t="shared" si="40"/>
        <v>18.14</v>
      </c>
      <c r="J1266" s="23">
        <v>190000</v>
      </c>
      <c r="K1266" s="29" t="s">
        <v>9</v>
      </c>
      <c r="L1266" s="3" t="str">
        <f t="shared" si="41"/>
        <v>190000 CAMPUS DR. LEONEL MIRANDA</v>
      </c>
      <c r="M1266" s="29" t="s">
        <v>9</v>
      </c>
      <c r="N1266" s="35"/>
      <c r="O1266" s="35"/>
      <c r="P1266" s="9" t="s">
        <v>1009</v>
      </c>
      <c r="Q1266" s="35"/>
    </row>
    <row r="1267" spans="1:17" ht="75" x14ac:dyDescent="0.25">
      <c r="A1267" s="35" t="s">
        <v>842</v>
      </c>
      <c r="B1267" s="35" t="s">
        <v>1283</v>
      </c>
      <c r="C1267" s="35"/>
      <c r="D1267" s="35">
        <v>323874</v>
      </c>
      <c r="E1267" s="36" t="s">
        <v>863</v>
      </c>
      <c r="F1267" s="36" t="s">
        <v>1</v>
      </c>
      <c r="G1267" s="23">
        <v>1</v>
      </c>
      <c r="H1267" s="23">
        <v>15.29</v>
      </c>
      <c r="I1267" s="7">
        <f t="shared" si="40"/>
        <v>15.29</v>
      </c>
      <c r="J1267" s="23">
        <v>190000</v>
      </c>
      <c r="K1267" s="29" t="s">
        <v>9</v>
      </c>
      <c r="L1267" s="3" t="str">
        <f t="shared" si="41"/>
        <v>190000 CAMPUS DR. LEONEL MIRANDA</v>
      </c>
      <c r="M1267" s="29" t="s">
        <v>9</v>
      </c>
      <c r="N1267" s="35"/>
      <c r="O1267" s="35"/>
      <c r="P1267" s="9" t="s">
        <v>1009</v>
      </c>
      <c r="Q1267" s="35"/>
    </row>
    <row r="1268" spans="1:17" ht="30" x14ac:dyDescent="0.25">
      <c r="A1268" s="35" t="s">
        <v>842</v>
      </c>
      <c r="B1268" s="35" t="s">
        <v>1283</v>
      </c>
      <c r="C1268" s="35"/>
      <c r="D1268" s="35">
        <v>286722</v>
      </c>
      <c r="E1268" s="36" t="s">
        <v>864</v>
      </c>
      <c r="F1268" s="36" t="s">
        <v>1</v>
      </c>
      <c r="G1268" s="23">
        <v>1</v>
      </c>
      <c r="H1268" s="23">
        <v>25.69</v>
      </c>
      <c r="I1268" s="7">
        <f t="shared" si="40"/>
        <v>25.69</v>
      </c>
      <c r="J1268" s="23">
        <v>190000</v>
      </c>
      <c r="K1268" s="29" t="s">
        <v>9</v>
      </c>
      <c r="L1268" s="3" t="str">
        <f t="shared" si="41"/>
        <v>190000 CAMPUS DR. LEONEL MIRANDA</v>
      </c>
      <c r="M1268" s="29" t="s">
        <v>9</v>
      </c>
      <c r="N1268" s="35"/>
      <c r="O1268" s="35"/>
      <c r="P1268" s="9" t="s">
        <v>1009</v>
      </c>
      <c r="Q1268" s="35"/>
    </row>
    <row r="1269" spans="1:17" ht="60" x14ac:dyDescent="0.25">
      <c r="A1269" s="35" t="s">
        <v>842</v>
      </c>
      <c r="B1269" s="35" t="s">
        <v>1283</v>
      </c>
      <c r="C1269" s="35"/>
      <c r="D1269" s="35">
        <v>339737</v>
      </c>
      <c r="E1269" s="36" t="s">
        <v>865</v>
      </c>
      <c r="F1269" s="36" t="s">
        <v>1</v>
      </c>
      <c r="G1269" s="23">
        <v>1</v>
      </c>
      <c r="H1269" s="23">
        <v>22.99</v>
      </c>
      <c r="I1269" s="7">
        <f t="shared" si="40"/>
        <v>22.99</v>
      </c>
      <c r="J1269" s="23">
        <v>190000</v>
      </c>
      <c r="K1269" s="29" t="s">
        <v>9</v>
      </c>
      <c r="L1269" s="3" t="str">
        <f t="shared" si="41"/>
        <v>190000 CAMPUS DR. LEONEL MIRANDA</v>
      </c>
      <c r="M1269" s="29" t="s">
        <v>9</v>
      </c>
      <c r="N1269" s="35"/>
      <c r="O1269" s="35"/>
      <c r="P1269" s="9" t="s">
        <v>1009</v>
      </c>
      <c r="Q1269" s="35"/>
    </row>
    <row r="1270" spans="1:17" ht="30" x14ac:dyDescent="0.25">
      <c r="A1270" s="35" t="s">
        <v>842</v>
      </c>
      <c r="B1270" s="35" t="s">
        <v>1283</v>
      </c>
      <c r="C1270" s="35"/>
      <c r="D1270" s="35">
        <v>286718</v>
      </c>
      <c r="E1270" s="36" t="s">
        <v>866</v>
      </c>
      <c r="F1270" s="36" t="s">
        <v>1</v>
      </c>
      <c r="G1270" s="23">
        <v>1</v>
      </c>
      <c r="H1270" s="23">
        <v>15.96</v>
      </c>
      <c r="I1270" s="7">
        <f t="shared" si="40"/>
        <v>15.96</v>
      </c>
      <c r="J1270" s="23">
        <v>190000</v>
      </c>
      <c r="K1270" s="29" t="s">
        <v>9</v>
      </c>
      <c r="L1270" s="3" t="str">
        <f t="shared" si="41"/>
        <v>190000 CAMPUS DR. LEONEL MIRANDA</v>
      </c>
      <c r="M1270" s="29" t="s">
        <v>9</v>
      </c>
      <c r="N1270" s="35"/>
      <c r="O1270" s="35"/>
      <c r="P1270" s="9" t="s">
        <v>1009</v>
      </c>
      <c r="Q1270" s="35"/>
    </row>
    <row r="1271" spans="1:17" ht="30" x14ac:dyDescent="0.25">
      <c r="A1271" s="35" t="s">
        <v>842</v>
      </c>
      <c r="B1271" s="35" t="s">
        <v>1283</v>
      </c>
      <c r="C1271" s="35"/>
      <c r="D1271" s="35">
        <v>286723</v>
      </c>
      <c r="E1271" s="36" t="s">
        <v>867</v>
      </c>
      <c r="F1271" s="36" t="s">
        <v>1</v>
      </c>
      <c r="G1271" s="23">
        <v>1</v>
      </c>
      <c r="H1271" s="23">
        <v>59.51</v>
      </c>
      <c r="I1271" s="7">
        <f t="shared" si="40"/>
        <v>59.51</v>
      </c>
      <c r="J1271" s="23">
        <v>190000</v>
      </c>
      <c r="K1271" s="29" t="s">
        <v>9</v>
      </c>
      <c r="L1271" s="3" t="str">
        <f t="shared" si="41"/>
        <v>190000 CAMPUS DR. LEONEL MIRANDA</v>
      </c>
      <c r="M1271" s="29" t="s">
        <v>9</v>
      </c>
      <c r="N1271" s="35"/>
      <c r="O1271" s="35"/>
      <c r="P1271" s="9" t="s">
        <v>1009</v>
      </c>
      <c r="Q1271" s="35"/>
    </row>
    <row r="1272" spans="1:17" ht="30" x14ac:dyDescent="0.25">
      <c r="A1272" s="35" t="s">
        <v>842</v>
      </c>
      <c r="B1272" s="35" t="s">
        <v>1283</v>
      </c>
      <c r="C1272" s="35"/>
      <c r="D1272" s="35">
        <v>286719</v>
      </c>
      <c r="E1272" s="36" t="s">
        <v>868</v>
      </c>
      <c r="F1272" s="36" t="s">
        <v>1</v>
      </c>
      <c r="G1272" s="23">
        <v>1</v>
      </c>
      <c r="H1272" s="23">
        <v>25.99</v>
      </c>
      <c r="I1272" s="7">
        <f t="shared" si="40"/>
        <v>25.99</v>
      </c>
      <c r="J1272" s="23">
        <v>190000</v>
      </c>
      <c r="K1272" s="29" t="s">
        <v>9</v>
      </c>
      <c r="L1272" s="3" t="str">
        <f t="shared" si="41"/>
        <v>190000 CAMPUS DR. LEONEL MIRANDA</v>
      </c>
      <c r="M1272" s="29" t="s">
        <v>9</v>
      </c>
      <c r="N1272" s="35"/>
      <c r="O1272" s="35"/>
      <c r="P1272" s="9" t="s">
        <v>1009</v>
      </c>
      <c r="Q1272" s="35"/>
    </row>
    <row r="1273" spans="1:17" ht="60" x14ac:dyDescent="0.25">
      <c r="A1273" s="35" t="s">
        <v>842</v>
      </c>
      <c r="B1273" s="35" t="s">
        <v>1283</v>
      </c>
      <c r="C1273" s="35"/>
      <c r="D1273" s="35">
        <v>213884</v>
      </c>
      <c r="E1273" s="36" t="s">
        <v>869</v>
      </c>
      <c r="F1273" s="36" t="s">
        <v>1</v>
      </c>
      <c r="G1273" s="23">
        <v>10</v>
      </c>
      <c r="H1273" s="23">
        <v>8.98</v>
      </c>
      <c r="I1273" s="7">
        <f t="shared" si="40"/>
        <v>89.800000000000011</v>
      </c>
      <c r="J1273" s="23">
        <v>100500</v>
      </c>
      <c r="K1273" s="29" t="s">
        <v>313</v>
      </c>
      <c r="L1273" s="3" t="str">
        <f t="shared" si="41"/>
        <v>100500 COORDENADORIA DE DESENVOLVIMENTO DA PRODUÇÃO</v>
      </c>
      <c r="M1273" s="29" t="s">
        <v>1003</v>
      </c>
      <c r="N1273" s="35"/>
      <c r="O1273" s="35"/>
      <c r="P1273" s="9" t="s">
        <v>1009</v>
      </c>
      <c r="Q1273" s="35"/>
    </row>
    <row r="1274" spans="1:17" ht="120" x14ac:dyDescent="0.25">
      <c r="A1274" s="35" t="s">
        <v>842</v>
      </c>
      <c r="B1274" s="35" t="s">
        <v>1283</v>
      </c>
      <c r="C1274" s="35"/>
      <c r="D1274" s="35">
        <v>268235</v>
      </c>
      <c r="E1274" s="36" t="s">
        <v>870</v>
      </c>
      <c r="F1274" s="36" t="s">
        <v>1</v>
      </c>
      <c r="G1274" s="23">
        <v>10</v>
      </c>
      <c r="H1274" s="23">
        <v>122</v>
      </c>
      <c r="I1274" s="7">
        <f t="shared" si="40"/>
        <v>1220</v>
      </c>
      <c r="J1274" s="23">
        <v>100500</v>
      </c>
      <c r="K1274" s="29" t="s">
        <v>313</v>
      </c>
      <c r="L1274" s="3" t="str">
        <f t="shared" si="41"/>
        <v>100500 COORDENADORIA DE DESENVOLVIMENTO DA PRODUÇÃO</v>
      </c>
      <c r="M1274" s="29" t="s">
        <v>1003</v>
      </c>
      <c r="N1274" s="35"/>
      <c r="O1274" s="35"/>
      <c r="P1274" s="9" t="s">
        <v>1009</v>
      </c>
      <c r="Q1274" s="35"/>
    </row>
    <row r="1275" spans="1:17" ht="60" x14ac:dyDescent="0.25">
      <c r="A1275" s="35" t="s">
        <v>842</v>
      </c>
      <c r="B1275" s="35" t="s">
        <v>1283</v>
      </c>
      <c r="C1275" s="35"/>
      <c r="D1275" s="35">
        <v>376821</v>
      </c>
      <c r="E1275" s="36" t="s">
        <v>871</v>
      </c>
      <c r="F1275" s="36" t="s">
        <v>1</v>
      </c>
      <c r="G1275" s="23">
        <v>1</v>
      </c>
      <c r="H1275" s="23">
        <v>31</v>
      </c>
      <c r="I1275" s="7">
        <f t="shared" si="40"/>
        <v>31</v>
      </c>
      <c r="J1275" s="23">
        <v>100500</v>
      </c>
      <c r="K1275" s="29" t="s">
        <v>313</v>
      </c>
      <c r="L1275" s="3" t="str">
        <f t="shared" si="41"/>
        <v>100500 COORDENADORIA DE DESENVOLVIMENTO DA PRODUÇÃO</v>
      </c>
      <c r="M1275" s="29" t="s">
        <v>1003</v>
      </c>
      <c r="N1275" s="35"/>
      <c r="O1275" s="35"/>
      <c r="P1275" s="9" t="s">
        <v>1009</v>
      </c>
      <c r="Q1275" s="35"/>
    </row>
    <row r="1276" spans="1:17" ht="45" x14ac:dyDescent="0.25">
      <c r="A1276" s="35" t="s">
        <v>842</v>
      </c>
      <c r="B1276" s="35" t="s">
        <v>1283</v>
      </c>
      <c r="C1276" s="35"/>
      <c r="D1276" s="35">
        <v>404536</v>
      </c>
      <c r="E1276" s="36" t="s">
        <v>872</v>
      </c>
      <c r="F1276" s="36" t="s">
        <v>1</v>
      </c>
      <c r="G1276" s="23">
        <v>10</v>
      </c>
      <c r="H1276" s="23">
        <v>21.78</v>
      </c>
      <c r="I1276" s="7">
        <f t="shared" si="40"/>
        <v>217.8</v>
      </c>
      <c r="J1276" s="23">
        <v>100500</v>
      </c>
      <c r="K1276" s="29" t="s">
        <v>313</v>
      </c>
      <c r="L1276" s="3" t="str">
        <f t="shared" si="41"/>
        <v>100500 COORDENADORIA DE DESENVOLVIMENTO DA PRODUÇÃO</v>
      </c>
      <c r="M1276" s="29" t="s">
        <v>1003</v>
      </c>
      <c r="N1276" s="35"/>
      <c r="O1276" s="35"/>
      <c r="P1276" s="9" t="s">
        <v>1009</v>
      </c>
      <c r="Q1276" s="35"/>
    </row>
    <row r="1277" spans="1:17" ht="45" x14ac:dyDescent="0.25">
      <c r="A1277" s="35" t="s">
        <v>842</v>
      </c>
      <c r="B1277" s="35" t="s">
        <v>1283</v>
      </c>
      <c r="C1277" s="35"/>
      <c r="D1277" s="35">
        <v>360827</v>
      </c>
      <c r="E1277" s="36" t="s">
        <v>873</v>
      </c>
      <c r="F1277" s="36" t="s">
        <v>1</v>
      </c>
      <c r="G1277" s="23">
        <v>2</v>
      </c>
      <c r="H1277" s="23">
        <v>49.83</v>
      </c>
      <c r="I1277" s="7">
        <f t="shared" si="40"/>
        <v>99.66</v>
      </c>
      <c r="J1277" s="23">
        <v>100500</v>
      </c>
      <c r="K1277" s="29" t="s">
        <v>313</v>
      </c>
      <c r="L1277" s="3" t="str">
        <f t="shared" si="41"/>
        <v>100500 COORDENADORIA DE DESENVOLVIMENTO DA PRODUÇÃO</v>
      </c>
      <c r="M1277" s="29" t="s">
        <v>1003</v>
      </c>
      <c r="N1277" s="35"/>
      <c r="O1277" s="35"/>
      <c r="P1277" s="9" t="s">
        <v>1009</v>
      </c>
      <c r="Q1277" s="35"/>
    </row>
    <row r="1278" spans="1:17" ht="45" x14ac:dyDescent="0.25">
      <c r="A1278" s="35" t="s">
        <v>842</v>
      </c>
      <c r="B1278" s="35" t="s">
        <v>1283</v>
      </c>
      <c r="C1278" s="35"/>
      <c r="D1278" s="35">
        <v>240306</v>
      </c>
      <c r="E1278" s="36" t="s">
        <v>874</v>
      </c>
      <c r="F1278" s="36" t="s">
        <v>1</v>
      </c>
      <c r="G1278" s="23">
        <v>2</v>
      </c>
      <c r="H1278" s="23">
        <v>24.05</v>
      </c>
      <c r="I1278" s="7">
        <f t="shared" si="40"/>
        <v>48.1</v>
      </c>
      <c r="J1278" s="23">
        <v>100500</v>
      </c>
      <c r="K1278" s="29" t="s">
        <v>313</v>
      </c>
      <c r="L1278" s="3" t="str">
        <f t="shared" si="41"/>
        <v>100500 COORDENADORIA DE DESENVOLVIMENTO DA PRODUÇÃO</v>
      </c>
      <c r="M1278" s="29" t="s">
        <v>1003</v>
      </c>
      <c r="N1278" s="35"/>
      <c r="O1278" s="35"/>
      <c r="P1278" s="9" t="s">
        <v>1009</v>
      </c>
      <c r="Q1278" s="35"/>
    </row>
    <row r="1279" spans="1:17" ht="45" x14ac:dyDescent="0.25">
      <c r="A1279" s="35" t="s">
        <v>842</v>
      </c>
      <c r="B1279" s="35" t="s">
        <v>1283</v>
      </c>
      <c r="C1279" s="35"/>
      <c r="D1279" s="35">
        <v>250428</v>
      </c>
      <c r="E1279" s="36" t="s">
        <v>875</v>
      </c>
      <c r="F1279" s="36" t="s">
        <v>1</v>
      </c>
      <c r="G1279" s="23">
        <v>5</v>
      </c>
      <c r="H1279" s="23">
        <v>13.03</v>
      </c>
      <c r="I1279" s="7">
        <f t="shared" si="40"/>
        <v>65.149999999999991</v>
      </c>
      <c r="J1279" s="23">
        <v>100500</v>
      </c>
      <c r="K1279" s="29" t="s">
        <v>313</v>
      </c>
      <c r="L1279" s="3" t="str">
        <f t="shared" si="41"/>
        <v>100500 COORDENADORIA DE DESENVOLVIMENTO DA PRODUÇÃO</v>
      </c>
      <c r="M1279" s="29" t="s">
        <v>1003</v>
      </c>
      <c r="N1279" s="35"/>
      <c r="O1279" s="35"/>
      <c r="P1279" s="9" t="s">
        <v>1009</v>
      </c>
      <c r="Q1279" s="35"/>
    </row>
    <row r="1280" spans="1:17" ht="75" x14ac:dyDescent="0.25">
      <c r="A1280" s="35" t="s">
        <v>842</v>
      </c>
      <c r="B1280" s="35" t="s">
        <v>1283</v>
      </c>
      <c r="C1280" s="35"/>
      <c r="D1280" s="35">
        <v>231314</v>
      </c>
      <c r="E1280" s="36" t="s">
        <v>876</v>
      </c>
      <c r="F1280" s="36" t="s">
        <v>1</v>
      </c>
      <c r="G1280" s="23">
        <v>5</v>
      </c>
      <c r="H1280" s="23">
        <v>136.19</v>
      </c>
      <c r="I1280" s="7">
        <f t="shared" si="40"/>
        <v>680.95</v>
      </c>
      <c r="J1280" s="23">
        <v>100500</v>
      </c>
      <c r="K1280" s="29" t="s">
        <v>313</v>
      </c>
      <c r="L1280" s="3" t="str">
        <f t="shared" si="41"/>
        <v>100500 COORDENADORIA DE DESENVOLVIMENTO DA PRODUÇÃO</v>
      </c>
      <c r="M1280" s="29" t="s">
        <v>1003</v>
      </c>
      <c r="N1280" s="35"/>
      <c r="O1280" s="35"/>
      <c r="P1280" s="9" t="s">
        <v>1009</v>
      </c>
      <c r="Q1280" s="35"/>
    </row>
    <row r="1281" spans="1:17" ht="45" x14ac:dyDescent="0.25">
      <c r="A1281" s="35" t="s">
        <v>842</v>
      </c>
      <c r="B1281" s="35" t="s">
        <v>1283</v>
      </c>
      <c r="C1281" s="35"/>
      <c r="D1281" s="35">
        <v>286720</v>
      </c>
      <c r="E1281" s="36" t="s">
        <v>877</v>
      </c>
      <c r="F1281" s="36" t="s">
        <v>1</v>
      </c>
      <c r="G1281" s="23">
        <v>1</v>
      </c>
      <c r="H1281" s="23">
        <v>48.1</v>
      </c>
      <c r="I1281" s="7">
        <f t="shared" si="40"/>
        <v>48.1</v>
      </c>
      <c r="J1281" s="23">
        <v>100500</v>
      </c>
      <c r="K1281" s="29" t="s">
        <v>313</v>
      </c>
      <c r="L1281" s="3" t="str">
        <f t="shared" si="41"/>
        <v>100500 COORDENADORIA DE DESENVOLVIMENTO DA PRODUÇÃO</v>
      </c>
      <c r="M1281" s="29" t="s">
        <v>1003</v>
      </c>
      <c r="N1281" s="35"/>
      <c r="O1281" s="35"/>
      <c r="P1281" s="9" t="s">
        <v>1009</v>
      </c>
      <c r="Q1281" s="35"/>
    </row>
    <row r="1282" spans="1:17" ht="45" x14ac:dyDescent="0.25">
      <c r="A1282" s="35" t="s">
        <v>842</v>
      </c>
      <c r="B1282" s="35" t="s">
        <v>1283</v>
      </c>
      <c r="C1282" s="35"/>
      <c r="D1282" s="35">
        <v>286721</v>
      </c>
      <c r="E1282" s="36" t="s">
        <v>878</v>
      </c>
      <c r="F1282" s="36" t="s">
        <v>1</v>
      </c>
      <c r="G1282" s="23">
        <v>1</v>
      </c>
      <c r="H1282" s="23">
        <v>31.12</v>
      </c>
      <c r="I1282" s="7">
        <f t="shared" si="40"/>
        <v>31.12</v>
      </c>
      <c r="J1282" s="23">
        <v>100500</v>
      </c>
      <c r="K1282" s="29" t="s">
        <v>313</v>
      </c>
      <c r="L1282" s="3" t="str">
        <f t="shared" si="41"/>
        <v>100500 COORDENADORIA DE DESENVOLVIMENTO DA PRODUÇÃO</v>
      </c>
      <c r="M1282" s="29" t="s">
        <v>1003</v>
      </c>
      <c r="N1282" s="35"/>
      <c r="O1282" s="35"/>
      <c r="P1282" s="9" t="s">
        <v>1009</v>
      </c>
      <c r="Q1282" s="35"/>
    </row>
    <row r="1283" spans="1:17" ht="45" x14ac:dyDescent="0.25">
      <c r="A1283" s="35" t="s">
        <v>842</v>
      </c>
      <c r="B1283" s="35" t="s">
        <v>1283</v>
      </c>
      <c r="C1283" s="35"/>
      <c r="D1283" s="35">
        <v>286722</v>
      </c>
      <c r="E1283" s="36" t="s">
        <v>864</v>
      </c>
      <c r="F1283" s="36" t="s">
        <v>1</v>
      </c>
      <c r="G1283" s="23">
        <v>2</v>
      </c>
      <c r="H1283" s="23">
        <v>25.69</v>
      </c>
      <c r="I1283" s="7">
        <f t="shared" si="40"/>
        <v>51.38</v>
      </c>
      <c r="J1283" s="23">
        <v>100500</v>
      </c>
      <c r="K1283" s="29" t="s">
        <v>313</v>
      </c>
      <c r="L1283" s="3" t="str">
        <f t="shared" si="41"/>
        <v>100500 COORDENADORIA DE DESENVOLVIMENTO DA PRODUÇÃO</v>
      </c>
      <c r="M1283" s="29" t="s">
        <v>1003</v>
      </c>
      <c r="N1283" s="35"/>
      <c r="O1283" s="35"/>
      <c r="P1283" s="9" t="s">
        <v>1009</v>
      </c>
      <c r="Q1283" s="35"/>
    </row>
    <row r="1284" spans="1:17" ht="45" x14ac:dyDescent="0.25">
      <c r="A1284" s="35" t="s">
        <v>842</v>
      </c>
      <c r="B1284" s="35" t="s">
        <v>1283</v>
      </c>
      <c r="C1284" s="35"/>
      <c r="D1284" s="35">
        <v>286718</v>
      </c>
      <c r="E1284" s="36" t="s">
        <v>866</v>
      </c>
      <c r="F1284" s="36" t="s">
        <v>1</v>
      </c>
      <c r="G1284" s="23">
        <v>5</v>
      </c>
      <c r="H1284" s="23">
        <v>15.96</v>
      </c>
      <c r="I1284" s="7">
        <f t="shared" si="40"/>
        <v>79.800000000000011</v>
      </c>
      <c r="J1284" s="23">
        <v>100500</v>
      </c>
      <c r="K1284" s="29" t="s">
        <v>313</v>
      </c>
      <c r="L1284" s="3" t="str">
        <f t="shared" si="41"/>
        <v>100500 COORDENADORIA DE DESENVOLVIMENTO DA PRODUÇÃO</v>
      </c>
      <c r="M1284" s="29" t="s">
        <v>1003</v>
      </c>
      <c r="N1284" s="35"/>
      <c r="O1284" s="35"/>
      <c r="P1284" s="9" t="s">
        <v>1009</v>
      </c>
      <c r="Q1284" s="35"/>
    </row>
    <row r="1285" spans="1:17" ht="45" x14ac:dyDescent="0.25">
      <c r="A1285" s="35" t="s">
        <v>842</v>
      </c>
      <c r="B1285" s="35" t="s">
        <v>1283</v>
      </c>
      <c r="C1285" s="35"/>
      <c r="D1285" s="35">
        <v>286723</v>
      </c>
      <c r="E1285" s="36" t="s">
        <v>867</v>
      </c>
      <c r="F1285" s="36" t="s">
        <v>1</v>
      </c>
      <c r="G1285" s="23">
        <v>1</v>
      </c>
      <c r="H1285" s="23">
        <v>59.51</v>
      </c>
      <c r="I1285" s="7">
        <f t="shared" si="40"/>
        <v>59.51</v>
      </c>
      <c r="J1285" s="23">
        <v>100500</v>
      </c>
      <c r="K1285" s="29" t="s">
        <v>313</v>
      </c>
      <c r="L1285" s="3" t="str">
        <f t="shared" si="41"/>
        <v>100500 COORDENADORIA DE DESENVOLVIMENTO DA PRODUÇÃO</v>
      </c>
      <c r="M1285" s="29" t="s">
        <v>1003</v>
      </c>
      <c r="N1285" s="35"/>
      <c r="O1285" s="35"/>
      <c r="P1285" s="9" t="s">
        <v>1009</v>
      </c>
      <c r="Q1285" s="35"/>
    </row>
    <row r="1286" spans="1:17" ht="45" x14ac:dyDescent="0.25">
      <c r="A1286" s="35" t="s">
        <v>842</v>
      </c>
      <c r="B1286" s="35" t="s">
        <v>1283</v>
      </c>
      <c r="C1286" s="35"/>
      <c r="D1286" s="35">
        <v>286719</v>
      </c>
      <c r="E1286" s="36" t="s">
        <v>868</v>
      </c>
      <c r="F1286" s="36" t="s">
        <v>1</v>
      </c>
      <c r="G1286" s="23">
        <v>5</v>
      </c>
      <c r="H1286" s="23">
        <v>25.99</v>
      </c>
      <c r="I1286" s="7">
        <f t="shared" si="40"/>
        <v>129.94999999999999</v>
      </c>
      <c r="J1286" s="23">
        <v>100500</v>
      </c>
      <c r="K1286" s="29" t="s">
        <v>313</v>
      </c>
      <c r="L1286" s="3" t="str">
        <f t="shared" si="41"/>
        <v>100500 COORDENADORIA DE DESENVOLVIMENTO DA PRODUÇÃO</v>
      </c>
      <c r="M1286" s="29" t="s">
        <v>1003</v>
      </c>
      <c r="N1286" s="35"/>
      <c r="O1286" s="35"/>
      <c r="P1286" s="9" t="s">
        <v>1009</v>
      </c>
      <c r="Q1286" s="35"/>
    </row>
    <row r="1287" spans="1:17" ht="60" x14ac:dyDescent="0.25">
      <c r="A1287" s="35" t="s">
        <v>842</v>
      </c>
      <c r="B1287" s="35" t="s">
        <v>1283</v>
      </c>
      <c r="C1287" s="35"/>
      <c r="D1287" s="35">
        <v>329229</v>
      </c>
      <c r="E1287" s="36" t="s">
        <v>879</v>
      </c>
      <c r="F1287" s="36" t="s">
        <v>1</v>
      </c>
      <c r="G1287" s="23">
        <v>5</v>
      </c>
      <c r="H1287" s="23">
        <v>27.82</v>
      </c>
      <c r="I1287" s="7">
        <f t="shared" si="40"/>
        <v>139.1</v>
      </c>
      <c r="J1287" s="23">
        <v>100500</v>
      </c>
      <c r="K1287" s="29" t="s">
        <v>313</v>
      </c>
      <c r="L1287" s="3" t="str">
        <f t="shared" si="41"/>
        <v>100500 COORDENADORIA DE DESENVOLVIMENTO DA PRODUÇÃO</v>
      </c>
      <c r="M1287" s="29" t="s">
        <v>1003</v>
      </c>
      <c r="N1287" s="35"/>
      <c r="O1287" s="35"/>
      <c r="P1287" s="9" t="s">
        <v>1009</v>
      </c>
      <c r="Q1287" s="35"/>
    </row>
    <row r="1288" spans="1:17" ht="45" x14ac:dyDescent="0.25">
      <c r="A1288" s="35" t="s">
        <v>842</v>
      </c>
      <c r="B1288" s="35" t="s">
        <v>1283</v>
      </c>
      <c r="C1288" s="35"/>
      <c r="D1288" s="35">
        <v>234031</v>
      </c>
      <c r="E1288" s="36" t="s">
        <v>880</v>
      </c>
      <c r="F1288" s="36" t="s">
        <v>1</v>
      </c>
      <c r="G1288" s="23">
        <v>2</v>
      </c>
      <c r="H1288" s="23">
        <v>12.27</v>
      </c>
      <c r="I1288" s="7">
        <f t="shared" si="40"/>
        <v>24.54</v>
      </c>
      <c r="J1288" s="23">
        <v>100500</v>
      </c>
      <c r="K1288" s="29" t="s">
        <v>313</v>
      </c>
      <c r="L1288" s="3" t="str">
        <f t="shared" si="41"/>
        <v>100500 COORDENADORIA DE DESENVOLVIMENTO DA PRODUÇÃO</v>
      </c>
      <c r="M1288" s="29" t="s">
        <v>1003</v>
      </c>
      <c r="N1288" s="35"/>
      <c r="O1288" s="35"/>
      <c r="P1288" s="9" t="s">
        <v>1009</v>
      </c>
      <c r="Q1288" s="35"/>
    </row>
    <row r="1289" spans="1:17" ht="60" x14ac:dyDescent="0.25">
      <c r="A1289" s="35" t="s">
        <v>842</v>
      </c>
      <c r="B1289" s="35" t="s">
        <v>1283</v>
      </c>
      <c r="C1289" s="35"/>
      <c r="D1289" s="35">
        <v>232464</v>
      </c>
      <c r="E1289" s="36" t="s">
        <v>881</v>
      </c>
      <c r="F1289" s="36" t="s">
        <v>1</v>
      </c>
      <c r="G1289" s="23">
        <v>4</v>
      </c>
      <c r="H1289" s="23">
        <v>14</v>
      </c>
      <c r="I1289" s="7">
        <f t="shared" si="40"/>
        <v>56</v>
      </c>
      <c r="J1289" s="23">
        <v>100500</v>
      </c>
      <c r="K1289" s="29" t="s">
        <v>313</v>
      </c>
      <c r="L1289" s="3" t="str">
        <f t="shared" si="41"/>
        <v>100500 COORDENADORIA DE DESENVOLVIMENTO DA PRODUÇÃO</v>
      </c>
      <c r="M1289" s="29" t="s">
        <v>1003</v>
      </c>
      <c r="N1289" s="35"/>
      <c r="O1289" s="35"/>
      <c r="P1289" s="9" t="s">
        <v>1009</v>
      </c>
      <c r="Q1289" s="35"/>
    </row>
    <row r="1290" spans="1:17" ht="60" x14ac:dyDescent="0.25">
      <c r="A1290" s="35" t="s">
        <v>842</v>
      </c>
      <c r="B1290" s="35" t="s">
        <v>1283</v>
      </c>
      <c r="C1290" s="35"/>
      <c r="D1290" s="35">
        <v>354551</v>
      </c>
      <c r="E1290" s="36" t="s">
        <v>882</v>
      </c>
      <c r="F1290" s="36" t="s">
        <v>1</v>
      </c>
      <c r="G1290" s="23">
        <v>1</v>
      </c>
      <c r="H1290" s="23">
        <v>19.09</v>
      </c>
      <c r="I1290" s="7">
        <f t="shared" si="40"/>
        <v>19.09</v>
      </c>
      <c r="J1290" s="23">
        <v>200200</v>
      </c>
      <c r="K1290" s="29" t="s">
        <v>831</v>
      </c>
      <c r="L1290" s="3" t="str">
        <f t="shared" si="41"/>
        <v>200200 COORDENADORIA DE TECNOLOGIA DA INFORMAÇÃO E COMUNICAÇÃO</v>
      </c>
      <c r="M1290" s="29" t="s">
        <v>1004</v>
      </c>
      <c r="N1290" s="35"/>
      <c r="O1290" s="35"/>
      <c r="P1290" s="9" t="s">
        <v>1009</v>
      </c>
      <c r="Q1290" s="35"/>
    </row>
    <row r="1291" spans="1:17" ht="75" x14ac:dyDescent="0.25">
      <c r="A1291" s="35" t="s">
        <v>842</v>
      </c>
      <c r="B1291" s="35" t="s">
        <v>1283</v>
      </c>
      <c r="C1291" s="35"/>
      <c r="D1291" s="35">
        <v>245570</v>
      </c>
      <c r="E1291" s="36" t="s">
        <v>883</v>
      </c>
      <c r="F1291" s="36" t="s">
        <v>1</v>
      </c>
      <c r="G1291" s="23">
        <v>1</v>
      </c>
      <c r="H1291" s="23">
        <v>23.22</v>
      </c>
      <c r="I1291" s="7">
        <f t="shared" si="40"/>
        <v>23.22</v>
      </c>
      <c r="J1291" s="23">
        <v>200200</v>
      </c>
      <c r="K1291" s="29" t="s">
        <v>831</v>
      </c>
      <c r="L1291" s="3" t="str">
        <f t="shared" si="41"/>
        <v>200200 COORDENADORIA DE TECNOLOGIA DA INFORMAÇÃO E COMUNICAÇÃO</v>
      </c>
      <c r="M1291" s="29" t="s">
        <v>1004</v>
      </c>
      <c r="N1291" s="35"/>
      <c r="O1291" s="35"/>
      <c r="P1291" s="9" t="s">
        <v>1009</v>
      </c>
      <c r="Q1291" s="35"/>
    </row>
    <row r="1292" spans="1:17" ht="105" x14ac:dyDescent="0.25">
      <c r="A1292" s="35" t="s">
        <v>842</v>
      </c>
      <c r="B1292" s="35" t="s">
        <v>1283</v>
      </c>
      <c r="C1292" s="35"/>
      <c r="D1292" s="35">
        <v>328217</v>
      </c>
      <c r="E1292" s="36" t="s">
        <v>884</v>
      </c>
      <c r="F1292" s="36" t="s">
        <v>1</v>
      </c>
      <c r="G1292" s="23">
        <v>1</v>
      </c>
      <c r="H1292" s="23">
        <v>18.059999999999999</v>
      </c>
      <c r="I1292" s="7">
        <f t="shared" si="40"/>
        <v>18.059999999999999</v>
      </c>
      <c r="J1292" s="23">
        <v>200200</v>
      </c>
      <c r="K1292" s="29" t="s">
        <v>831</v>
      </c>
      <c r="L1292" s="3" t="str">
        <f t="shared" si="41"/>
        <v>200200 COORDENADORIA DE TECNOLOGIA DA INFORMAÇÃO E COMUNICAÇÃO</v>
      </c>
      <c r="M1292" s="29" t="s">
        <v>1004</v>
      </c>
      <c r="N1292" s="35"/>
      <c r="O1292" s="35"/>
      <c r="P1292" s="9" t="s">
        <v>1009</v>
      </c>
      <c r="Q1292" s="35"/>
    </row>
    <row r="1293" spans="1:17" ht="45" x14ac:dyDescent="0.25">
      <c r="A1293" s="35" t="s">
        <v>842</v>
      </c>
      <c r="B1293" s="35" t="s">
        <v>1283</v>
      </c>
      <c r="C1293" s="35"/>
      <c r="D1293" s="35">
        <v>454302</v>
      </c>
      <c r="E1293" s="36" t="s">
        <v>885</v>
      </c>
      <c r="F1293" s="36" t="s">
        <v>1</v>
      </c>
      <c r="G1293" s="23">
        <v>3</v>
      </c>
      <c r="H1293" s="23">
        <v>25.15</v>
      </c>
      <c r="I1293" s="7">
        <f t="shared" si="40"/>
        <v>75.449999999999989</v>
      </c>
      <c r="J1293" s="23">
        <v>200200</v>
      </c>
      <c r="K1293" s="29" t="s">
        <v>831</v>
      </c>
      <c r="L1293" s="3" t="str">
        <f t="shared" si="41"/>
        <v>200200 COORDENADORIA DE TECNOLOGIA DA INFORMAÇÃO E COMUNICAÇÃO</v>
      </c>
      <c r="M1293" s="29" t="s">
        <v>1004</v>
      </c>
      <c r="N1293" s="35"/>
      <c r="O1293" s="35"/>
      <c r="P1293" s="9" t="s">
        <v>1009</v>
      </c>
      <c r="Q1293" s="35"/>
    </row>
    <row r="1294" spans="1:17" ht="45" x14ac:dyDescent="0.25">
      <c r="A1294" s="35" t="s">
        <v>842</v>
      </c>
      <c r="B1294" s="35" t="s">
        <v>1283</v>
      </c>
      <c r="C1294" s="35"/>
      <c r="D1294" s="35">
        <v>454297</v>
      </c>
      <c r="E1294" s="36" t="s">
        <v>886</v>
      </c>
      <c r="F1294" s="36" t="s">
        <v>1</v>
      </c>
      <c r="G1294" s="23">
        <v>4</v>
      </c>
      <c r="H1294" s="23">
        <v>2.2799999999999998</v>
      </c>
      <c r="I1294" s="7">
        <f t="shared" si="40"/>
        <v>9.1199999999999992</v>
      </c>
      <c r="J1294" s="23">
        <v>200200</v>
      </c>
      <c r="K1294" s="29" t="s">
        <v>831</v>
      </c>
      <c r="L1294" s="3" t="str">
        <f t="shared" si="41"/>
        <v>200200 COORDENADORIA DE TECNOLOGIA DA INFORMAÇÃO E COMUNICAÇÃO</v>
      </c>
      <c r="M1294" s="29" t="s">
        <v>1004</v>
      </c>
      <c r="N1294" s="35"/>
      <c r="O1294" s="35"/>
      <c r="P1294" s="9" t="s">
        <v>1009</v>
      </c>
      <c r="Q1294" s="35"/>
    </row>
    <row r="1295" spans="1:17" ht="45" x14ac:dyDescent="0.25">
      <c r="A1295" s="35" t="s">
        <v>842</v>
      </c>
      <c r="B1295" s="35" t="s">
        <v>1283</v>
      </c>
      <c r="C1295" s="35"/>
      <c r="D1295" s="35">
        <v>454298</v>
      </c>
      <c r="E1295" s="36" t="s">
        <v>887</v>
      </c>
      <c r="F1295" s="36" t="s">
        <v>1</v>
      </c>
      <c r="G1295" s="23">
        <v>4</v>
      </c>
      <c r="H1295" s="23">
        <v>7.24</v>
      </c>
      <c r="I1295" s="7">
        <f t="shared" si="40"/>
        <v>28.96</v>
      </c>
      <c r="J1295" s="23">
        <v>200200</v>
      </c>
      <c r="K1295" s="29" t="s">
        <v>831</v>
      </c>
      <c r="L1295" s="3" t="str">
        <f t="shared" si="41"/>
        <v>200200 COORDENADORIA DE TECNOLOGIA DA INFORMAÇÃO E COMUNICAÇÃO</v>
      </c>
      <c r="M1295" s="29" t="s">
        <v>1004</v>
      </c>
      <c r="N1295" s="35"/>
      <c r="O1295" s="35"/>
      <c r="P1295" s="9" t="s">
        <v>1009</v>
      </c>
      <c r="Q1295" s="35"/>
    </row>
    <row r="1296" spans="1:17" ht="75" x14ac:dyDescent="0.25">
      <c r="A1296" s="35" t="s">
        <v>842</v>
      </c>
      <c r="B1296" s="35" t="s">
        <v>1283</v>
      </c>
      <c r="C1296" s="35"/>
      <c r="D1296" s="35">
        <v>455523</v>
      </c>
      <c r="E1296" s="36" t="s">
        <v>846</v>
      </c>
      <c r="F1296" s="36" t="s">
        <v>1</v>
      </c>
      <c r="G1296" s="23">
        <v>1</v>
      </c>
      <c r="H1296" s="23">
        <v>8.11</v>
      </c>
      <c r="I1296" s="7">
        <f t="shared" si="40"/>
        <v>8.11</v>
      </c>
      <c r="J1296" s="23">
        <v>200200</v>
      </c>
      <c r="K1296" s="29" t="s">
        <v>831</v>
      </c>
      <c r="L1296" s="3" t="str">
        <f t="shared" si="41"/>
        <v>200200 COORDENADORIA DE TECNOLOGIA DA INFORMAÇÃO E COMUNICAÇÃO</v>
      </c>
      <c r="M1296" s="29" t="s">
        <v>1004</v>
      </c>
      <c r="N1296" s="35"/>
      <c r="O1296" s="35"/>
      <c r="P1296" s="9" t="s">
        <v>1009</v>
      </c>
      <c r="Q1296" s="35"/>
    </row>
    <row r="1297" spans="1:17" ht="45" x14ac:dyDescent="0.25">
      <c r="A1297" s="35" t="s">
        <v>842</v>
      </c>
      <c r="B1297" s="35" t="s">
        <v>1283</v>
      </c>
      <c r="C1297" s="35"/>
      <c r="D1297" s="35">
        <v>238635</v>
      </c>
      <c r="E1297" s="36" t="s">
        <v>847</v>
      </c>
      <c r="F1297" s="36" t="s">
        <v>1</v>
      </c>
      <c r="G1297" s="23">
        <v>1</v>
      </c>
      <c r="H1297" s="23">
        <v>3.99</v>
      </c>
      <c r="I1297" s="7">
        <f t="shared" si="40"/>
        <v>3.99</v>
      </c>
      <c r="J1297" s="23">
        <v>200200</v>
      </c>
      <c r="K1297" s="29" t="s">
        <v>831</v>
      </c>
      <c r="L1297" s="3" t="str">
        <f t="shared" si="41"/>
        <v>200200 COORDENADORIA DE TECNOLOGIA DA INFORMAÇÃO E COMUNICAÇÃO</v>
      </c>
      <c r="M1297" s="29" t="s">
        <v>1004</v>
      </c>
      <c r="N1297" s="35"/>
      <c r="O1297" s="35"/>
      <c r="P1297" s="9" t="s">
        <v>1009</v>
      </c>
      <c r="Q1297" s="35"/>
    </row>
    <row r="1298" spans="1:17" ht="45" x14ac:dyDescent="0.25">
      <c r="A1298" s="35" t="s">
        <v>842</v>
      </c>
      <c r="B1298" s="35" t="s">
        <v>1283</v>
      </c>
      <c r="C1298" s="35"/>
      <c r="D1298" s="35">
        <v>238627</v>
      </c>
      <c r="E1298" s="36" t="s">
        <v>848</v>
      </c>
      <c r="F1298" s="36" t="s">
        <v>1</v>
      </c>
      <c r="G1298" s="23">
        <v>1</v>
      </c>
      <c r="H1298" s="23">
        <v>6.05</v>
      </c>
      <c r="I1298" s="7">
        <f t="shared" si="40"/>
        <v>6.05</v>
      </c>
      <c r="J1298" s="23">
        <v>200200</v>
      </c>
      <c r="K1298" s="29" t="s">
        <v>831</v>
      </c>
      <c r="L1298" s="3" t="str">
        <f t="shared" si="41"/>
        <v>200200 COORDENADORIA DE TECNOLOGIA DA INFORMAÇÃO E COMUNICAÇÃO</v>
      </c>
      <c r="M1298" s="29" t="s">
        <v>1004</v>
      </c>
      <c r="N1298" s="35"/>
      <c r="O1298" s="35"/>
      <c r="P1298" s="9" t="s">
        <v>1009</v>
      </c>
      <c r="Q1298" s="35"/>
    </row>
    <row r="1299" spans="1:17" ht="45" x14ac:dyDescent="0.25">
      <c r="A1299" s="35" t="s">
        <v>842</v>
      </c>
      <c r="B1299" s="35" t="s">
        <v>1283</v>
      </c>
      <c r="C1299" s="35"/>
      <c r="D1299" s="35">
        <v>238636</v>
      </c>
      <c r="E1299" s="36" t="s">
        <v>888</v>
      </c>
      <c r="F1299" s="36" t="s">
        <v>1</v>
      </c>
      <c r="G1299" s="23">
        <v>1</v>
      </c>
      <c r="H1299" s="23">
        <v>6.8</v>
      </c>
      <c r="I1299" s="7">
        <f t="shared" si="40"/>
        <v>6.8</v>
      </c>
      <c r="J1299" s="23">
        <v>200200</v>
      </c>
      <c r="K1299" s="29" t="s">
        <v>831</v>
      </c>
      <c r="L1299" s="3" t="str">
        <f t="shared" si="41"/>
        <v>200200 COORDENADORIA DE TECNOLOGIA DA INFORMAÇÃO E COMUNICAÇÃO</v>
      </c>
      <c r="M1299" s="29" t="s">
        <v>1004</v>
      </c>
      <c r="N1299" s="35"/>
      <c r="O1299" s="35"/>
      <c r="P1299" s="9" t="s">
        <v>1009</v>
      </c>
      <c r="Q1299" s="35"/>
    </row>
    <row r="1300" spans="1:17" ht="45" x14ac:dyDescent="0.25">
      <c r="A1300" s="35" t="s">
        <v>842</v>
      </c>
      <c r="B1300" s="35" t="s">
        <v>1283</v>
      </c>
      <c r="C1300" s="35"/>
      <c r="D1300" s="35">
        <v>312458</v>
      </c>
      <c r="E1300" s="36" t="s">
        <v>849</v>
      </c>
      <c r="F1300" s="36" t="s">
        <v>1</v>
      </c>
      <c r="G1300" s="23">
        <v>1</v>
      </c>
      <c r="H1300" s="23">
        <v>8.4499999999999993</v>
      </c>
      <c r="I1300" s="7">
        <f t="shared" si="40"/>
        <v>8.4499999999999993</v>
      </c>
      <c r="J1300" s="23">
        <v>200200</v>
      </c>
      <c r="K1300" s="29" t="s">
        <v>831</v>
      </c>
      <c r="L1300" s="3" t="str">
        <f t="shared" si="41"/>
        <v>200200 COORDENADORIA DE TECNOLOGIA DA INFORMAÇÃO E COMUNICAÇÃO</v>
      </c>
      <c r="M1300" s="29" t="s">
        <v>1004</v>
      </c>
      <c r="N1300" s="35"/>
      <c r="O1300" s="35"/>
      <c r="P1300" s="9" t="s">
        <v>1009</v>
      </c>
      <c r="Q1300" s="35"/>
    </row>
    <row r="1301" spans="1:17" ht="75" x14ac:dyDescent="0.25">
      <c r="A1301" s="35" t="s">
        <v>842</v>
      </c>
      <c r="B1301" s="35" t="s">
        <v>1283</v>
      </c>
      <c r="C1301" s="35"/>
      <c r="D1301" s="35">
        <v>261825</v>
      </c>
      <c r="E1301" s="36" t="s">
        <v>889</v>
      </c>
      <c r="F1301" s="36" t="s">
        <v>298</v>
      </c>
      <c r="G1301" s="23">
        <v>4</v>
      </c>
      <c r="H1301" s="23">
        <v>37.35</v>
      </c>
      <c r="I1301" s="7">
        <f t="shared" si="40"/>
        <v>149.4</v>
      </c>
      <c r="J1301" s="23">
        <v>200200</v>
      </c>
      <c r="K1301" s="29" t="s">
        <v>831</v>
      </c>
      <c r="L1301" s="3" t="str">
        <f t="shared" si="41"/>
        <v>200200 COORDENADORIA DE TECNOLOGIA DA INFORMAÇÃO E COMUNICAÇÃO</v>
      </c>
      <c r="M1301" s="29" t="s">
        <v>1004</v>
      </c>
      <c r="N1301" s="35"/>
      <c r="O1301" s="35"/>
      <c r="P1301" s="9" t="s">
        <v>1009</v>
      </c>
      <c r="Q1301" s="35"/>
    </row>
    <row r="1302" spans="1:17" ht="90" x14ac:dyDescent="0.25">
      <c r="A1302" s="35" t="s">
        <v>842</v>
      </c>
      <c r="B1302" s="35" t="s">
        <v>1283</v>
      </c>
      <c r="C1302" s="35"/>
      <c r="D1302" s="35">
        <v>321033</v>
      </c>
      <c r="E1302" s="36" t="s">
        <v>890</v>
      </c>
      <c r="F1302" s="36" t="s">
        <v>298</v>
      </c>
      <c r="G1302" s="23">
        <v>4</v>
      </c>
      <c r="H1302" s="23">
        <v>4.84</v>
      </c>
      <c r="I1302" s="7">
        <f t="shared" si="40"/>
        <v>19.36</v>
      </c>
      <c r="J1302" s="23">
        <v>200200</v>
      </c>
      <c r="K1302" s="29" t="s">
        <v>831</v>
      </c>
      <c r="L1302" s="3" t="str">
        <f t="shared" si="41"/>
        <v>200200 COORDENADORIA DE TECNOLOGIA DA INFORMAÇÃO E COMUNICAÇÃO</v>
      </c>
      <c r="M1302" s="29" t="s">
        <v>1004</v>
      </c>
      <c r="N1302" s="35"/>
      <c r="O1302" s="35"/>
      <c r="P1302" s="9" t="s">
        <v>1009</v>
      </c>
      <c r="Q1302" s="35"/>
    </row>
    <row r="1303" spans="1:17" ht="75" x14ac:dyDescent="0.25">
      <c r="A1303" s="35" t="s">
        <v>842</v>
      </c>
      <c r="B1303" s="35" t="s">
        <v>1283</v>
      </c>
      <c r="C1303" s="35"/>
      <c r="D1303" s="35">
        <v>235888</v>
      </c>
      <c r="E1303" s="36" t="s">
        <v>891</v>
      </c>
      <c r="F1303" s="36" t="s">
        <v>1</v>
      </c>
      <c r="G1303" s="23">
        <v>4</v>
      </c>
      <c r="H1303" s="23">
        <v>75</v>
      </c>
      <c r="I1303" s="7">
        <f t="shared" si="40"/>
        <v>300</v>
      </c>
      <c r="J1303" s="23">
        <v>200200</v>
      </c>
      <c r="K1303" s="29" t="s">
        <v>831</v>
      </c>
      <c r="L1303" s="3" t="str">
        <f t="shared" si="41"/>
        <v>200200 COORDENADORIA DE TECNOLOGIA DA INFORMAÇÃO E COMUNICAÇÃO</v>
      </c>
      <c r="M1303" s="29" t="s">
        <v>1004</v>
      </c>
      <c r="N1303" s="35"/>
      <c r="O1303" s="35"/>
      <c r="P1303" s="9" t="s">
        <v>1009</v>
      </c>
      <c r="Q1303" s="35"/>
    </row>
    <row r="1304" spans="1:17" ht="75" x14ac:dyDescent="0.25">
      <c r="A1304" s="35" t="s">
        <v>842</v>
      </c>
      <c r="B1304" s="35" t="s">
        <v>1283</v>
      </c>
      <c r="C1304" s="35"/>
      <c r="D1304" s="35">
        <v>323874</v>
      </c>
      <c r="E1304" s="36" t="s">
        <v>863</v>
      </c>
      <c r="F1304" s="36" t="s">
        <v>1</v>
      </c>
      <c r="G1304" s="23">
        <v>3</v>
      </c>
      <c r="H1304" s="23">
        <v>15.29</v>
      </c>
      <c r="I1304" s="7">
        <f t="shared" si="40"/>
        <v>45.87</v>
      </c>
      <c r="J1304" s="23">
        <v>200200</v>
      </c>
      <c r="K1304" s="29" t="s">
        <v>831</v>
      </c>
      <c r="L1304" s="3" t="str">
        <f t="shared" si="41"/>
        <v>200200 COORDENADORIA DE TECNOLOGIA DA INFORMAÇÃO E COMUNICAÇÃO</v>
      </c>
      <c r="M1304" s="29" t="s">
        <v>1004</v>
      </c>
      <c r="N1304" s="35"/>
      <c r="O1304" s="35"/>
      <c r="P1304" s="9" t="s">
        <v>1009</v>
      </c>
      <c r="Q1304" s="35"/>
    </row>
    <row r="1305" spans="1:17" ht="45" x14ac:dyDescent="0.25">
      <c r="A1305" s="35" t="s">
        <v>842</v>
      </c>
      <c r="B1305" s="35" t="s">
        <v>1283</v>
      </c>
      <c r="C1305" s="35"/>
      <c r="D1305" s="35">
        <v>234031</v>
      </c>
      <c r="E1305" s="36" t="s">
        <v>880</v>
      </c>
      <c r="F1305" s="36" t="s">
        <v>1</v>
      </c>
      <c r="G1305" s="23">
        <v>4</v>
      </c>
      <c r="H1305" s="23">
        <v>12.27</v>
      </c>
      <c r="I1305" s="7">
        <f t="shared" si="40"/>
        <v>49.08</v>
      </c>
      <c r="J1305" s="23">
        <v>200200</v>
      </c>
      <c r="K1305" s="29" t="s">
        <v>831</v>
      </c>
      <c r="L1305" s="3" t="str">
        <f t="shared" si="41"/>
        <v>200200 COORDENADORIA DE TECNOLOGIA DA INFORMAÇÃO E COMUNICAÇÃO</v>
      </c>
      <c r="M1305" s="29" t="s">
        <v>1004</v>
      </c>
      <c r="N1305" s="35"/>
      <c r="O1305" s="35"/>
      <c r="P1305" s="9" t="s">
        <v>1009</v>
      </c>
      <c r="Q1305" s="35"/>
    </row>
    <row r="1306" spans="1:17" ht="75" x14ac:dyDescent="0.25">
      <c r="A1306" s="35" t="s">
        <v>842</v>
      </c>
      <c r="B1306" s="35" t="s">
        <v>1283</v>
      </c>
      <c r="C1306" s="35"/>
      <c r="D1306" s="35">
        <v>450110</v>
      </c>
      <c r="E1306" s="36" t="s">
        <v>892</v>
      </c>
      <c r="F1306" s="36" t="s">
        <v>1</v>
      </c>
      <c r="G1306" s="23">
        <v>2</v>
      </c>
      <c r="H1306" s="23">
        <v>45.29</v>
      </c>
      <c r="I1306" s="7">
        <f t="shared" si="40"/>
        <v>90.58</v>
      </c>
      <c r="J1306" s="23">
        <v>200200</v>
      </c>
      <c r="K1306" s="29" t="s">
        <v>831</v>
      </c>
      <c r="L1306" s="3" t="str">
        <f t="shared" si="41"/>
        <v>200200 COORDENADORIA DE TECNOLOGIA DA INFORMAÇÃO E COMUNICAÇÃO</v>
      </c>
      <c r="M1306" s="29" t="s">
        <v>1004</v>
      </c>
      <c r="N1306" s="35"/>
      <c r="O1306" s="35"/>
      <c r="P1306" s="9" t="s">
        <v>1009</v>
      </c>
      <c r="Q1306" s="35"/>
    </row>
    <row r="1307" spans="1:17" ht="75" x14ac:dyDescent="0.25">
      <c r="A1307" s="35" t="s">
        <v>842</v>
      </c>
      <c r="B1307" s="35" t="s">
        <v>1283</v>
      </c>
      <c r="C1307" s="35"/>
      <c r="D1307" s="35">
        <v>245570</v>
      </c>
      <c r="E1307" s="36" t="s">
        <v>883</v>
      </c>
      <c r="F1307" s="36" t="s">
        <v>1</v>
      </c>
      <c r="G1307" s="23">
        <v>3</v>
      </c>
      <c r="H1307" s="23">
        <v>23.22</v>
      </c>
      <c r="I1307" s="7">
        <f t="shared" si="40"/>
        <v>69.66</v>
      </c>
      <c r="J1307" s="23">
        <v>180000</v>
      </c>
      <c r="K1307" s="29" t="s">
        <v>14</v>
      </c>
      <c r="L1307" s="3" t="str">
        <f t="shared" si="41"/>
        <v>180000 CTUR</v>
      </c>
      <c r="M1307" s="29" t="s">
        <v>14</v>
      </c>
      <c r="N1307" s="35"/>
      <c r="O1307" s="35"/>
      <c r="P1307" s="9" t="s">
        <v>1009</v>
      </c>
      <c r="Q1307" s="35"/>
    </row>
    <row r="1308" spans="1:17" ht="60" x14ac:dyDescent="0.25">
      <c r="A1308" s="35" t="s">
        <v>842</v>
      </c>
      <c r="B1308" s="35" t="s">
        <v>1283</v>
      </c>
      <c r="C1308" s="35"/>
      <c r="D1308" s="35">
        <v>288117</v>
      </c>
      <c r="E1308" s="36" t="s">
        <v>893</v>
      </c>
      <c r="F1308" s="36" t="s">
        <v>1</v>
      </c>
      <c r="G1308" s="23">
        <v>2</v>
      </c>
      <c r="H1308" s="23">
        <v>24.62</v>
      </c>
      <c r="I1308" s="7">
        <f t="shared" si="40"/>
        <v>49.24</v>
      </c>
      <c r="J1308" s="23">
        <v>180000</v>
      </c>
      <c r="K1308" s="29" t="s">
        <v>14</v>
      </c>
      <c r="L1308" s="3" t="str">
        <f t="shared" si="41"/>
        <v>180000 CTUR</v>
      </c>
      <c r="M1308" s="29" t="s">
        <v>14</v>
      </c>
      <c r="N1308" s="35"/>
      <c r="O1308" s="35"/>
      <c r="P1308" s="9" t="s">
        <v>1009</v>
      </c>
      <c r="Q1308" s="35"/>
    </row>
    <row r="1309" spans="1:17" ht="105" x14ac:dyDescent="0.25">
      <c r="A1309" s="35" t="s">
        <v>842</v>
      </c>
      <c r="B1309" s="35" t="s">
        <v>1283</v>
      </c>
      <c r="C1309" s="35"/>
      <c r="D1309" s="35">
        <v>328217</v>
      </c>
      <c r="E1309" s="36" t="s">
        <v>884</v>
      </c>
      <c r="F1309" s="36" t="s">
        <v>1</v>
      </c>
      <c r="G1309" s="23">
        <v>3</v>
      </c>
      <c r="H1309" s="23">
        <v>18.059999999999999</v>
      </c>
      <c r="I1309" s="7">
        <f t="shared" si="40"/>
        <v>54.179999999999993</v>
      </c>
      <c r="J1309" s="23">
        <v>180000</v>
      </c>
      <c r="K1309" s="29" t="s">
        <v>14</v>
      </c>
      <c r="L1309" s="3" t="str">
        <f t="shared" si="41"/>
        <v>180000 CTUR</v>
      </c>
      <c r="M1309" s="29" t="s">
        <v>14</v>
      </c>
      <c r="N1309" s="35"/>
      <c r="O1309" s="35"/>
      <c r="P1309" s="9" t="s">
        <v>1009</v>
      </c>
      <c r="Q1309" s="35"/>
    </row>
    <row r="1310" spans="1:17" ht="60" x14ac:dyDescent="0.25">
      <c r="A1310" s="35" t="s">
        <v>842</v>
      </c>
      <c r="B1310" s="35" t="s">
        <v>1283</v>
      </c>
      <c r="C1310" s="35"/>
      <c r="D1310" s="35">
        <v>450325</v>
      </c>
      <c r="E1310" s="36" t="s">
        <v>894</v>
      </c>
      <c r="F1310" s="36" t="s">
        <v>1</v>
      </c>
      <c r="G1310" s="23">
        <v>20</v>
      </c>
      <c r="H1310" s="23">
        <v>12.5</v>
      </c>
      <c r="I1310" s="7">
        <f t="shared" si="40"/>
        <v>250</v>
      </c>
      <c r="J1310" s="23">
        <v>180000</v>
      </c>
      <c r="K1310" s="29" t="s">
        <v>14</v>
      </c>
      <c r="L1310" s="3" t="str">
        <f t="shared" si="41"/>
        <v>180000 CTUR</v>
      </c>
      <c r="M1310" s="29" t="s">
        <v>14</v>
      </c>
      <c r="N1310" s="35"/>
      <c r="O1310" s="35"/>
      <c r="P1310" s="9" t="s">
        <v>1009</v>
      </c>
      <c r="Q1310" s="35"/>
    </row>
    <row r="1311" spans="1:17" ht="75" x14ac:dyDescent="0.25">
      <c r="A1311" s="35" t="s">
        <v>842</v>
      </c>
      <c r="B1311" s="35" t="s">
        <v>1283</v>
      </c>
      <c r="C1311" s="35"/>
      <c r="D1311" s="35">
        <v>452395</v>
      </c>
      <c r="E1311" s="36" t="s">
        <v>895</v>
      </c>
      <c r="F1311" s="36" t="s">
        <v>1</v>
      </c>
      <c r="G1311" s="23">
        <v>10</v>
      </c>
      <c r="H1311" s="23">
        <v>162.44</v>
      </c>
      <c r="I1311" s="7">
        <f t="shared" si="40"/>
        <v>1624.4</v>
      </c>
      <c r="J1311" s="23">
        <v>180000</v>
      </c>
      <c r="K1311" s="29" t="s">
        <v>14</v>
      </c>
      <c r="L1311" s="3" t="str">
        <f t="shared" si="41"/>
        <v>180000 CTUR</v>
      </c>
      <c r="M1311" s="29" t="s">
        <v>14</v>
      </c>
      <c r="N1311" s="35"/>
      <c r="O1311" s="35"/>
      <c r="P1311" s="9" t="s">
        <v>1009</v>
      </c>
      <c r="Q1311" s="35"/>
    </row>
    <row r="1312" spans="1:17" ht="60" x14ac:dyDescent="0.25">
      <c r="A1312" s="35" t="s">
        <v>842</v>
      </c>
      <c r="B1312" s="35" t="s">
        <v>1283</v>
      </c>
      <c r="C1312" s="35"/>
      <c r="D1312" s="35">
        <v>264901</v>
      </c>
      <c r="E1312" s="36" t="s">
        <v>896</v>
      </c>
      <c r="F1312" s="36" t="s">
        <v>1</v>
      </c>
      <c r="G1312" s="23">
        <v>3</v>
      </c>
      <c r="H1312" s="23">
        <v>21.58</v>
      </c>
      <c r="I1312" s="7">
        <f t="shared" si="40"/>
        <v>64.739999999999995</v>
      </c>
      <c r="J1312" s="23">
        <v>180000</v>
      </c>
      <c r="K1312" s="29" t="s">
        <v>14</v>
      </c>
      <c r="L1312" s="3" t="str">
        <f t="shared" si="41"/>
        <v>180000 CTUR</v>
      </c>
      <c r="M1312" s="29" t="s">
        <v>14</v>
      </c>
      <c r="N1312" s="35"/>
      <c r="O1312" s="35"/>
      <c r="P1312" s="9" t="s">
        <v>1009</v>
      </c>
      <c r="Q1312" s="35"/>
    </row>
    <row r="1313" spans="1:17" ht="45" x14ac:dyDescent="0.25">
      <c r="A1313" s="35" t="s">
        <v>842</v>
      </c>
      <c r="B1313" s="35" t="s">
        <v>1283</v>
      </c>
      <c r="C1313" s="35"/>
      <c r="D1313" s="35">
        <v>259732</v>
      </c>
      <c r="E1313" s="36" t="s">
        <v>845</v>
      </c>
      <c r="F1313" s="36" t="s">
        <v>1</v>
      </c>
      <c r="G1313" s="23">
        <v>3</v>
      </c>
      <c r="H1313" s="23">
        <v>99.06</v>
      </c>
      <c r="I1313" s="7">
        <f t="shared" si="40"/>
        <v>297.18</v>
      </c>
      <c r="J1313" s="23">
        <v>180000</v>
      </c>
      <c r="K1313" s="29" t="s">
        <v>14</v>
      </c>
      <c r="L1313" s="3" t="str">
        <f t="shared" si="41"/>
        <v>180000 CTUR</v>
      </c>
      <c r="M1313" s="29" t="s">
        <v>14</v>
      </c>
      <c r="N1313" s="35"/>
      <c r="O1313" s="35"/>
      <c r="P1313" s="9" t="s">
        <v>1009</v>
      </c>
      <c r="Q1313" s="35"/>
    </row>
    <row r="1314" spans="1:17" ht="75" x14ac:dyDescent="0.25">
      <c r="A1314" s="35" t="s">
        <v>842</v>
      </c>
      <c r="B1314" s="35" t="s">
        <v>1283</v>
      </c>
      <c r="C1314" s="35"/>
      <c r="D1314" s="35">
        <v>455523</v>
      </c>
      <c r="E1314" s="36" t="s">
        <v>846</v>
      </c>
      <c r="F1314" s="36" t="s">
        <v>1</v>
      </c>
      <c r="G1314" s="23">
        <v>2</v>
      </c>
      <c r="H1314" s="23">
        <v>8.11</v>
      </c>
      <c r="I1314" s="7">
        <f t="shared" si="40"/>
        <v>16.22</v>
      </c>
      <c r="J1314" s="23">
        <v>180000</v>
      </c>
      <c r="K1314" s="29" t="s">
        <v>14</v>
      </c>
      <c r="L1314" s="3" t="str">
        <f t="shared" si="41"/>
        <v>180000 CTUR</v>
      </c>
      <c r="M1314" s="29" t="s">
        <v>14</v>
      </c>
      <c r="N1314" s="35"/>
      <c r="O1314" s="35"/>
      <c r="P1314" s="9" t="s">
        <v>1009</v>
      </c>
      <c r="Q1314" s="35"/>
    </row>
    <row r="1315" spans="1:17" ht="45" x14ac:dyDescent="0.25">
      <c r="A1315" s="35" t="s">
        <v>842</v>
      </c>
      <c r="B1315" s="35" t="s">
        <v>1283</v>
      </c>
      <c r="C1315" s="35"/>
      <c r="D1315" s="35">
        <v>238627</v>
      </c>
      <c r="E1315" s="36" t="s">
        <v>848</v>
      </c>
      <c r="F1315" s="36" t="s">
        <v>1</v>
      </c>
      <c r="G1315" s="23">
        <v>2</v>
      </c>
      <c r="H1315" s="23">
        <v>6.05</v>
      </c>
      <c r="I1315" s="7">
        <f t="shared" si="40"/>
        <v>12.1</v>
      </c>
      <c r="J1315" s="23">
        <v>180000</v>
      </c>
      <c r="K1315" s="29" t="s">
        <v>14</v>
      </c>
      <c r="L1315" s="3" t="str">
        <f t="shared" si="41"/>
        <v>180000 CTUR</v>
      </c>
      <c r="M1315" s="29" t="s">
        <v>14</v>
      </c>
      <c r="N1315" s="35"/>
      <c r="O1315" s="35"/>
      <c r="P1315" s="9" t="s">
        <v>1009</v>
      </c>
      <c r="Q1315" s="35"/>
    </row>
    <row r="1316" spans="1:17" ht="45" x14ac:dyDescent="0.25">
      <c r="A1316" s="35" t="s">
        <v>842</v>
      </c>
      <c r="B1316" s="35" t="s">
        <v>1283</v>
      </c>
      <c r="C1316" s="35"/>
      <c r="D1316" s="35">
        <v>238636</v>
      </c>
      <c r="E1316" s="36" t="s">
        <v>888</v>
      </c>
      <c r="F1316" s="36" t="s">
        <v>1</v>
      </c>
      <c r="G1316" s="23">
        <v>2</v>
      </c>
      <c r="H1316" s="23">
        <v>6.8</v>
      </c>
      <c r="I1316" s="7">
        <f t="shared" si="40"/>
        <v>13.6</v>
      </c>
      <c r="J1316" s="23">
        <v>180000</v>
      </c>
      <c r="K1316" s="29" t="s">
        <v>14</v>
      </c>
      <c r="L1316" s="3" t="str">
        <f t="shared" si="41"/>
        <v>180000 CTUR</v>
      </c>
      <c r="M1316" s="29" t="s">
        <v>14</v>
      </c>
      <c r="N1316" s="35"/>
      <c r="O1316" s="35"/>
      <c r="P1316" s="9" t="s">
        <v>1009</v>
      </c>
      <c r="Q1316" s="35"/>
    </row>
    <row r="1317" spans="1:17" ht="45" x14ac:dyDescent="0.25">
      <c r="A1317" s="35" t="s">
        <v>842</v>
      </c>
      <c r="B1317" s="35" t="s">
        <v>1283</v>
      </c>
      <c r="C1317" s="35"/>
      <c r="D1317" s="35">
        <v>312458</v>
      </c>
      <c r="E1317" s="36" t="s">
        <v>849</v>
      </c>
      <c r="F1317" s="36" t="s">
        <v>1</v>
      </c>
      <c r="G1317" s="23">
        <v>2</v>
      </c>
      <c r="H1317" s="23">
        <v>8.4499999999999993</v>
      </c>
      <c r="I1317" s="7">
        <f t="shared" si="40"/>
        <v>16.899999999999999</v>
      </c>
      <c r="J1317" s="23">
        <v>180000</v>
      </c>
      <c r="K1317" s="29" t="s">
        <v>14</v>
      </c>
      <c r="L1317" s="3" t="str">
        <f t="shared" si="41"/>
        <v>180000 CTUR</v>
      </c>
      <c r="M1317" s="29" t="s">
        <v>14</v>
      </c>
      <c r="N1317" s="35"/>
      <c r="O1317" s="35"/>
      <c r="P1317" s="9" t="s">
        <v>1009</v>
      </c>
      <c r="Q1317" s="35"/>
    </row>
    <row r="1318" spans="1:17" ht="45" x14ac:dyDescent="0.25">
      <c r="A1318" s="35" t="s">
        <v>842</v>
      </c>
      <c r="B1318" s="35" t="s">
        <v>1283</v>
      </c>
      <c r="C1318" s="35"/>
      <c r="D1318" s="35">
        <v>238630</v>
      </c>
      <c r="E1318" s="36" t="s">
        <v>897</v>
      </c>
      <c r="F1318" s="36" t="s">
        <v>1</v>
      </c>
      <c r="G1318" s="23">
        <v>2</v>
      </c>
      <c r="H1318" s="23">
        <v>5.4</v>
      </c>
      <c r="I1318" s="7">
        <f t="shared" si="40"/>
        <v>10.8</v>
      </c>
      <c r="J1318" s="23">
        <v>180000</v>
      </c>
      <c r="K1318" s="29" t="s">
        <v>14</v>
      </c>
      <c r="L1318" s="3" t="str">
        <f t="shared" si="41"/>
        <v>180000 CTUR</v>
      </c>
      <c r="M1318" s="29" t="s">
        <v>14</v>
      </c>
      <c r="N1318" s="35"/>
      <c r="O1318" s="35"/>
      <c r="P1318" s="9" t="s">
        <v>1009</v>
      </c>
      <c r="Q1318" s="35"/>
    </row>
    <row r="1319" spans="1:17" ht="60" x14ac:dyDescent="0.25">
      <c r="A1319" s="35" t="s">
        <v>842</v>
      </c>
      <c r="B1319" s="35" t="s">
        <v>1283</v>
      </c>
      <c r="C1319" s="35"/>
      <c r="D1319" s="35">
        <v>264954</v>
      </c>
      <c r="E1319" s="36" t="s">
        <v>898</v>
      </c>
      <c r="F1319" s="36" t="s">
        <v>1</v>
      </c>
      <c r="G1319" s="23">
        <v>2</v>
      </c>
      <c r="H1319" s="23">
        <v>63.55</v>
      </c>
      <c r="I1319" s="7">
        <f t="shared" si="40"/>
        <v>127.1</v>
      </c>
      <c r="J1319" s="23">
        <v>180000</v>
      </c>
      <c r="K1319" s="29" t="s">
        <v>14</v>
      </c>
      <c r="L1319" s="3" t="str">
        <f t="shared" si="41"/>
        <v>180000 CTUR</v>
      </c>
      <c r="M1319" s="29" t="s">
        <v>14</v>
      </c>
      <c r="N1319" s="35"/>
      <c r="O1319" s="35"/>
      <c r="P1319" s="9" t="s">
        <v>1009</v>
      </c>
      <c r="Q1319" s="35"/>
    </row>
    <row r="1320" spans="1:17" ht="60" x14ac:dyDescent="0.25">
      <c r="A1320" s="35" t="s">
        <v>842</v>
      </c>
      <c r="B1320" s="35" t="s">
        <v>1283</v>
      </c>
      <c r="C1320" s="35"/>
      <c r="D1320" s="35">
        <v>393364</v>
      </c>
      <c r="E1320" s="36" t="s">
        <v>899</v>
      </c>
      <c r="F1320" s="36" t="s">
        <v>900</v>
      </c>
      <c r="G1320" s="23">
        <v>3</v>
      </c>
      <c r="H1320" s="23">
        <v>105.43</v>
      </c>
      <c r="I1320" s="7">
        <f t="shared" si="40"/>
        <v>316.29000000000002</v>
      </c>
      <c r="J1320" s="23">
        <v>180000</v>
      </c>
      <c r="K1320" s="29" t="s">
        <v>14</v>
      </c>
      <c r="L1320" s="3" t="str">
        <f t="shared" si="41"/>
        <v>180000 CTUR</v>
      </c>
      <c r="M1320" s="29" t="s">
        <v>14</v>
      </c>
      <c r="N1320" s="35"/>
      <c r="O1320" s="35"/>
      <c r="P1320" s="9" t="s">
        <v>1009</v>
      </c>
      <c r="Q1320" s="35"/>
    </row>
    <row r="1321" spans="1:17" ht="45" x14ac:dyDescent="0.25">
      <c r="A1321" s="35" t="s">
        <v>842</v>
      </c>
      <c r="B1321" s="35" t="s">
        <v>1283</v>
      </c>
      <c r="C1321" s="35"/>
      <c r="D1321" s="35">
        <v>436575</v>
      </c>
      <c r="E1321" s="36" t="s">
        <v>901</v>
      </c>
      <c r="F1321" s="36" t="s">
        <v>1</v>
      </c>
      <c r="G1321" s="23">
        <v>20</v>
      </c>
      <c r="H1321" s="23">
        <v>27.59</v>
      </c>
      <c r="I1321" s="7">
        <f t="shared" si="40"/>
        <v>551.79999999999995</v>
      </c>
      <c r="J1321" s="23">
        <v>180000</v>
      </c>
      <c r="K1321" s="29" t="s">
        <v>14</v>
      </c>
      <c r="L1321" s="3" t="str">
        <f t="shared" si="41"/>
        <v>180000 CTUR</v>
      </c>
      <c r="M1321" s="29" t="s">
        <v>14</v>
      </c>
      <c r="N1321" s="35"/>
      <c r="O1321" s="35"/>
      <c r="P1321" s="9" t="s">
        <v>1009</v>
      </c>
      <c r="Q1321" s="35"/>
    </row>
    <row r="1322" spans="1:17" ht="90" x14ac:dyDescent="0.25">
      <c r="A1322" s="35" t="s">
        <v>842</v>
      </c>
      <c r="B1322" s="35" t="s">
        <v>1283</v>
      </c>
      <c r="C1322" s="35"/>
      <c r="D1322" s="35">
        <v>317027</v>
      </c>
      <c r="E1322" s="36" t="s">
        <v>902</v>
      </c>
      <c r="F1322" s="36" t="s">
        <v>1</v>
      </c>
      <c r="G1322" s="23">
        <v>20</v>
      </c>
      <c r="H1322" s="23">
        <v>27.99</v>
      </c>
      <c r="I1322" s="7">
        <f t="shared" si="40"/>
        <v>559.79999999999995</v>
      </c>
      <c r="J1322" s="23">
        <v>180000</v>
      </c>
      <c r="K1322" s="29" t="s">
        <v>14</v>
      </c>
      <c r="L1322" s="3" t="str">
        <f t="shared" si="41"/>
        <v>180000 CTUR</v>
      </c>
      <c r="M1322" s="29" t="s">
        <v>14</v>
      </c>
      <c r="N1322" s="35"/>
      <c r="O1322" s="35"/>
      <c r="P1322" s="9" t="s">
        <v>1009</v>
      </c>
      <c r="Q1322" s="35"/>
    </row>
    <row r="1323" spans="1:17" ht="60" x14ac:dyDescent="0.25">
      <c r="A1323" s="35" t="s">
        <v>842</v>
      </c>
      <c r="B1323" s="35" t="s">
        <v>1283</v>
      </c>
      <c r="C1323" s="35"/>
      <c r="D1323" s="35">
        <v>314244</v>
      </c>
      <c r="E1323" s="36" t="s">
        <v>903</v>
      </c>
      <c r="F1323" s="36" t="s">
        <v>1</v>
      </c>
      <c r="G1323" s="23">
        <v>10</v>
      </c>
      <c r="H1323" s="23">
        <v>37</v>
      </c>
      <c r="I1323" s="7">
        <f t="shared" ref="I1323:I1386" si="42">G1323*H1323</f>
        <v>370</v>
      </c>
      <c r="J1323" s="23">
        <v>180000</v>
      </c>
      <c r="K1323" s="29" t="s">
        <v>14</v>
      </c>
      <c r="L1323" s="3" t="str">
        <f t="shared" ref="L1323:L1386" si="43">J1323&amp;" "&amp;K1323</f>
        <v>180000 CTUR</v>
      </c>
      <c r="M1323" s="29" t="s">
        <v>14</v>
      </c>
      <c r="N1323" s="35"/>
      <c r="O1323" s="35"/>
      <c r="P1323" s="9" t="s">
        <v>1009</v>
      </c>
      <c r="Q1323" s="35"/>
    </row>
    <row r="1324" spans="1:17" ht="45" x14ac:dyDescent="0.25">
      <c r="A1324" s="35" t="s">
        <v>842</v>
      </c>
      <c r="B1324" s="35" t="s">
        <v>1283</v>
      </c>
      <c r="C1324" s="35"/>
      <c r="D1324" s="35">
        <v>452373</v>
      </c>
      <c r="E1324" s="36" t="s">
        <v>904</v>
      </c>
      <c r="F1324" s="36" t="s">
        <v>1</v>
      </c>
      <c r="G1324" s="23">
        <v>5</v>
      </c>
      <c r="H1324" s="23">
        <v>13.23</v>
      </c>
      <c r="I1324" s="7">
        <f t="shared" si="42"/>
        <v>66.150000000000006</v>
      </c>
      <c r="J1324" s="23">
        <v>180000</v>
      </c>
      <c r="K1324" s="29" t="s">
        <v>14</v>
      </c>
      <c r="L1324" s="3" t="str">
        <f t="shared" si="43"/>
        <v>180000 CTUR</v>
      </c>
      <c r="M1324" s="29" t="s">
        <v>14</v>
      </c>
      <c r="N1324" s="35"/>
      <c r="O1324" s="35"/>
      <c r="P1324" s="9" t="s">
        <v>1009</v>
      </c>
      <c r="Q1324" s="35"/>
    </row>
    <row r="1325" spans="1:17" ht="45" x14ac:dyDescent="0.25">
      <c r="A1325" s="35" t="s">
        <v>842</v>
      </c>
      <c r="B1325" s="35" t="s">
        <v>1283</v>
      </c>
      <c r="C1325" s="35"/>
      <c r="D1325" s="35">
        <v>215191</v>
      </c>
      <c r="E1325" s="36" t="s">
        <v>860</v>
      </c>
      <c r="F1325" s="36" t="s">
        <v>1</v>
      </c>
      <c r="G1325" s="23">
        <v>10</v>
      </c>
      <c r="H1325" s="23">
        <v>22.31</v>
      </c>
      <c r="I1325" s="7">
        <f t="shared" si="42"/>
        <v>223.1</v>
      </c>
      <c r="J1325" s="23">
        <v>180000</v>
      </c>
      <c r="K1325" s="29" t="s">
        <v>14</v>
      </c>
      <c r="L1325" s="3" t="str">
        <f t="shared" si="43"/>
        <v>180000 CTUR</v>
      </c>
      <c r="M1325" s="29" t="s">
        <v>14</v>
      </c>
      <c r="N1325" s="35"/>
      <c r="O1325" s="35"/>
      <c r="P1325" s="9" t="s">
        <v>1009</v>
      </c>
      <c r="Q1325" s="35"/>
    </row>
    <row r="1326" spans="1:17" ht="75" x14ac:dyDescent="0.25">
      <c r="A1326" s="35" t="s">
        <v>842</v>
      </c>
      <c r="B1326" s="35" t="s">
        <v>1283</v>
      </c>
      <c r="C1326" s="35"/>
      <c r="D1326" s="35">
        <v>449772</v>
      </c>
      <c r="E1326" s="36" t="s">
        <v>905</v>
      </c>
      <c r="F1326" s="36" t="s">
        <v>1</v>
      </c>
      <c r="G1326" s="23">
        <v>3</v>
      </c>
      <c r="H1326" s="23">
        <v>22.38</v>
      </c>
      <c r="I1326" s="7">
        <f t="shared" si="42"/>
        <v>67.14</v>
      </c>
      <c r="J1326" s="23">
        <v>180000</v>
      </c>
      <c r="K1326" s="29" t="s">
        <v>14</v>
      </c>
      <c r="L1326" s="3" t="str">
        <f t="shared" si="43"/>
        <v>180000 CTUR</v>
      </c>
      <c r="M1326" s="29" t="s">
        <v>14</v>
      </c>
      <c r="N1326" s="35"/>
      <c r="O1326" s="35"/>
      <c r="P1326" s="9" t="s">
        <v>1009</v>
      </c>
      <c r="Q1326" s="35"/>
    </row>
    <row r="1327" spans="1:17" ht="75" x14ac:dyDescent="0.25">
      <c r="A1327" s="35" t="s">
        <v>842</v>
      </c>
      <c r="B1327" s="35" t="s">
        <v>1283</v>
      </c>
      <c r="C1327" s="35"/>
      <c r="D1327" s="35">
        <v>216741</v>
      </c>
      <c r="E1327" s="36" t="s">
        <v>906</v>
      </c>
      <c r="F1327" s="36" t="s">
        <v>1</v>
      </c>
      <c r="G1327" s="23">
        <v>10</v>
      </c>
      <c r="H1327" s="23">
        <v>21.23</v>
      </c>
      <c r="I1327" s="7">
        <f t="shared" si="42"/>
        <v>212.3</v>
      </c>
      <c r="J1327" s="23">
        <v>180000</v>
      </c>
      <c r="K1327" s="29" t="s">
        <v>14</v>
      </c>
      <c r="L1327" s="3" t="str">
        <f t="shared" si="43"/>
        <v>180000 CTUR</v>
      </c>
      <c r="M1327" s="29" t="s">
        <v>14</v>
      </c>
      <c r="N1327" s="35"/>
      <c r="O1327" s="35"/>
      <c r="P1327" s="9" t="s">
        <v>1009</v>
      </c>
      <c r="Q1327" s="35"/>
    </row>
    <row r="1328" spans="1:17" ht="75" x14ac:dyDescent="0.25">
      <c r="A1328" s="35" t="s">
        <v>842</v>
      </c>
      <c r="B1328" s="35" t="s">
        <v>1283</v>
      </c>
      <c r="C1328" s="35"/>
      <c r="D1328" s="35">
        <v>261825</v>
      </c>
      <c r="E1328" s="36" t="s">
        <v>889</v>
      </c>
      <c r="F1328" s="36" t="s">
        <v>298</v>
      </c>
      <c r="G1328" s="23">
        <v>2</v>
      </c>
      <c r="H1328" s="23">
        <v>37.35</v>
      </c>
      <c r="I1328" s="7">
        <f t="shared" si="42"/>
        <v>74.7</v>
      </c>
      <c r="J1328" s="23">
        <v>180000</v>
      </c>
      <c r="K1328" s="29" t="s">
        <v>14</v>
      </c>
      <c r="L1328" s="3" t="str">
        <f t="shared" si="43"/>
        <v>180000 CTUR</v>
      </c>
      <c r="M1328" s="29" t="s">
        <v>14</v>
      </c>
      <c r="N1328" s="35"/>
      <c r="O1328" s="35"/>
      <c r="P1328" s="9" t="s">
        <v>1009</v>
      </c>
      <c r="Q1328" s="35"/>
    </row>
    <row r="1329" spans="1:17" ht="105" x14ac:dyDescent="0.25">
      <c r="A1329" s="35" t="s">
        <v>842</v>
      </c>
      <c r="B1329" s="35" t="s">
        <v>1283</v>
      </c>
      <c r="C1329" s="35"/>
      <c r="D1329" s="35">
        <v>245026</v>
      </c>
      <c r="E1329" s="36" t="s">
        <v>907</v>
      </c>
      <c r="F1329" s="36" t="s">
        <v>298</v>
      </c>
      <c r="G1329" s="23">
        <v>2</v>
      </c>
      <c r="H1329" s="23">
        <v>209</v>
      </c>
      <c r="I1329" s="7">
        <f t="shared" si="42"/>
        <v>418</v>
      </c>
      <c r="J1329" s="23">
        <v>180000</v>
      </c>
      <c r="K1329" s="29" t="s">
        <v>14</v>
      </c>
      <c r="L1329" s="3" t="str">
        <f t="shared" si="43"/>
        <v>180000 CTUR</v>
      </c>
      <c r="M1329" s="29" t="s">
        <v>14</v>
      </c>
      <c r="N1329" s="35"/>
      <c r="O1329" s="35"/>
      <c r="P1329" s="9" t="s">
        <v>1009</v>
      </c>
      <c r="Q1329" s="35"/>
    </row>
    <row r="1330" spans="1:17" ht="90" x14ac:dyDescent="0.25">
      <c r="A1330" s="35" t="s">
        <v>842</v>
      </c>
      <c r="B1330" s="35" t="s">
        <v>1283</v>
      </c>
      <c r="C1330" s="35"/>
      <c r="D1330" s="35">
        <v>245021</v>
      </c>
      <c r="E1330" s="36" t="s">
        <v>908</v>
      </c>
      <c r="F1330" s="36" t="s">
        <v>298</v>
      </c>
      <c r="G1330" s="23">
        <v>2</v>
      </c>
      <c r="H1330" s="23">
        <v>102.59</v>
      </c>
      <c r="I1330" s="7">
        <f t="shared" si="42"/>
        <v>205.18</v>
      </c>
      <c r="J1330" s="23">
        <v>180000</v>
      </c>
      <c r="K1330" s="29" t="s">
        <v>14</v>
      </c>
      <c r="L1330" s="3" t="str">
        <f t="shared" si="43"/>
        <v>180000 CTUR</v>
      </c>
      <c r="M1330" s="29" t="s">
        <v>14</v>
      </c>
      <c r="N1330" s="35"/>
      <c r="O1330" s="35"/>
      <c r="P1330" s="9" t="s">
        <v>1009</v>
      </c>
      <c r="Q1330" s="35"/>
    </row>
    <row r="1331" spans="1:17" ht="90" x14ac:dyDescent="0.25">
      <c r="A1331" s="35" t="s">
        <v>842</v>
      </c>
      <c r="B1331" s="35" t="s">
        <v>1283</v>
      </c>
      <c r="C1331" s="35"/>
      <c r="D1331" s="35">
        <v>289849</v>
      </c>
      <c r="E1331" s="36" t="s">
        <v>909</v>
      </c>
      <c r="F1331" s="36" t="s">
        <v>1</v>
      </c>
      <c r="G1331" s="23">
        <v>1</v>
      </c>
      <c r="H1331" s="23">
        <v>150</v>
      </c>
      <c r="I1331" s="7">
        <f t="shared" si="42"/>
        <v>150</v>
      </c>
      <c r="J1331" s="23">
        <v>180000</v>
      </c>
      <c r="K1331" s="29" t="s">
        <v>14</v>
      </c>
      <c r="L1331" s="3" t="str">
        <f t="shared" si="43"/>
        <v>180000 CTUR</v>
      </c>
      <c r="M1331" s="29" t="s">
        <v>14</v>
      </c>
      <c r="N1331" s="35"/>
      <c r="O1331" s="35"/>
      <c r="P1331" s="9" t="s">
        <v>1009</v>
      </c>
      <c r="Q1331" s="35"/>
    </row>
    <row r="1332" spans="1:17" ht="90" x14ac:dyDescent="0.25">
      <c r="A1332" s="35" t="s">
        <v>842</v>
      </c>
      <c r="B1332" s="35" t="s">
        <v>1283</v>
      </c>
      <c r="C1332" s="35"/>
      <c r="D1332" s="35">
        <v>321033</v>
      </c>
      <c r="E1332" s="36" t="s">
        <v>890</v>
      </c>
      <c r="F1332" s="36" t="s">
        <v>298</v>
      </c>
      <c r="G1332" s="23">
        <v>2</v>
      </c>
      <c r="H1332" s="23">
        <v>4.84</v>
      </c>
      <c r="I1332" s="7">
        <f t="shared" si="42"/>
        <v>9.68</v>
      </c>
      <c r="J1332" s="23">
        <v>180000</v>
      </c>
      <c r="K1332" s="29" t="s">
        <v>14</v>
      </c>
      <c r="L1332" s="3" t="str">
        <f t="shared" si="43"/>
        <v>180000 CTUR</v>
      </c>
      <c r="M1332" s="29" t="s">
        <v>14</v>
      </c>
      <c r="N1332" s="35"/>
      <c r="O1332" s="35"/>
      <c r="P1332" s="9" t="s">
        <v>1009</v>
      </c>
      <c r="Q1332" s="35"/>
    </row>
    <row r="1333" spans="1:17" ht="30" x14ac:dyDescent="0.25">
      <c r="A1333" s="35" t="s">
        <v>842</v>
      </c>
      <c r="B1333" s="35" t="s">
        <v>1283</v>
      </c>
      <c r="C1333" s="35"/>
      <c r="D1333" s="35">
        <v>404689</v>
      </c>
      <c r="E1333" s="36" t="s">
        <v>910</v>
      </c>
      <c r="F1333" s="36" t="s">
        <v>1</v>
      </c>
      <c r="G1333" s="23">
        <v>3</v>
      </c>
      <c r="H1333" s="23">
        <v>16</v>
      </c>
      <c r="I1333" s="7">
        <f t="shared" si="42"/>
        <v>48</v>
      </c>
      <c r="J1333" s="23">
        <v>180000</v>
      </c>
      <c r="K1333" s="29" t="s">
        <v>14</v>
      </c>
      <c r="L1333" s="3" t="str">
        <f t="shared" si="43"/>
        <v>180000 CTUR</v>
      </c>
      <c r="M1333" s="29" t="s">
        <v>14</v>
      </c>
      <c r="N1333" s="35"/>
      <c r="O1333" s="35"/>
      <c r="P1333" s="9" t="s">
        <v>1009</v>
      </c>
      <c r="Q1333" s="35"/>
    </row>
    <row r="1334" spans="1:17" ht="30" x14ac:dyDescent="0.25">
      <c r="A1334" s="35" t="s">
        <v>842</v>
      </c>
      <c r="B1334" s="35" t="s">
        <v>1283</v>
      </c>
      <c r="C1334" s="35"/>
      <c r="D1334" s="35">
        <v>262706</v>
      </c>
      <c r="E1334" s="36" t="s">
        <v>911</v>
      </c>
      <c r="F1334" s="36" t="s">
        <v>1</v>
      </c>
      <c r="G1334" s="23">
        <v>10</v>
      </c>
      <c r="H1334" s="23">
        <v>5.51</v>
      </c>
      <c r="I1334" s="7">
        <f t="shared" si="42"/>
        <v>55.099999999999994</v>
      </c>
      <c r="J1334" s="23">
        <v>180000</v>
      </c>
      <c r="K1334" s="29" t="s">
        <v>14</v>
      </c>
      <c r="L1334" s="3" t="str">
        <f t="shared" si="43"/>
        <v>180000 CTUR</v>
      </c>
      <c r="M1334" s="29" t="s">
        <v>14</v>
      </c>
      <c r="N1334" s="35"/>
      <c r="O1334" s="35"/>
      <c r="P1334" s="9" t="s">
        <v>1009</v>
      </c>
      <c r="Q1334" s="35"/>
    </row>
    <row r="1335" spans="1:17" ht="45" x14ac:dyDescent="0.25">
      <c r="A1335" s="35" t="s">
        <v>842</v>
      </c>
      <c r="B1335" s="35" t="s">
        <v>1283</v>
      </c>
      <c r="C1335" s="35"/>
      <c r="D1335" s="35">
        <v>237857</v>
      </c>
      <c r="E1335" s="36" t="s">
        <v>862</v>
      </c>
      <c r="F1335" s="36" t="s">
        <v>1</v>
      </c>
      <c r="G1335" s="23">
        <v>2</v>
      </c>
      <c r="H1335" s="23">
        <v>18.14</v>
      </c>
      <c r="I1335" s="7">
        <f t="shared" si="42"/>
        <v>36.28</v>
      </c>
      <c r="J1335" s="23">
        <v>180000</v>
      </c>
      <c r="K1335" s="29" t="s">
        <v>14</v>
      </c>
      <c r="L1335" s="3" t="str">
        <f t="shared" si="43"/>
        <v>180000 CTUR</v>
      </c>
      <c r="M1335" s="29" t="s">
        <v>14</v>
      </c>
      <c r="N1335" s="35"/>
      <c r="O1335" s="35"/>
      <c r="P1335" s="9" t="s">
        <v>1009</v>
      </c>
      <c r="Q1335" s="35"/>
    </row>
    <row r="1336" spans="1:17" ht="60" x14ac:dyDescent="0.25">
      <c r="A1336" s="35" t="s">
        <v>842</v>
      </c>
      <c r="B1336" s="35" t="s">
        <v>1283</v>
      </c>
      <c r="C1336" s="35"/>
      <c r="D1336" s="35">
        <v>247002</v>
      </c>
      <c r="E1336" s="36" t="s">
        <v>912</v>
      </c>
      <c r="F1336" s="36" t="s">
        <v>1</v>
      </c>
      <c r="G1336" s="23">
        <v>2</v>
      </c>
      <c r="H1336" s="23">
        <v>35.020000000000003</v>
      </c>
      <c r="I1336" s="7">
        <f t="shared" si="42"/>
        <v>70.040000000000006</v>
      </c>
      <c r="J1336" s="23">
        <v>180000</v>
      </c>
      <c r="K1336" s="29" t="s">
        <v>14</v>
      </c>
      <c r="L1336" s="3" t="str">
        <f t="shared" si="43"/>
        <v>180000 CTUR</v>
      </c>
      <c r="M1336" s="29" t="s">
        <v>14</v>
      </c>
      <c r="N1336" s="35"/>
      <c r="O1336" s="35"/>
      <c r="P1336" s="9" t="s">
        <v>1009</v>
      </c>
      <c r="Q1336" s="35"/>
    </row>
    <row r="1337" spans="1:17" ht="30" x14ac:dyDescent="0.25">
      <c r="A1337" s="35" t="s">
        <v>842</v>
      </c>
      <c r="B1337" s="35" t="s">
        <v>1283</v>
      </c>
      <c r="C1337" s="35"/>
      <c r="D1337" s="35">
        <v>360827</v>
      </c>
      <c r="E1337" s="36" t="s">
        <v>873</v>
      </c>
      <c r="F1337" s="36" t="s">
        <v>1</v>
      </c>
      <c r="G1337" s="23">
        <v>2</v>
      </c>
      <c r="H1337" s="23">
        <v>49.83</v>
      </c>
      <c r="I1337" s="7">
        <f t="shared" si="42"/>
        <v>99.66</v>
      </c>
      <c r="J1337" s="23">
        <v>180000</v>
      </c>
      <c r="K1337" s="29" t="s">
        <v>14</v>
      </c>
      <c r="L1337" s="3" t="str">
        <f t="shared" si="43"/>
        <v>180000 CTUR</v>
      </c>
      <c r="M1337" s="29" t="s">
        <v>14</v>
      </c>
      <c r="N1337" s="35"/>
      <c r="O1337" s="35"/>
      <c r="P1337" s="9" t="s">
        <v>1009</v>
      </c>
      <c r="Q1337" s="35"/>
    </row>
    <row r="1338" spans="1:17" ht="75" x14ac:dyDescent="0.25">
      <c r="A1338" s="35" t="s">
        <v>842</v>
      </c>
      <c r="B1338" s="35" t="s">
        <v>1283</v>
      </c>
      <c r="C1338" s="35"/>
      <c r="D1338" s="35">
        <v>235888</v>
      </c>
      <c r="E1338" s="36" t="s">
        <v>891</v>
      </c>
      <c r="F1338" s="36" t="s">
        <v>1</v>
      </c>
      <c r="G1338" s="23">
        <v>2</v>
      </c>
      <c r="H1338" s="23">
        <v>75</v>
      </c>
      <c r="I1338" s="7">
        <f t="shared" si="42"/>
        <v>150</v>
      </c>
      <c r="J1338" s="23">
        <v>180000</v>
      </c>
      <c r="K1338" s="29" t="s">
        <v>14</v>
      </c>
      <c r="L1338" s="3" t="str">
        <f t="shared" si="43"/>
        <v>180000 CTUR</v>
      </c>
      <c r="M1338" s="29" t="s">
        <v>14</v>
      </c>
      <c r="N1338" s="35"/>
      <c r="O1338" s="35"/>
      <c r="P1338" s="9" t="s">
        <v>1009</v>
      </c>
      <c r="Q1338" s="35"/>
    </row>
    <row r="1339" spans="1:17" ht="30" x14ac:dyDescent="0.25">
      <c r="A1339" s="35" t="s">
        <v>842</v>
      </c>
      <c r="B1339" s="35" t="s">
        <v>1283</v>
      </c>
      <c r="C1339" s="35"/>
      <c r="D1339" s="35">
        <v>240306</v>
      </c>
      <c r="E1339" s="36" t="s">
        <v>874</v>
      </c>
      <c r="F1339" s="36" t="s">
        <v>1</v>
      </c>
      <c r="G1339" s="23">
        <v>10</v>
      </c>
      <c r="H1339" s="23">
        <v>24.05</v>
      </c>
      <c r="I1339" s="7">
        <f t="shared" si="42"/>
        <v>240.5</v>
      </c>
      <c r="J1339" s="23">
        <v>180000</v>
      </c>
      <c r="K1339" s="29" t="s">
        <v>14</v>
      </c>
      <c r="L1339" s="3" t="str">
        <f t="shared" si="43"/>
        <v>180000 CTUR</v>
      </c>
      <c r="M1339" s="29" t="s">
        <v>14</v>
      </c>
      <c r="N1339" s="35"/>
      <c r="O1339" s="35"/>
      <c r="P1339" s="9" t="s">
        <v>1009</v>
      </c>
      <c r="Q1339" s="35"/>
    </row>
    <row r="1340" spans="1:17" ht="45" x14ac:dyDescent="0.25">
      <c r="A1340" s="35" t="s">
        <v>842</v>
      </c>
      <c r="B1340" s="35" t="s">
        <v>1283</v>
      </c>
      <c r="C1340" s="35"/>
      <c r="D1340" s="35">
        <v>250428</v>
      </c>
      <c r="E1340" s="36" t="s">
        <v>875</v>
      </c>
      <c r="F1340" s="36" t="s">
        <v>1</v>
      </c>
      <c r="G1340" s="23">
        <v>5</v>
      </c>
      <c r="H1340" s="23">
        <v>13.03</v>
      </c>
      <c r="I1340" s="7">
        <f t="shared" si="42"/>
        <v>65.149999999999991</v>
      </c>
      <c r="J1340" s="23">
        <v>180000</v>
      </c>
      <c r="K1340" s="29" t="s">
        <v>14</v>
      </c>
      <c r="L1340" s="3" t="str">
        <f t="shared" si="43"/>
        <v>180000 CTUR</v>
      </c>
      <c r="M1340" s="29" t="s">
        <v>14</v>
      </c>
      <c r="N1340" s="35"/>
      <c r="O1340" s="35"/>
      <c r="P1340" s="9" t="s">
        <v>1009</v>
      </c>
      <c r="Q1340" s="35"/>
    </row>
    <row r="1341" spans="1:17" ht="60" x14ac:dyDescent="0.25">
      <c r="A1341" s="35" t="s">
        <v>842</v>
      </c>
      <c r="B1341" s="35" t="s">
        <v>1283</v>
      </c>
      <c r="C1341" s="35"/>
      <c r="D1341" s="35">
        <v>266875</v>
      </c>
      <c r="E1341" s="36" t="s">
        <v>913</v>
      </c>
      <c r="F1341" s="36" t="s">
        <v>1</v>
      </c>
      <c r="G1341" s="23">
        <v>5</v>
      </c>
      <c r="H1341" s="23">
        <v>19.64</v>
      </c>
      <c r="I1341" s="7">
        <f t="shared" si="42"/>
        <v>98.2</v>
      </c>
      <c r="J1341" s="23">
        <v>180000</v>
      </c>
      <c r="K1341" s="29" t="s">
        <v>14</v>
      </c>
      <c r="L1341" s="3" t="str">
        <f t="shared" si="43"/>
        <v>180000 CTUR</v>
      </c>
      <c r="M1341" s="29" t="s">
        <v>14</v>
      </c>
      <c r="N1341" s="35"/>
      <c r="O1341" s="35"/>
      <c r="P1341" s="9" t="s">
        <v>1009</v>
      </c>
      <c r="Q1341" s="35"/>
    </row>
    <row r="1342" spans="1:17" ht="60" x14ac:dyDescent="0.25">
      <c r="A1342" s="35" t="s">
        <v>842</v>
      </c>
      <c r="B1342" s="35" t="s">
        <v>1283</v>
      </c>
      <c r="C1342" s="35"/>
      <c r="D1342" s="35">
        <v>324655</v>
      </c>
      <c r="E1342" s="36" t="s">
        <v>914</v>
      </c>
      <c r="F1342" s="36" t="s">
        <v>1</v>
      </c>
      <c r="G1342" s="23">
        <v>10</v>
      </c>
      <c r="H1342" s="23">
        <v>32.19</v>
      </c>
      <c r="I1342" s="7">
        <f t="shared" si="42"/>
        <v>321.89999999999998</v>
      </c>
      <c r="J1342" s="23">
        <v>180000</v>
      </c>
      <c r="K1342" s="29" t="s">
        <v>14</v>
      </c>
      <c r="L1342" s="3" t="str">
        <f t="shared" si="43"/>
        <v>180000 CTUR</v>
      </c>
      <c r="M1342" s="29" t="s">
        <v>14</v>
      </c>
      <c r="N1342" s="35"/>
      <c r="O1342" s="35"/>
      <c r="P1342" s="9" t="s">
        <v>1009</v>
      </c>
      <c r="Q1342" s="35"/>
    </row>
    <row r="1343" spans="1:17" ht="75" x14ac:dyDescent="0.25">
      <c r="A1343" s="35" t="s">
        <v>842</v>
      </c>
      <c r="B1343" s="35" t="s">
        <v>1283</v>
      </c>
      <c r="C1343" s="35"/>
      <c r="D1343" s="35">
        <v>224603</v>
      </c>
      <c r="E1343" s="36" t="s">
        <v>915</v>
      </c>
      <c r="F1343" s="36" t="s">
        <v>1</v>
      </c>
      <c r="G1343" s="23">
        <v>5</v>
      </c>
      <c r="H1343" s="23">
        <v>14.49</v>
      </c>
      <c r="I1343" s="7">
        <f t="shared" si="42"/>
        <v>72.45</v>
      </c>
      <c r="J1343" s="23">
        <v>180000</v>
      </c>
      <c r="K1343" s="29" t="s">
        <v>14</v>
      </c>
      <c r="L1343" s="3" t="str">
        <f t="shared" si="43"/>
        <v>180000 CTUR</v>
      </c>
      <c r="M1343" s="29" t="s">
        <v>14</v>
      </c>
      <c r="N1343" s="35"/>
      <c r="O1343" s="35"/>
      <c r="P1343" s="9" t="s">
        <v>1009</v>
      </c>
      <c r="Q1343" s="35"/>
    </row>
    <row r="1344" spans="1:17" ht="75" x14ac:dyDescent="0.25">
      <c r="A1344" s="35" t="s">
        <v>842</v>
      </c>
      <c r="B1344" s="35" t="s">
        <v>1283</v>
      </c>
      <c r="C1344" s="35"/>
      <c r="D1344" s="35">
        <v>231314</v>
      </c>
      <c r="E1344" s="36" t="s">
        <v>876</v>
      </c>
      <c r="F1344" s="36" t="s">
        <v>1</v>
      </c>
      <c r="G1344" s="23">
        <v>2</v>
      </c>
      <c r="H1344" s="23">
        <v>136.19</v>
      </c>
      <c r="I1344" s="7">
        <f t="shared" si="42"/>
        <v>272.38</v>
      </c>
      <c r="J1344" s="23">
        <v>180000</v>
      </c>
      <c r="K1344" s="29" t="s">
        <v>14</v>
      </c>
      <c r="L1344" s="3" t="str">
        <f t="shared" si="43"/>
        <v>180000 CTUR</v>
      </c>
      <c r="M1344" s="29" t="s">
        <v>14</v>
      </c>
      <c r="N1344" s="35"/>
      <c r="O1344" s="35"/>
      <c r="P1344" s="9" t="s">
        <v>1009</v>
      </c>
      <c r="Q1344" s="35"/>
    </row>
    <row r="1345" spans="1:17" ht="60" x14ac:dyDescent="0.25">
      <c r="A1345" s="35" t="s">
        <v>842</v>
      </c>
      <c r="B1345" s="35" t="s">
        <v>1283</v>
      </c>
      <c r="C1345" s="35"/>
      <c r="D1345" s="35">
        <v>377301</v>
      </c>
      <c r="E1345" s="36" t="s">
        <v>916</v>
      </c>
      <c r="F1345" s="36" t="s">
        <v>1</v>
      </c>
      <c r="G1345" s="23">
        <v>10</v>
      </c>
      <c r="H1345" s="23">
        <v>2.19</v>
      </c>
      <c r="I1345" s="7">
        <f t="shared" si="42"/>
        <v>21.9</v>
      </c>
      <c r="J1345" s="23">
        <v>180000</v>
      </c>
      <c r="K1345" s="29" t="s">
        <v>14</v>
      </c>
      <c r="L1345" s="3" t="str">
        <f t="shared" si="43"/>
        <v>180000 CTUR</v>
      </c>
      <c r="M1345" s="29" t="s">
        <v>14</v>
      </c>
      <c r="N1345" s="35"/>
      <c r="O1345" s="35"/>
      <c r="P1345" s="9" t="s">
        <v>1009</v>
      </c>
      <c r="Q1345" s="35"/>
    </row>
    <row r="1346" spans="1:17" ht="60" x14ac:dyDescent="0.25">
      <c r="A1346" s="35" t="s">
        <v>842</v>
      </c>
      <c r="B1346" s="35" t="s">
        <v>1283</v>
      </c>
      <c r="C1346" s="35"/>
      <c r="D1346" s="35">
        <v>231858</v>
      </c>
      <c r="E1346" s="36" t="s">
        <v>917</v>
      </c>
      <c r="F1346" s="36" t="s">
        <v>1</v>
      </c>
      <c r="G1346" s="23">
        <v>5</v>
      </c>
      <c r="H1346" s="23">
        <v>6.81</v>
      </c>
      <c r="I1346" s="7">
        <f t="shared" si="42"/>
        <v>34.049999999999997</v>
      </c>
      <c r="J1346" s="23">
        <v>180000</v>
      </c>
      <c r="K1346" s="29" t="s">
        <v>14</v>
      </c>
      <c r="L1346" s="3" t="str">
        <f t="shared" si="43"/>
        <v>180000 CTUR</v>
      </c>
      <c r="M1346" s="29" t="s">
        <v>14</v>
      </c>
      <c r="N1346" s="35"/>
      <c r="O1346" s="35"/>
      <c r="P1346" s="9" t="s">
        <v>1009</v>
      </c>
      <c r="Q1346" s="35"/>
    </row>
    <row r="1347" spans="1:17" ht="120" x14ac:dyDescent="0.25">
      <c r="A1347" s="35" t="s">
        <v>842</v>
      </c>
      <c r="B1347" s="35" t="s">
        <v>1283</v>
      </c>
      <c r="C1347" s="35"/>
      <c r="D1347" s="35">
        <v>310853</v>
      </c>
      <c r="E1347" s="36" t="s">
        <v>918</v>
      </c>
      <c r="F1347" s="36" t="s">
        <v>1</v>
      </c>
      <c r="G1347" s="23">
        <v>30</v>
      </c>
      <c r="H1347" s="23">
        <v>22.81</v>
      </c>
      <c r="I1347" s="7">
        <f t="shared" si="42"/>
        <v>684.3</v>
      </c>
      <c r="J1347" s="23">
        <v>180000</v>
      </c>
      <c r="K1347" s="29" t="s">
        <v>14</v>
      </c>
      <c r="L1347" s="3" t="str">
        <f t="shared" si="43"/>
        <v>180000 CTUR</v>
      </c>
      <c r="M1347" s="29" t="s">
        <v>14</v>
      </c>
      <c r="N1347" s="35"/>
      <c r="O1347" s="35"/>
      <c r="P1347" s="9" t="s">
        <v>1009</v>
      </c>
      <c r="Q1347" s="35"/>
    </row>
    <row r="1348" spans="1:17" ht="45" x14ac:dyDescent="0.25">
      <c r="A1348" s="35" t="s">
        <v>842</v>
      </c>
      <c r="B1348" s="35" t="s">
        <v>1283</v>
      </c>
      <c r="C1348" s="35"/>
      <c r="D1348" s="35">
        <v>214062</v>
      </c>
      <c r="E1348" s="36" t="s">
        <v>919</v>
      </c>
      <c r="F1348" s="36" t="s">
        <v>1</v>
      </c>
      <c r="G1348" s="23">
        <v>5</v>
      </c>
      <c r="H1348" s="23">
        <v>31.03</v>
      </c>
      <c r="I1348" s="7">
        <f t="shared" si="42"/>
        <v>155.15</v>
      </c>
      <c r="J1348" s="23">
        <v>180000</v>
      </c>
      <c r="K1348" s="29" t="s">
        <v>14</v>
      </c>
      <c r="L1348" s="3" t="str">
        <f t="shared" si="43"/>
        <v>180000 CTUR</v>
      </c>
      <c r="M1348" s="29" t="s">
        <v>14</v>
      </c>
      <c r="N1348" s="35"/>
      <c r="O1348" s="35"/>
      <c r="P1348" s="9" t="s">
        <v>1009</v>
      </c>
      <c r="Q1348" s="35"/>
    </row>
    <row r="1349" spans="1:17" ht="60" x14ac:dyDescent="0.25">
      <c r="A1349" s="35" t="s">
        <v>842</v>
      </c>
      <c r="B1349" s="35" t="s">
        <v>1283</v>
      </c>
      <c r="C1349" s="35"/>
      <c r="D1349" s="35">
        <v>239588</v>
      </c>
      <c r="E1349" s="36" t="s">
        <v>920</v>
      </c>
      <c r="F1349" s="36" t="s">
        <v>1</v>
      </c>
      <c r="G1349" s="23">
        <v>15</v>
      </c>
      <c r="H1349" s="23">
        <v>48.5</v>
      </c>
      <c r="I1349" s="7">
        <f t="shared" si="42"/>
        <v>727.5</v>
      </c>
      <c r="J1349" s="23">
        <v>180000</v>
      </c>
      <c r="K1349" s="29" t="s">
        <v>14</v>
      </c>
      <c r="L1349" s="3" t="str">
        <f t="shared" si="43"/>
        <v>180000 CTUR</v>
      </c>
      <c r="M1349" s="29" t="s">
        <v>14</v>
      </c>
      <c r="N1349" s="35"/>
      <c r="O1349" s="35"/>
      <c r="P1349" s="9" t="s">
        <v>1009</v>
      </c>
      <c r="Q1349" s="35"/>
    </row>
    <row r="1350" spans="1:17" ht="60" x14ac:dyDescent="0.25">
      <c r="A1350" s="35" t="s">
        <v>842</v>
      </c>
      <c r="B1350" s="35" t="s">
        <v>1283</v>
      </c>
      <c r="C1350" s="35"/>
      <c r="D1350" s="35">
        <v>329229</v>
      </c>
      <c r="E1350" s="36" t="s">
        <v>879</v>
      </c>
      <c r="F1350" s="36" t="s">
        <v>1</v>
      </c>
      <c r="G1350" s="23">
        <v>3</v>
      </c>
      <c r="H1350" s="23">
        <v>27.82</v>
      </c>
      <c r="I1350" s="7">
        <f t="shared" si="42"/>
        <v>83.460000000000008</v>
      </c>
      <c r="J1350" s="23">
        <v>180000</v>
      </c>
      <c r="K1350" s="29" t="s">
        <v>14</v>
      </c>
      <c r="L1350" s="3" t="str">
        <f t="shared" si="43"/>
        <v>180000 CTUR</v>
      </c>
      <c r="M1350" s="29" t="s">
        <v>14</v>
      </c>
      <c r="N1350" s="35"/>
      <c r="O1350" s="35"/>
      <c r="P1350" s="9" t="s">
        <v>1009</v>
      </c>
      <c r="Q1350" s="35"/>
    </row>
    <row r="1351" spans="1:17" ht="45" x14ac:dyDescent="0.25">
      <c r="A1351" s="35" t="s">
        <v>842</v>
      </c>
      <c r="B1351" s="35" t="s">
        <v>1283</v>
      </c>
      <c r="C1351" s="35"/>
      <c r="D1351" s="35">
        <v>234033</v>
      </c>
      <c r="E1351" s="36" t="s">
        <v>921</v>
      </c>
      <c r="F1351" s="36" t="s">
        <v>1</v>
      </c>
      <c r="G1351" s="23">
        <v>10</v>
      </c>
      <c r="H1351" s="23">
        <v>29</v>
      </c>
      <c r="I1351" s="7">
        <f t="shared" si="42"/>
        <v>290</v>
      </c>
      <c r="J1351" s="23">
        <v>180000</v>
      </c>
      <c r="K1351" s="29" t="s">
        <v>14</v>
      </c>
      <c r="L1351" s="3" t="str">
        <f t="shared" si="43"/>
        <v>180000 CTUR</v>
      </c>
      <c r="M1351" s="29" t="s">
        <v>14</v>
      </c>
      <c r="N1351" s="35"/>
      <c r="O1351" s="35"/>
      <c r="P1351" s="9" t="s">
        <v>1009</v>
      </c>
      <c r="Q1351" s="35"/>
    </row>
    <row r="1352" spans="1:17" ht="75" x14ac:dyDescent="0.25">
      <c r="A1352" s="35" t="s">
        <v>842</v>
      </c>
      <c r="B1352" s="35" t="s">
        <v>1283</v>
      </c>
      <c r="C1352" s="35"/>
      <c r="D1352" s="35">
        <v>460122</v>
      </c>
      <c r="E1352" s="36" t="s">
        <v>922</v>
      </c>
      <c r="F1352" s="36" t="s">
        <v>1</v>
      </c>
      <c r="G1352" s="23">
        <v>2</v>
      </c>
      <c r="H1352" s="23">
        <v>134.03</v>
      </c>
      <c r="I1352" s="7">
        <f t="shared" si="42"/>
        <v>268.06</v>
      </c>
      <c r="J1352" s="23">
        <v>180000</v>
      </c>
      <c r="K1352" s="29" t="s">
        <v>14</v>
      </c>
      <c r="L1352" s="3" t="str">
        <f t="shared" si="43"/>
        <v>180000 CTUR</v>
      </c>
      <c r="M1352" s="29" t="s">
        <v>14</v>
      </c>
      <c r="N1352" s="35"/>
      <c r="O1352" s="35"/>
      <c r="P1352" s="9" t="s">
        <v>1009</v>
      </c>
      <c r="Q1352" s="35"/>
    </row>
    <row r="1353" spans="1:17" ht="60" x14ac:dyDescent="0.25">
      <c r="A1353" s="35" t="s">
        <v>842</v>
      </c>
      <c r="B1353" s="35" t="s">
        <v>1283</v>
      </c>
      <c r="C1353" s="35"/>
      <c r="D1353" s="35">
        <v>354551</v>
      </c>
      <c r="E1353" s="36" t="s">
        <v>882</v>
      </c>
      <c r="F1353" s="36" t="s">
        <v>1</v>
      </c>
      <c r="G1353" s="23">
        <v>2</v>
      </c>
      <c r="H1353" s="23">
        <v>19.09</v>
      </c>
      <c r="I1353" s="7">
        <f t="shared" si="42"/>
        <v>38.18</v>
      </c>
      <c r="J1353" s="23">
        <v>300100</v>
      </c>
      <c r="K1353" s="29" t="s">
        <v>1615</v>
      </c>
      <c r="L1353" s="3" t="str">
        <f t="shared" si="43"/>
        <v>300100  CAMPUS NOVA IGUAÇU</v>
      </c>
      <c r="M1353" s="29" t="s">
        <v>1005</v>
      </c>
      <c r="N1353" s="35"/>
      <c r="O1353" s="35"/>
      <c r="P1353" s="9" t="s">
        <v>1009</v>
      </c>
      <c r="Q1353" s="35"/>
    </row>
    <row r="1354" spans="1:17" ht="75" x14ac:dyDescent="0.25">
      <c r="A1354" s="35" t="s">
        <v>842</v>
      </c>
      <c r="B1354" s="35" t="s">
        <v>1283</v>
      </c>
      <c r="C1354" s="35"/>
      <c r="D1354" s="35">
        <v>245570</v>
      </c>
      <c r="E1354" s="36" t="s">
        <v>883</v>
      </c>
      <c r="F1354" s="36" t="s">
        <v>1</v>
      </c>
      <c r="G1354" s="23">
        <v>2</v>
      </c>
      <c r="H1354" s="23">
        <v>23.22</v>
      </c>
      <c r="I1354" s="7">
        <f t="shared" si="42"/>
        <v>46.44</v>
      </c>
      <c r="J1354" s="23">
        <v>300100</v>
      </c>
      <c r="K1354" s="29" t="s">
        <v>1615</v>
      </c>
      <c r="L1354" s="3" t="str">
        <f t="shared" si="43"/>
        <v>300100  CAMPUS NOVA IGUAÇU</v>
      </c>
      <c r="M1354" s="29" t="s">
        <v>1005</v>
      </c>
      <c r="N1354" s="35"/>
      <c r="O1354" s="35"/>
      <c r="P1354" s="9" t="s">
        <v>1009</v>
      </c>
      <c r="Q1354" s="35"/>
    </row>
    <row r="1355" spans="1:17" ht="60" x14ac:dyDescent="0.25">
      <c r="A1355" s="35" t="s">
        <v>842</v>
      </c>
      <c r="B1355" s="35" t="s">
        <v>1283</v>
      </c>
      <c r="C1355" s="35"/>
      <c r="D1355" s="35">
        <v>307420</v>
      </c>
      <c r="E1355" s="36" t="s">
        <v>923</v>
      </c>
      <c r="F1355" s="36" t="s">
        <v>1</v>
      </c>
      <c r="G1355" s="23">
        <v>2</v>
      </c>
      <c r="H1355" s="23">
        <v>16.22</v>
      </c>
      <c r="I1355" s="7">
        <f t="shared" si="42"/>
        <v>32.44</v>
      </c>
      <c r="J1355" s="23">
        <v>300100</v>
      </c>
      <c r="K1355" s="29" t="s">
        <v>1615</v>
      </c>
      <c r="L1355" s="3" t="str">
        <f t="shared" si="43"/>
        <v>300100  CAMPUS NOVA IGUAÇU</v>
      </c>
      <c r="M1355" s="29" t="s">
        <v>1005</v>
      </c>
      <c r="N1355" s="35"/>
      <c r="O1355" s="35"/>
      <c r="P1355" s="9" t="s">
        <v>1009</v>
      </c>
      <c r="Q1355" s="35"/>
    </row>
    <row r="1356" spans="1:17" ht="60" x14ac:dyDescent="0.25">
      <c r="A1356" s="35" t="s">
        <v>842</v>
      </c>
      <c r="B1356" s="35" t="s">
        <v>1283</v>
      </c>
      <c r="C1356" s="35"/>
      <c r="D1356" s="35">
        <v>441194</v>
      </c>
      <c r="E1356" s="36" t="s">
        <v>924</v>
      </c>
      <c r="F1356" s="36" t="s">
        <v>1</v>
      </c>
      <c r="G1356" s="23">
        <v>2</v>
      </c>
      <c r="H1356" s="23">
        <v>22</v>
      </c>
      <c r="I1356" s="7">
        <f t="shared" si="42"/>
        <v>44</v>
      </c>
      <c r="J1356" s="23">
        <v>300100</v>
      </c>
      <c r="K1356" s="29" t="s">
        <v>1615</v>
      </c>
      <c r="L1356" s="3" t="str">
        <f t="shared" si="43"/>
        <v>300100  CAMPUS NOVA IGUAÇU</v>
      </c>
      <c r="M1356" s="29" t="s">
        <v>1005</v>
      </c>
      <c r="N1356" s="35"/>
      <c r="O1356" s="35"/>
      <c r="P1356" s="9" t="s">
        <v>1009</v>
      </c>
      <c r="Q1356" s="35"/>
    </row>
    <row r="1357" spans="1:17" ht="105" x14ac:dyDescent="0.25">
      <c r="A1357" s="35" t="s">
        <v>842</v>
      </c>
      <c r="B1357" s="35" t="s">
        <v>1283</v>
      </c>
      <c r="C1357" s="35"/>
      <c r="D1357" s="35">
        <v>328217</v>
      </c>
      <c r="E1357" s="36" t="s">
        <v>884</v>
      </c>
      <c r="F1357" s="36" t="s">
        <v>1</v>
      </c>
      <c r="G1357" s="23">
        <v>4</v>
      </c>
      <c r="H1357" s="23">
        <v>18.059999999999999</v>
      </c>
      <c r="I1357" s="7">
        <f t="shared" si="42"/>
        <v>72.239999999999995</v>
      </c>
      <c r="J1357" s="23">
        <v>300100</v>
      </c>
      <c r="K1357" s="29" t="s">
        <v>1615</v>
      </c>
      <c r="L1357" s="3" t="str">
        <f t="shared" si="43"/>
        <v>300100  CAMPUS NOVA IGUAÇU</v>
      </c>
      <c r="M1357" s="29" t="s">
        <v>1005</v>
      </c>
      <c r="N1357" s="35"/>
      <c r="O1357" s="35"/>
      <c r="P1357" s="9" t="s">
        <v>1009</v>
      </c>
      <c r="Q1357" s="35"/>
    </row>
    <row r="1358" spans="1:17" ht="60" x14ac:dyDescent="0.25">
      <c r="A1358" s="35" t="s">
        <v>842</v>
      </c>
      <c r="B1358" s="35" t="s">
        <v>1283</v>
      </c>
      <c r="C1358" s="35"/>
      <c r="D1358" s="35">
        <v>213884</v>
      </c>
      <c r="E1358" s="36" t="s">
        <v>869</v>
      </c>
      <c r="F1358" s="36" t="s">
        <v>1</v>
      </c>
      <c r="G1358" s="23">
        <v>2</v>
      </c>
      <c r="H1358" s="23">
        <v>8.98</v>
      </c>
      <c r="I1358" s="7">
        <f t="shared" si="42"/>
        <v>17.96</v>
      </c>
      <c r="J1358" s="23">
        <v>300100</v>
      </c>
      <c r="K1358" s="29" t="s">
        <v>1615</v>
      </c>
      <c r="L1358" s="3" t="str">
        <f t="shared" si="43"/>
        <v>300100  CAMPUS NOVA IGUAÇU</v>
      </c>
      <c r="M1358" s="29" t="s">
        <v>1005</v>
      </c>
      <c r="N1358" s="35"/>
      <c r="O1358" s="35"/>
      <c r="P1358" s="9" t="s">
        <v>1009</v>
      </c>
      <c r="Q1358" s="35"/>
    </row>
    <row r="1359" spans="1:17" ht="75" x14ac:dyDescent="0.25">
      <c r="A1359" s="35" t="s">
        <v>842</v>
      </c>
      <c r="B1359" s="35" t="s">
        <v>1283</v>
      </c>
      <c r="C1359" s="35"/>
      <c r="D1359" s="35">
        <v>450337</v>
      </c>
      <c r="E1359" s="36" t="s">
        <v>844</v>
      </c>
      <c r="F1359" s="36" t="s">
        <v>1</v>
      </c>
      <c r="G1359" s="23">
        <v>1</v>
      </c>
      <c r="H1359" s="23">
        <v>193.6</v>
      </c>
      <c r="I1359" s="7">
        <f t="shared" si="42"/>
        <v>193.6</v>
      </c>
      <c r="J1359" s="23">
        <v>300100</v>
      </c>
      <c r="K1359" s="29" t="s">
        <v>1615</v>
      </c>
      <c r="L1359" s="3" t="str">
        <f t="shared" si="43"/>
        <v>300100  CAMPUS NOVA IGUAÇU</v>
      </c>
      <c r="M1359" s="29" t="s">
        <v>1005</v>
      </c>
      <c r="N1359" s="35"/>
      <c r="O1359" s="35"/>
      <c r="P1359" s="9" t="s">
        <v>1009</v>
      </c>
      <c r="Q1359" s="35"/>
    </row>
    <row r="1360" spans="1:17" ht="75" x14ac:dyDescent="0.25">
      <c r="A1360" s="35" t="s">
        <v>842</v>
      </c>
      <c r="B1360" s="35" t="s">
        <v>1283</v>
      </c>
      <c r="C1360" s="35"/>
      <c r="D1360" s="35">
        <v>216740</v>
      </c>
      <c r="E1360" s="36" t="s">
        <v>925</v>
      </c>
      <c r="F1360" s="36" t="s">
        <v>1</v>
      </c>
      <c r="G1360" s="23">
        <v>1</v>
      </c>
      <c r="H1360" s="23">
        <v>33</v>
      </c>
      <c r="I1360" s="7">
        <f t="shared" si="42"/>
        <v>33</v>
      </c>
      <c r="J1360" s="23">
        <v>300100</v>
      </c>
      <c r="K1360" s="29" t="s">
        <v>1615</v>
      </c>
      <c r="L1360" s="3" t="str">
        <f t="shared" si="43"/>
        <v>300100  CAMPUS NOVA IGUAÇU</v>
      </c>
      <c r="M1360" s="29" t="s">
        <v>1005</v>
      </c>
      <c r="N1360" s="35"/>
      <c r="O1360" s="35"/>
      <c r="P1360" s="9" t="s">
        <v>1009</v>
      </c>
      <c r="Q1360" s="35"/>
    </row>
    <row r="1361" spans="1:17" ht="75" x14ac:dyDescent="0.25">
      <c r="A1361" s="35" t="s">
        <v>842</v>
      </c>
      <c r="B1361" s="35" t="s">
        <v>1283</v>
      </c>
      <c r="C1361" s="35"/>
      <c r="D1361" s="35">
        <v>455523</v>
      </c>
      <c r="E1361" s="36" t="s">
        <v>846</v>
      </c>
      <c r="F1361" s="36" t="s">
        <v>1</v>
      </c>
      <c r="G1361" s="23">
        <v>3</v>
      </c>
      <c r="H1361" s="23">
        <v>8.11</v>
      </c>
      <c r="I1361" s="7">
        <f t="shared" si="42"/>
        <v>24.33</v>
      </c>
      <c r="J1361" s="23">
        <v>300100</v>
      </c>
      <c r="K1361" s="29" t="s">
        <v>1615</v>
      </c>
      <c r="L1361" s="3" t="str">
        <f t="shared" si="43"/>
        <v>300100  CAMPUS NOVA IGUAÇU</v>
      </c>
      <c r="M1361" s="29" t="s">
        <v>1005</v>
      </c>
      <c r="N1361" s="35"/>
      <c r="O1361" s="35"/>
      <c r="P1361" s="9" t="s">
        <v>1009</v>
      </c>
      <c r="Q1361" s="35"/>
    </row>
    <row r="1362" spans="1:17" ht="45" x14ac:dyDescent="0.25">
      <c r="A1362" s="35" t="s">
        <v>842</v>
      </c>
      <c r="B1362" s="35" t="s">
        <v>1283</v>
      </c>
      <c r="C1362" s="35"/>
      <c r="D1362" s="35">
        <v>238635</v>
      </c>
      <c r="E1362" s="36" t="s">
        <v>847</v>
      </c>
      <c r="F1362" s="36" t="s">
        <v>1</v>
      </c>
      <c r="G1362" s="23">
        <v>3</v>
      </c>
      <c r="H1362" s="23">
        <v>3.99</v>
      </c>
      <c r="I1362" s="7">
        <f t="shared" si="42"/>
        <v>11.97</v>
      </c>
      <c r="J1362" s="23">
        <v>300100</v>
      </c>
      <c r="K1362" s="29" t="s">
        <v>1615</v>
      </c>
      <c r="L1362" s="3" t="str">
        <f t="shared" si="43"/>
        <v>300100  CAMPUS NOVA IGUAÇU</v>
      </c>
      <c r="M1362" s="29" t="s">
        <v>1005</v>
      </c>
      <c r="N1362" s="35"/>
      <c r="O1362" s="35"/>
      <c r="P1362" s="9" t="s">
        <v>1009</v>
      </c>
      <c r="Q1362" s="35"/>
    </row>
    <row r="1363" spans="1:17" ht="45" x14ac:dyDescent="0.25">
      <c r="A1363" s="35" t="s">
        <v>842</v>
      </c>
      <c r="B1363" s="35" t="s">
        <v>1283</v>
      </c>
      <c r="C1363" s="35"/>
      <c r="D1363" s="35">
        <v>238627</v>
      </c>
      <c r="E1363" s="36" t="s">
        <v>848</v>
      </c>
      <c r="F1363" s="36" t="s">
        <v>1</v>
      </c>
      <c r="G1363" s="23">
        <v>3</v>
      </c>
      <c r="H1363" s="23">
        <v>6.05</v>
      </c>
      <c r="I1363" s="7">
        <f t="shared" si="42"/>
        <v>18.149999999999999</v>
      </c>
      <c r="J1363" s="23">
        <v>300100</v>
      </c>
      <c r="K1363" s="29" t="s">
        <v>1615</v>
      </c>
      <c r="L1363" s="3" t="str">
        <f t="shared" si="43"/>
        <v>300100  CAMPUS NOVA IGUAÇU</v>
      </c>
      <c r="M1363" s="29" t="s">
        <v>1005</v>
      </c>
      <c r="N1363" s="35"/>
      <c r="O1363" s="35"/>
      <c r="P1363" s="9" t="s">
        <v>1009</v>
      </c>
      <c r="Q1363" s="35"/>
    </row>
    <row r="1364" spans="1:17" ht="45" x14ac:dyDescent="0.25">
      <c r="A1364" s="35" t="s">
        <v>842</v>
      </c>
      <c r="B1364" s="35" t="s">
        <v>1283</v>
      </c>
      <c r="C1364" s="35"/>
      <c r="D1364" s="35">
        <v>238636</v>
      </c>
      <c r="E1364" s="36" t="s">
        <v>888</v>
      </c>
      <c r="F1364" s="36" t="s">
        <v>1</v>
      </c>
      <c r="G1364" s="23">
        <v>3</v>
      </c>
      <c r="H1364" s="23">
        <v>6.8</v>
      </c>
      <c r="I1364" s="7">
        <f t="shared" si="42"/>
        <v>20.399999999999999</v>
      </c>
      <c r="J1364" s="23">
        <v>300100</v>
      </c>
      <c r="K1364" s="29" t="s">
        <v>1615</v>
      </c>
      <c r="L1364" s="3" t="str">
        <f t="shared" si="43"/>
        <v>300100  CAMPUS NOVA IGUAÇU</v>
      </c>
      <c r="M1364" s="29" t="s">
        <v>1005</v>
      </c>
      <c r="N1364" s="35"/>
      <c r="O1364" s="35"/>
      <c r="P1364" s="9" t="s">
        <v>1009</v>
      </c>
      <c r="Q1364" s="35"/>
    </row>
    <row r="1365" spans="1:17" ht="45" x14ac:dyDescent="0.25">
      <c r="A1365" s="35" t="s">
        <v>842</v>
      </c>
      <c r="B1365" s="35" t="s">
        <v>1283</v>
      </c>
      <c r="C1365" s="35"/>
      <c r="D1365" s="35">
        <v>312458</v>
      </c>
      <c r="E1365" s="36" t="s">
        <v>849</v>
      </c>
      <c r="F1365" s="36" t="s">
        <v>1</v>
      </c>
      <c r="G1365" s="23">
        <v>3</v>
      </c>
      <c r="H1365" s="23">
        <v>8.4499999999999993</v>
      </c>
      <c r="I1365" s="7">
        <f t="shared" si="42"/>
        <v>25.349999999999998</v>
      </c>
      <c r="J1365" s="23">
        <v>300100</v>
      </c>
      <c r="K1365" s="29" t="s">
        <v>1615</v>
      </c>
      <c r="L1365" s="3" t="str">
        <f t="shared" si="43"/>
        <v>300100  CAMPUS NOVA IGUAÇU</v>
      </c>
      <c r="M1365" s="29" t="s">
        <v>1005</v>
      </c>
      <c r="N1365" s="35"/>
      <c r="O1365" s="35"/>
      <c r="P1365" s="9" t="s">
        <v>1009</v>
      </c>
      <c r="Q1365" s="35"/>
    </row>
    <row r="1366" spans="1:17" ht="45" x14ac:dyDescent="0.25">
      <c r="A1366" s="35" t="s">
        <v>842</v>
      </c>
      <c r="B1366" s="35" t="s">
        <v>1283</v>
      </c>
      <c r="C1366" s="35"/>
      <c r="D1366" s="35">
        <v>238630</v>
      </c>
      <c r="E1366" s="36" t="s">
        <v>897</v>
      </c>
      <c r="F1366" s="36" t="s">
        <v>1</v>
      </c>
      <c r="G1366" s="23">
        <v>3</v>
      </c>
      <c r="H1366" s="23">
        <v>5.4</v>
      </c>
      <c r="I1366" s="7">
        <f t="shared" si="42"/>
        <v>16.200000000000003</v>
      </c>
      <c r="J1366" s="23">
        <v>300100</v>
      </c>
      <c r="K1366" s="29" t="s">
        <v>1615</v>
      </c>
      <c r="L1366" s="3" t="str">
        <f t="shared" si="43"/>
        <v>300100  CAMPUS NOVA IGUAÇU</v>
      </c>
      <c r="M1366" s="29" t="s">
        <v>1005</v>
      </c>
      <c r="N1366" s="35"/>
      <c r="O1366" s="35"/>
      <c r="P1366" s="9" t="s">
        <v>1009</v>
      </c>
      <c r="Q1366" s="35"/>
    </row>
    <row r="1367" spans="1:17" ht="90" x14ac:dyDescent="0.25">
      <c r="A1367" s="35" t="s">
        <v>842</v>
      </c>
      <c r="B1367" s="35" t="s">
        <v>1283</v>
      </c>
      <c r="C1367" s="35"/>
      <c r="D1367" s="35">
        <v>331136</v>
      </c>
      <c r="E1367" s="36" t="s">
        <v>926</v>
      </c>
      <c r="F1367" s="36" t="s">
        <v>1</v>
      </c>
      <c r="G1367" s="23">
        <v>2</v>
      </c>
      <c r="H1367" s="23">
        <v>29</v>
      </c>
      <c r="I1367" s="7">
        <f t="shared" si="42"/>
        <v>58</v>
      </c>
      <c r="J1367" s="23">
        <v>300100</v>
      </c>
      <c r="K1367" s="29" t="s">
        <v>1615</v>
      </c>
      <c r="L1367" s="3" t="str">
        <f t="shared" si="43"/>
        <v>300100  CAMPUS NOVA IGUAÇU</v>
      </c>
      <c r="M1367" s="29" t="s">
        <v>1005</v>
      </c>
      <c r="N1367" s="35"/>
      <c r="O1367" s="35"/>
      <c r="P1367" s="9" t="s">
        <v>1009</v>
      </c>
      <c r="Q1367" s="35"/>
    </row>
    <row r="1368" spans="1:17" ht="60" x14ac:dyDescent="0.25">
      <c r="A1368" s="35" t="s">
        <v>842</v>
      </c>
      <c r="B1368" s="35" t="s">
        <v>1283</v>
      </c>
      <c r="C1368" s="35"/>
      <c r="D1368" s="35">
        <v>264954</v>
      </c>
      <c r="E1368" s="36" t="s">
        <v>898</v>
      </c>
      <c r="F1368" s="36" t="s">
        <v>1</v>
      </c>
      <c r="G1368" s="23">
        <v>2</v>
      </c>
      <c r="H1368" s="23">
        <v>63.55</v>
      </c>
      <c r="I1368" s="7">
        <f t="shared" si="42"/>
        <v>127.1</v>
      </c>
      <c r="J1368" s="23">
        <v>300100</v>
      </c>
      <c r="K1368" s="29" t="s">
        <v>1615</v>
      </c>
      <c r="L1368" s="3" t="str">
        <f t="shared" si="43"/>
        <v>300100  CAMPUS NOVA IGUAÇU</v>
      </c>
      <c r="M1368" s="29" t="s">
        <v>1005</v>
      </c>
      <c r="N1368" s="35"/>
      <c r="O1368" s="35"/>
      <c r="P1368" s="9" t="s">
        <v>1009</v>
      </c>
      <c r="Q1368" s="35"/>
    </row>
    <row r="1369" spans="1:17" ht="60" x14ac:dyDescent="0.25">
      <c r="A1369" s="35" t="s">
        <v>842</v>
      </c>
      <c r="B1369" s="35" t="s">
        <v>1283</v>
      </c>
      <c r="C1369" s="35"/>
      <c r="D1369" s="35">
        <v>376821</v>
      </c>
      <c r="E1369" s="36" t="s">
        <v>871</v>
      </c>
      <c r="F1369" s="36" t="s">
        <v>1</v>
      </c>
      <c r="G1369" s="23">
        <v>2</v>
      </c>
      <c r="H1369" s="23">
        <v>31</v>
      </c>
      <c r="I1369" s="7">
        <f t="shared" si="42"/>
        <v>62</v>
      </c>
      <c r="J1369" s="23">
        <v>300100</v>
      </c>
      <c r="K1369" s="29" t="s">
        <v>1615</v>
      </c>
      <c r="L1369" s="3" t="str">
        <f t="shared" si="43"/>
        <v>300100  CAMPUS NOVA IGUAÇU</v>
      </c>
      <c r="M1369" s="29" t="s">
        <v>1005</v>
      </c>
      <c r="N1369" s="35"/>
      <c r="O1369" s="35"/>
      <c r="P1369" s="9" t="s">
        <v>1009</v>
      </c>
      <c r="Q1369" s="35"/>
    </row>
    <row r="1370" spans="1:17" ht="60" x14ac:dyDescent="0.25">
      <c r="A1370" s="35" t="s">
        <v>842</v>
      </c>
      <c r="B1370" s="35" t="s">
        <v>1283</v>
      </c>
      <c r="C1370" s="35"/>
      <c r="D1370" s="35">
        <v>413906</v>
      </c>
      <c r="E1370" s="36" t="s">
        <v>927</v>
      </c>
      <c r="F1370" s="36" t="s">
        <v>1</v>
      </c>
      <c r="G1370" s="23">
        <v>4</v>
      </c>
      <c r="H1370" s="23">
        <v>10</v>
      </c>
      <c r="I1370" s="7">
        <f t="shared" si="42"/>
        <v>40</v>
      </c>
      <c r="J1370" s="23">
        <v>300100</v>
      </c>
      <c r="K1370" s="29" t="s">
        <v>1615</v>
      </c>
      <c r="L1370" s="3" t="str">
        <f t="shared" si="43"/>
        <v>300100  CAMPUS NOVA IGUAÇU</v>
      </c>
      <c r="M1370" s="29" t="s">
        <v>1005</v>
      </c>
      <c r="N1370" s="35"/>
      <c r="O1370" s="35"/>
      <c r="P1370" s="9" t="s">
        <v>1009</v>
      </c>
      <c r="Q1370" s="35"/>
    </row>
    <row r="1371" spans="1:17" ht="75" x14ac:dyDescent="0.25">
      <c r="A1371" s="35" t="s">
        <v>842</v>
      </c>
      <c r="B1371" s="35" t="s">
        <v>1283</v>
      </c>
      <c r="C1371" s="35"/>
      <c r="D1371" s="35">
        <v>246966</v>
      </c>
      <c r="E1371" s="36" t="s">
        <v>928</v>
      </c>
      <c r="F1371" s="36" t="s">
        <v>1</v>
      </c>
      <c r="G1371" s="23">
        <v>1</v>
      </c>
      <c r="H1371" s="23">
        <v>21.02</v>
      </c>
      <c r="I1371" s="7">
        <f t="shared" si="42"/>
        <v>21.02</v>
      </c>
      <c r="J1371" s="23">
        <v>300100</v>
      </c>
      <c r="K1371" s="29" t="s">
        <v>1615</v>
      </c>
      <c r="L1371" s="3" t="str">
        <f t="shared" si="43"/>
        <v>300100  CAMPUS NOVA IGUAÇU</v>
      </c>
      <c r="M1371" s="29" t="s">
        <v>1005</v>
      </c>
      <c r="N1371" s="35"/>
      <c r="O1371" s="35"/>
      <c r="P1371" s="9" t="s">
        <v>1009</v>
      </c>
      <c r="Q1371" s="35"/>
    </row>
    <row r="1372" spans="1:17" ht="60" x14ac:dyDescent="0.25">
      <c r="A1372" s="35" t="s">
        <v>842</v>
      </c>
      <c r="B1372" s="35" t="s">
        <v>1283</v>
      </c>
      <c r="C1372" s="35"/>
      <c r="D1372" s="35">
        <v>314244</v>
      </c>
      <c r="E1372" s="36" t="s">
        <v>903</v>
      </c>
      <c r="F1372" s="36" t="s">
        <v>1</v>
      </c>
      <c r="G1372" s="23">
        <v>1</v>
      </c>
      <c r="H1372" s="23">
        <v>37</v>
      </c>
      <c r="I1372" s="7">
        <f t="shared" si="42"/>
        <v>37</v>
      </c>
      <c r="J1372" s="23">
        <v>300100</v>
      </c>
      <c r="K1372" s="29" t="s">
        <v>1615</v>
      </c>
      <c r="L1372" s="3" t="str">
        <f t="shared" si="43"/>
        <v>300100  CAMPUS NOVA IGUAÇU</v>
      </c>
      <c r="M1372" s="29" t="s">
        <v>1005</v>
      </c>
      <c r="N1372" s="35"/>
      <c r="O1372" s="35"/>
      <c r="P1372" s="9" t="s">
        <v>1009</v>
      </c>
      <c r="Q1372" s="35"/>
    </row>
    <row r="1373" spans="1:17" ht="45" x14ac:dyDescent="0.25">
      <c r="A1373" s="35" t="s">
        <v>842</v>
      </c>
      <c r="B1373" s="35" t="s">
        <v>1283</v>
      </c>
      <c r="C1373" s="35"/>
      <c r="D1373" s="35">
        <v>452373</v>
      </c>
      <c r="E1373" s="36" t="s">
        <v>904</v>
      </c>
      <c r="F1373" s="36" t="s">
        <v>1</v>
      </c>
      <c r="G1373" s="23">
        <v>2</v>
      </c>
      <c r="H1373" s="23">
        <v>13.23</v>
      </c>
      <c r="I1373" s="7">
        <f t="shared" si="42"/>
        <v>26.46</v>
      </c>
      <c r="J1373" s="23">
        <v>300100</v>
      </c>
      <c r="K1373" s="29" t="s">
        <v>1615</v>
      </c>
      <c r="L1373" s="3" t="str">
        <f t="shared" si="43"/>
        <v>300100  CAMPUS NOVA IGUAÇU</v>
      </c>
      <c r="M1373" s="29" t="s">
        <v>1005</v>
      </c>
      <c r="N1373" s="35"/>
      <c r="O1373" s="35"/>
      <c r="P1373" s="9" t="s">
        <v>1009</v>
      </c>
      <c r="Q1373" s="35"/>
    </row>
    <row r="1374" spans="1:17" ht="90" x14ac:dyDescent="0.25">
      <c r="A1374" s="35" t="s">
        <v>842</v>
      </c>
      <c r="B1374" s="35" t="s">
        <v>1283</v>
      </c>
      <c r="C1374" s="35"/>
      <c r="D1374" s="35">
        <v>289849</v>
      </c>
      <c r="E1374" s="36" t="s">
        <v>909</v>
      </c>
      <c r="F1374" s="36" t="s">
        <v>1</v>
      </c>
      <c r="G1374" s="23">
        <v>1</v>
      </c>
      <c r="H1374" s="23">
        <v>150</v>
      </c>
      <c r="I1374" s="7">
        <f t="shared" si="42"/>
        <v>150</v>
      </c>
      <c r="J1374" s="23">
        <v>300100</v>
      </c>
      <c r="K1374" s="29" t="s">
        <v>1615</v>
      </c>
      <c r="L1374" s="3" t="str">
        <f t="shared" si="43"/>
        <v>300100  CAMPUS NOVA IGUAÇU</v>
      </c>
      <c r="M1374" s="29" t="s">
        <v>1005</v>
      </c>
      <c r="N1374" s="35"/>
      <c r="O1374" s="35"/>
      <c r="P1374" s="9" t="s">
        <v>1009</v>
      </c>
      <c r="Q1374" s="35"/>
    </row>
    <row r="1375" spans="1:17" ht="60" x14ac:dyDescent="0.25">
      <c r="A1375" s="35" t="s">
        <v>842</v>
      </c>
      <c r="B1375" s="35" t="s">
        <v>1283</v>
      </c>
      <c r="C1375" s="35"/>
      <c r="D1375" s="35">
        <v>236585</v>
      </c>
      <c r="E1375" s="36" t="s">
        <v>929</v>
      </c>
      <c r="F1375" s="36" t="s">
        <v>1</v>
      </c>
      <c r="G1375" s="23">
        <v>4</v>
      </c>
      <c r="H1375" s="23">
        <v>3.49</v>
      </c>
      <c r="I1375" s="7">
        <f t="shared" si="42"/>
        <v>13.96</v>
      </c>
      <c r="J1375" s="23">
        <v>300100</v>
      </c>
      <c r="K1375" s="29" t="s">
        <v>1615</v>
      </c>
      <c r="L1375" s="3" t="str">
        <f t="shared" si="43"/>
        <v>300100  CAMPUS NOVA IGUAÇU</v>
      </c>
      <c r="M1375" s="29" t="s">
        <v>1005</v>
      </c>
      <c r="N1375" s="35"/>
      <c r="O1375" s="35"/>
      <c r="P1375" s="9" t="s">
        <v>1009</v>
      </c>
      <c r="Q1375" s="35"/>
    </row>
    <row r="1376" spans="1:17" ht="30" x14ac:dyDescent="0.25">
      <c r="A1376" s="35" t="s">
        <v>842</v>
      </c>
      <c r="B1376" s="35" t="s">
        <v>1283</v>
      </c>
      <c r="C1376" s="35"/>
      <c r="D1376" s="35">
        <v>240306</v>
      </c>
      <c r="E1376" s="36" t="s">
        <v>874</v>
      </c>
      <c r="F1376" s="36" t="s">
        <v>1</v>
      </c>
      <c r="G1376" s="23">
        <v>2</v>
      </c>
      <c r="H1376" s="23">
        <v>24.05</v>
      </c>
      <c r="I1376" s="7">
        <f t="shared" si="42"/>
        <v>48.1</v>
      </c>
      <c r="J1376" s="23">
        <v>300100</v>
      </c>
      <c r="K1376" s="29" t="s">
        <v>1615</v>
      </c>
      <c r="L1376" s="3" t="str">
        <f t="shared" si="43"/>
        <v>300100  CAMPUS NOVA IGUAÇU</v>
      </c>
      <c r="M1376" s="29" t="s">
        <v>1005</v>
      </c>
      <c r="N1376" s="35"/>
      <c r="O1376" s="35"/>
      <c r="P1376" s="9" t="s">
        <v>1009</v>
      </c>
      <c r="Q1376" s="35"/>
    </row>
    <row r="1377" spans="1:17" ht="60" x14ac:dyDescent="0.25">
      <c r="A1377" s="35" t="s">
        <v>842</v>
      </c>
      <c r="B1377" s="35" t="s">
        <v>1283</v>
      </c>
      <c r="C1377" s="35"/>
      <c r="D1377" s="35">
        <v>217695</v>
      </c>
      <c r="E1377" s="36" t="s">
        <v>930</v>
      </c>
      <c r="F1377" s="36" t="s">
        <v>1</v>
      </c>
      <c r="G1377" s="23">
        <v>2</v>
      </c>
      <c r="H1377" s="23">
        <v>14.24</v>
      </c>
      <c r="I1377" s="7">
        <f t="shared" si="42"/>
        <v>28.48</v>
      </c>
      <c r="J1377" s="23">
        <v>300100</v>
      </c>
      <c r="K1377" s="29" t="s">
        <v>1615</v>
      </c>
      <c r="L1377" s="3" t="str">
        <f t="shared" si="43"/>
        <v>300100  CAMPUS NOVA IGUAÇU</v>
      </c>
      <c r="M1377" s="29" t="s">
        <v>1005</v>
      </c>
      <c r="N1377" s="35"/>
      <c r="O1377" s="35"/>
      <c r="P1377" s="9" t="s">
        <v>1009</v>
      </c>
      <c r="Q1377" s="35"/>
    </row>
    <row r="1378" spans="1:17" ht="60" x14ac:dyDescent="0.25">
      <c r="A1378" s="35" t="s">
        <v>842</v>
      </c>
      <c r="B1378" s="35" t="s">
        <v>1283</v>
      </c>
      <c r="C1378" s="35"/>
      <c r="D1378" s="35">
        <v>266875</v>
      </c>
      <c r="E1378" s="36" t="s">
        <v>913</v>
      </c>
      <c r="F1378" s="36" t="s">
        <v>1</v>
      </c>
      <c r="G1378" s="23">
        <v>2</v>
      </c>
      <c r="H1378" s="23">
        <v>19.64</v>
      </c>
      <c r="I1378" s="7">
        <f t="shared" si="42"/>
        <v>39.28</v>
      </c>
      <c r="J1378" s="23">
        <v>300100</v>
      </c>
      <c r="K1378" s="29" t="s">
        <v>1615</v>
      </c>
      <c r="L1378" s="3" t="str">
        <f t="shared" si="43"/>
        <v>300100  CAMPUS NOVA IGUAÇU</v>
      </c>
      <c r="M1378" s="29" t="s">
        <v>1005</v>
      </c>
      <c r="N1378" s="35"/>
      <c r="O1378" s="35"/>
      <c r="P1378" s="9" t="s">
        <v>1009</v>
      </c>
      <c r="Q1378" s="35"/>
    </row>
    <row r="1379" spans="1:17" ht="75" x14ac:dyDescent="0.25">
      <c r="A1379" s="35" t="s">
        <v>842</v>
      </c>
      <c r="B1379" s="35" t="s">
        <v>1283</v>
      </c>
      <c r="C1379" s="35"/>
      <c r="D1379" s="35">
        <v>224603</v>
      </c>
      <c r="E1379" s="36" t="s">
        <v>915</v>
      </c>
      <c r="F1379" s="36" t="s">
        <v>1</v>
      </c>
      <c r="G1379" s="23">
        <v>2</v>
      </c>
      <c r="H1379" s="23">
        <v>14.49</v>
      </c>
      <c r="I1379" s="7">
        <f t="shared" si="42"/>
        <v>28.98</v>
      </c>
      <c r="J1379" s="23">
        <v>300100</v>
      </c>
      <c r="K1379" s="29" t="s">
        <v>1615</v>
      </c>
      <c r="L1379" s="3" t="str">
        <f t="shared" si="43"/>
        <v>300100  CAMPUS NOVA IGUAÇU</v>
      </c>
      <c r="M1379" s="29" t="s">
        <v>1005</v>
      </c>
      <c r="N1379" s="35"/>
      <c r="O1379" s="35"/>
      <c r="P1379" s="9" t="s">
        <v>1009</v>
      </c>
      <c r="Q1379" s="35"/>
    </row>
    <row r="1380" spans="1:17" ht="60" x14ac:dyDescent="0.25">
      <c r="A1380" s="35" t="s">
        <v>842</v>
      </c>
      <c r="B1380" s="35" t="s">
        <v>1283</v>
      </c>
      <c r="C1380" s="35"/>
      <c r="D1380" s="35">
        <v>252134</v>
      </c>
      <c r="E1380" s="36" t="s">
        <v>931</v>
      </c>
      <c r="F1380" s="36" t="s">
        <v>1</v>
      </c>
      <c r="G1380" s="23">
        <v>2</v>
      </c>
      <c r="H1380" s="23">
        <v>114.6</v>
      </c>
      <c r="I1380" s="7">
        <f t="shared" si="42"/>
        <v>229.2</v>
      </c>
      <c r="J1380" s="23">
        <v>300100</v>
      </c>
      <c r="K1380" s="29" t="s">
        <v>1615</v>
      </c>
      <c r="L1380" s="3" t="str">
        <f t="shared" si="43"/>
        <v>300100  CAMPUS NOVA IGUAÇU</v>
      </c>
      <c r="M1380" s="29" t="s">
        <v>1005</v>
      </c>
      <c r="N1380" s="35"/>
      <c r="O1380" s="35"/>
      <c r="P1380" s="9" t="s">
        <v>1009</v>
      </c>
      <c r="Q1380" s="35"/>
    </row>
    <row r="1381" spans="1:17" ht="60" x14ac:dyDescent="0.25">
      <c r="A1381" s="35" t="s">
        <v>842</v>
      </c>
      <c r="B1381" s="35" t="s">
        <v>1283</v>
      </c>
      <c r="C1381" s="35"/>
      <c r="D1381" s="35">
        <v>313744</v>
      </c>
      <c r="E1381" s="36" t="s">
        <v>932</v>
      </c>
      <c r="F1381" s="36" t="s">
        <v>1</v>
      </c>
      <c r="G1381" s="23">
        <v>2</v>
      </c>
      <c r="H1381" s="23">
        <v>15.54</v>
      </c>
      <c r="I1381" s="7">
        <f t="shared" si="42"/>
        <v>31.08</v>
      </c>
      <c r="J1381" s="23">
        <v>300100</v>
      </c>
      <c r="K1381" s="29" t="s">
        <v>1615</v>
      </c>
      <c r="L1381" s="3" t="str">
        <f t="shared" si="43"/>
        <v>300100  CAMPUS NOVA IGUAÇU</v>
      </c>
      <c r="M1381" s="29" t="s">
        <v>1005</v>
      </c>
      <c r="N1381" s="35"/>
      <c r="O1381" s="35"/>
      <c r="P1381" s="9" t="s">
        <v>1009</v>
      </c>
      <c r="Q1381" s="35"/>
    </row>
    <row r="1382" spans="1:17" ht="75" x14ac:dyDescent="0.25">
      <c r="A1382" s="35" t="s">
        <v>842</v>
      </c>
      <c r="B1382" s="35" t="s">
        <v>1283</v>
      </c>
      <c r="C1382" s="35"/>
      <c r="D1382" s="35">
        <v>214224</v>
      </c>
      <c r="E1382" s="36" t="s">
        <v>933</v>
      </c>
      <c r="F1382" s="36" t="s">
        <v>1</v>
      </c>
      <c r="G1382" s="23">
        <v>1</v>
      </c>
      <c r="H1382" s="23">
        <v>28.93</v>
      </c>
      <c r="I1382" s="7">
        <f t="shared" si="42"/>
        <v>28.93</v>
      </c>
      <c r="J1382" s="23">
        <v>300100</v>
      </c>
      <c r="K1382" s="29" t="s">
        <v>1615</v>
      </c>
      <c r="L1382" s="3" t="str">
        <f t="shared" si="43"/>
        <v>300100  CAMPUS NOVA IGUAÇU</v>
      </c>
      <c r="M1382" s="29" t="s">
        <v>1005</v>
      </c>
      <c r="N1382" s="35"/>
      <c r="O1382" s="35"/>
      <c r="P1382" s="9" t="s">
        <v>1009</v>
      </c>
      <c r="Q1382" s="35"/>
    </row>
    <row r="1383" spans="1:17" ht="60" x14ac:dyDescent="0.25">
      <c r="A1383" s="35" t="s">
        <v>842</v>
      </c>
      <c r="B1383" s="35" t="s">
        <v>1283</v>
      </c>
      <c r="C1383" s="35"/>
      <c r="D1383" s="35">
        <v>297297</v>
      </c>
      <c r="E1383" s="36" t="s">
        <v>934</v>
      </c>
      <c r="F1383" s="36" t="s">
        <v>1</v>
      </c>
      <c r="G1383" s="23">
        <v>2</v>
      </c>
      <c r="H1383" s="23">
        <v>65.400000000000006</v>
      </c>
      <c r="I1383" s="7">
        <f t="shared" si="42"/>
        <v>130.80000000000001</v>
      </c>
      <c r="J1383" s="23">
        <v>300100</v>
      </c>
      <c r="K1383" s="29" t="s">
        <v>1615</v>
      </c>
      <c r="L1383" s="3" t="str">
        <f t="shared" si="43"/>
        <v>300100  CAMPUS NOVA IGUAÇU</v>
      </c>
      <c r="M1383" s="29" t="s">
        <v>1005</v>
      </c>
      <c r="N1383" s="35"/>
      <c r="O1383" s="35"/>
      <c r="P1383" s="9" t="s">
        <v>1009</v>
      </c>
      <c r="Q1383" s="35"/>
    </row>
    <row r="1384" spans="1:17" ht="60" x14ac:dyDescent="0.25">
      <c r="A1384" s="35" t="s">
        <v>842</v>
      </c>
      <c r="B1384" s="35" t="s">
        <v>1283</v>
      </c>
      <c r="C1384" s="35"/>
      <c r="D1384" s="35">
        <v>329229</v>
      </c>
      <c r="E1384" s="36" t="s">
        <v>879</v>
      </c>
      <c r="F1384" s="36" t="s">
        <v>1</v>
      </c>
      <c r="G1384" s="23">
        <v>2</v>
      </c>
      <c r="H1384" s="23">
        <v>27.82</v>
      </c>
      <c r="I1384" s="7">
        <f t="shared" si="42"/>
        <v>55.64</v>
      </c>
      <c r="J1384" s="23">
        <v>300100</v>
      </c>
      <c r="K1384" s="29" t="s">
        <v>1615</v>
      </c>
      <c r="L1384" s="3" t="str">
        <f t="shared" si="43"/>
        <v>300100  CAMPUS NOVA IGUAÇU</v>
      </c>
      <c r="M1384" s="29" t="s">
        <v>1005</v>
      </c>
      <c r="N1384" s="35"/>
      <c r="O1384" s="35"/>
      <c r="P1384" s="9" t="s">
        <v>1009</v>
      </c>
      <c r="Q1384" s="35"/>
    </row>
    <row r="1385" spans="1:17" ht="45" x14ac:dyDescent="0.25">
      <c r="A1385" s="35" t="s">
        <v>842</v>
      </c>
      <c r="B1385" s="35" t="s">
        <v>1283</v>
      </c>
      <c r="C1385" s="35"/>
      <c r="D1385" s="35">
        <v>310497</v>
      </c>
      <c r="E1385" s="36" t="s">
        <v>935</v>
      </c>
      <c r="F1385" s="36" t="s">
        <v>1</v>
      </c>
      <c r="G1385" s="23">
        <v>2</v>
      </c>
      <c r="H1385" s="23">
        <v>21.23</v>
      </c>
      <c r="I1385" s="7">
        <f t="shared" si="42"/>
        <v>42.46</v>
      </c>
      <c r="J1385" s="23">
        <v>300100</v>
      </c>
      <c r="K1385" s="29" t="s">
        <v>1615</v>
      </c>
      <c r="L1385" s="3" t="str">
        <f t="shared" si="43"/>
        <v>300100  CAMPUS NOVA IGUAÇU</v>
      </c>
      <c r="M1385" s="29" t="s">
        <v>1005</v>
      </c>
      <c r="N1385" s="35"/>
      <c r="O1385" s="35"/>
      <c r="P1385" s="9" t="s">
        <v>1009</v>
      </c>
      <c r="Q1385" s="35"/>
    </row>
    <row r="1386" spans="1:17" ht="60" x14ac:dyDescent="0.25">
      <c r="A1386" s="35" t="s">
        <v>842</v>
      </c>
      <c r="B1386" s="35" t="s">
        <v>1283</v>
      </c>
      <c r="C1386" s="35"/>
      <c r="D1386" s="35">
        <v>232464</v>
      </c>
      <c r="E1386" s="36" t="s">
        <v>881</v>
      </c>
      <c r="F1386" s="36" t="s">
        <v>1</v>
      </c>
      <c r="G1386" s="23">
        <v>4</v>
      </c>
      <c r="H1386" s="23">
        <v>14</v>
      </c>
      <c r="I1386" s="7">
        <f t="shared" si="42"/>
        <v>56</v>
      </c>
      <c r="J1386" s="23">
        <v>300100</v>
      </c>
      <c r="K1386" s="29" t="s">
        <v>1615</v>
      </c>
      <c r="L1386" s="3" t="str">
        <f t="shared" si="43"/>
        <v>300100  CAMPUS NOVA IGUAÇU</v>
      </c>
      <c r="M1386" s="29" t="s">
        <v>1005</v>
      </c>
      <c r="N1386" s="35"/>
      <c r="O1386" s="35"/>
      <c r="P1386" s="9" t="s">
        <v>1009</v>
      </c>
      <c r="Q1386" s="35"/>
    </row>
    <row r="1387" spans="1:17" ht="45" x14ac:dyDescent="0.25">
      <c r="A1387" s="35" t="s">
        <v>842</v>
      </c>
      <c r="B1387" s="35" t="s">
        <v>1283</v>
      </c>
      <c r="C1387" s="35"/>
      <c r="D1387" s="35">
        <v>239398</v>
      </c>
      <c r="E1387" s="36" t="s">
        <v>936</v>
      </c>
      <c r="F1387" s="36" t="s">
        <v>1</v>
      </c>
      <c r="G1387" s="23">
        <v>4</v>
      </c>
      <c r="H1387" s="23">
        <v>2.78</v>
      </c>
      <c r="I1387" s="7">
        <f t="shared" ref="I1387:I1450" si="44">G1387*H1387</f>
        <v>11.12</v>
      </c>
      <c r="J1387" s="23">
        <v>300100</v>
      </c>
      <c r="K1387" s="29" t="s">
        <v>1615</v>
      </c>
      <c r="L1387" s="3" t="str">
        <f t="shared" ref="L1387:L1450" si="45">J1387&amp;" "&amp;K1387</f>
        <v>300100  CAMPUS NOVA IGUAÇU</v>
      </c>
      <c r="M1387" s="29" t="s">
        <v>1005</v>
      </c>
      <c r="N1387" s="35"/>
      <c r="O1387" s="35"/>
      <c r="P1387" s="9" t="s">
        <v>1009</v>
      </c>
      <c r="Q1387" s="35"/>
    </row>
    <row r="1388" spans="1:17" ht="45" x14ac:dyDescent="0.25">
      <c r="A1388" s="35" t="s">
        <v>842</v>
      </c>
      <c r="B1388" s="35" t="s">
        <v>1283</v>
      </c>
      <c r="C1388" s="35"/>
      <c r="D1388" s="35">
        <v>239399</v>
      </c>
      <c r="E1388" s="36" t="s">
        <v>937</v>
      </c>
      <c r="F1388" s="36" t="s">
        <v>1</v>
      </c>
      <c r="G1388" s="23">
        <v>4</v>
      </c>
      <c r="H1388" s="23">
        <v>6.1</v>
      </c>
      <c r="I1388" s="7">
        <f t="shared" si="44"/>
        <v>24.4</v>
      </c>
      <c r="J1388" s="23">
        <v>300100</v>
      </c>
      <c r="K1388" s="29" t="s">
        <v>1615</v>
      </c>
      <c r="L1388" s="3" t="str">
        <f t="shared" si="45"/>
        <v>300100  CAMPUS NOVA IGUAÇU</v>
      </c>
      <c r="M1388" s="29" t="s">
        <v>1005</v>
      </c>
      <c r="N1388" s="35"/>
      <c r="O1388" s="35"/>
      <c r="P1388" s="9" t="s">
        <v>1009</v>
      </c>
      <c r="Q1388" s="35"/>
    </row>
    <row r="1389" spans="1:17" ht="60" x14ac:dyDescent="0.25">
      <c r="A1389" s="35" t="s">
        <v>842</v>
      </c>
      <c r="B1389" s="35" t="s">
        <v>1283</v>
      </c>
      <c r="C1389" s="35"/>
      <c r="D1389" s="35">
        <v>215154</v>
      </c>
      <c r="E1389" s="36" t="s">
        <v>938</v>
      </c>
      <c r="F1389" s="36" t="s">
        <v>1</v>
      </c>
      <c r="G1389" s="23">
        <v>2</v>
      </c>
      <c r="H1389" s="23">
        <v>14.02</v>
      </c>
      <c r="I1389" s="7">
        <f t="shared" si="44"/>
        <v>28.04</v>
      </c>
      <c r="J1389" s="23">
        <v>300100</v>
      </c>
      <c r="K1389" s="29" t="s">
        <v>1615</v>
      </c>
      <c r="L1389" s="3" t="str">
        <f t="shared" si="45"/>
        <v>300100  CAMPUS NOVA IGUAÇU</v>
      </c>
      <c r="M1389" s="29" t="s">
        <v>1005</v>
      </c>
      <c r="N1389" s="35"/>
      <c r="O1389" s="35"/>
      <c r="P1389" s="9" t="s">
        <v>1009</v>
      </c>
      <c r="Q1389" s="35"/>
    </row>
    <row r="1390" spans="1:17" ht="60" x14ac:dyDescent="0.25">
      <c r="A1390" s="35" t="s">
        <v>842</v>
      </c>
      <c r="B1390" s="35" t="s">
        <v>1283</v>
      </c>
      <c r="C1390" s="35"/>
      <c r="D1390" s="35">
        <v>244868</v>
      </c>
      <c r="E1390" s="36" t="s">
        <v>939</v>
      </c>
      <c r="F1390" s="36" t="s">
        <v>1</v>
      </c>
      <c r="G1390" s="23">
        <v>2</v>
      </c>
      <c r="H1390" s="23">
        <v>13.99</v>
      </c>
      <c r="I1390" s="7">
        <f t="shared" si="44"/>
        <v>27.98</v>
      </c>
      <c r="J1390" s="23">
        <v>100070</v>
      </c>
      <c r="K1390" s="29" t="s">
        <v>173</v>
      </c>
      <c r="L1390" s="3" t="str">
        <f t="shared" si="45"/>
        <v>100070 POSTO MÉDICO</v>
      </c>
      <c r="M1390" s="29" t="s">
        <v>173</v>
      </c>
      <c r="N1390" s="35"/>
      <c r="O1390" s="35"/>
      <c r="P1390" s="9" t="s">
        <v>1009</v>
      </c>
      <c r="Q1390" s="35"/>
    </row>
    <row r="1391" spans="1:17" ht="60" x14ac:dyDescent="0.25">
      <c r="A1391" s="35" t="s">
        <v>842</v>
      </c>
      <c r="B1391" s="35" t="s">
        <v>1283</v>
      </c>
      <c r="C1391" s="35"/>
      <c r="D1391" s="35">
        <v>342485</v>
      </c>
      <c r="E1391" s="36" t="s">
        <v>940</v>
      </c>
      <c r="F1391" s="36" t="s">
        <v>1</v>
      </c>
      <c r="G1391" s="23">
        <v>5</v>
      </c>
      <c r="H1391" s="23">
        <v>23.67</v>
      </c>
      <c r="I1391" s="7">
        <f t="shared" si="44"/>
        <v>118.35000000000001</v>
      </c>
      <c r="J1391" s="23">
        <v>100070</v>
      </c>
      <c r="K1391" s="29" t="s">
        <v>173</v>
      </c>
      <c r="L1391" s="3" t="str">
        <f t="shared" si="45"/>
        <v>100070 POSTO MÉDICO</v>
      </c>
      <c r="M1391" s="29" t="s">
        <v>173</v>
      </c>
      <c r="N1391" s="35"/>
      <c r="O1391" s="35"/>
      <c r="P1391" s="9" t="s">
        <v>1009</v>
      </c>
      <c r="Q1391" s="35"/>
    </row>
    <row r="1392" spans="1:17" ht="75" x14ac:dyDescent="0.25">
      <c r="A1392" s="35" t="s">
        <v>842</v>
      </c>
      <c r="B1392" s="35" t="s">
        <v>1283</v>
      </c>
      <c r="C1392" s="35"/>
      <c r="D1392" s="35">
        <v>284259</v>
      </c>
      <c r="E1392" s="36" t="s">
        <v>941</v>
      </c>
      <c r="F1392" s="36" t="s">
        <v>1</v>
      </c>
      <c r="G1392" s="23">
        <v>5</v>
      </c>
      <c r="H1392" s="23">
        <v>9.9600000000000009</v>
      </c>
      <c r="I1392" s="7">
        <f t="shared" si="44"/>
        <v>49.800000000000004</v>
      </c>
      <c r="J1392" s="23">
        <v>100070</v>
      </c>
      <c r="K1392" s="29" t="s">
        <v>173</v>
      </c>
      <c r="L1392" s="3" t="str">
        <f t="shared" si="45"/>
        <v>100070 POSTO MÉDICO</v>
      </c>
      <c r="M1392" s="29" t="s">
        <v>173</v>
      </c>
      <c r="N1392" s="35"/>
      <c r="O1392" s="35"/>
      <c r="P1392" s="9" t="s">
        <v>1009</v>
      </c>
      <c r="Q1392" s="35"/>
    </row>
    <row r="1393" spans="1:17" ht="30" x14ac:dyDescent="0.25">
      <c r="A1393" s="35" t="s">
        <v>842</v>
      </c>
      <c r="B1393" s="35" t="s">
        <v>1283</v>
      </c>
      <c r="C1393" s="35"/>
      <c r="D1393" s="35">
        <v>454302</v>
      </c>
      <c r="E1393" s="36" t="s">
        <v>885</v>
      </c>
      <c r="F1393" s="36" t="s">
        <v>1</v>
      </c>
      <c r="G1393" s="23">
        <v>5</v>
      </c>
      <c r="H1393" s="23">
        <v>25.15</v>
      </c>
      <c r="I1393" s="7">
        <f t="shared" si="44"/>
        <v>125.75</v>
      </c>
      <c r="J1393" s="23">
        <v>100070</v>
      </c>
      <c r="K1393" s="29" t="s">
        <v>173</v>
      </c>
      <c r="L1393" s="3" t="str">
        <f t="shared" si="45"/>
        <v>100070 POSTO MÉDICO</v>
      </c>
      <c r="M1393" s="29" t="s">
        <v>173</v>
      </c>
      <c r="N1393" s="35"/>
      <c r="O1393" s="35"/>
      <c r="P1393" s="9" t="s">
        <v>1009</v>
      </c>
      <c r="Q1393" s="35"/>
    </row>
    <row r="1394" spans="1:17" ht="45" x14ac:dyDescent="0.25">
      <c r="A1394" s="35" t="s">
        <v>842</v>
      </c>
      <c r="B1394" s="35" t="s">
        <v>1283</v>
      </c>
      <c r="C1394" s="35"/>
      <c r="D1394" s="35">
        <v>454297</v>
      </c>
      <c r="E1394" s="36" t="s">
        <v>886</v>
      </c>
      <c r="F1394" s="36" t="s">
        <v>1</v>
      </c>
      <c r="G1394" s="23">
        <v>5</v>
      </c>
      <c r="H1394" s="23">
        <v>2.2799999999999998</v>
      </c>
      <c r="I1394" s="7">
        <f t="shared" si="44"/>
        <v>11.399999999999999</v>
      </c>
      <c r="J1394" s="23">
        <v>100070</v>
      </c>
      <c r="K1394" s="29" t="s">
        <v>173</v>
      </c>
      <c r="L1394" s="3" t="str">
        <f t="shared" si="45"/>
        <v>100070 POSTO MÉDICO</v>
      </c>
      <c r="M1394" s="29" t="s">
        <v>173</v>
      </c>
      <c r="N1394" s="35"/>
      <c r="O1394" s="35"/>
      <c r="P1394" s="9" t="s">
        <v>1009</v>
      </c>
      <c r="Q1394" s="35"/>
    </row>
    <row r="1395" spans="1:17" ht="30" x14ac:dyDescent="0.25">
      <c r="A1395" s="35" t="s">
        <v>842</v>
      </c>
      <c r="B1395" s="35" t="s">
        <v>1283</v>
      </c>
      <c r="C1395" s="35"/>
      <c r="D1395" s="35">
        <v>454298</v>
      </c>
      <c r="E1395" s="36" t="s">
        <v>887</v>
      </c>
      <c r="F1395" s="36" t="s">
        <v>1</v>
      </c>
      <c r="G1395" s="23">
        <v>5</v>
      </c>
      <c r="H1395" s="23">
        <v>7.24</v>
      </c>
      <c r="I1395" s="7">
        <f t="shared" si="44"/>
        <v>36.200000000000003</v>
      </c>
      <c r="J1395" s="23">
        <v>100070</v>
      </c>
      <c r="K1395" s="29" t="s">
        <v>173</v>
      </c>
      <c r="L1395" s="3" t="str">
        <f t="shared" si="45"/>
        <v>100070 POSTO MÉDICO</v>
      </c>
      <c r="M1395" s="29" t="s">
        <v>173</v>
      </c>
      <c r="N1395" s="35"/>
      <c r="O1395" s="35"/>
      <c r="P1395" s="9" t="s">
        <v>1009</v>
      </c>
      <c r="Q1395" s="35"/>
    </row>
    <row r="1396" spans="1:17" ht="45" x14ac:dyDescent="0.25">
      <c r="A1396" s="35" t="s">
        <v>842</v>
      </c>
      <c r="B1396" s="35" t="s">
        <v>1283</v>
      </c>
      <c r="C1396" s="35"/>
      <c r="D1396" s="35">
        <v>454300</v>
      </c>
      <c r="E1396" s="36" t="s">
        <v>942</v>
      </c>
      <c r="F1396" s="36" t="s">
        <v>1</v>
      </c>
      <c r="G1396" s="23">
        <v>5</v>
      </c>
      <c r="H1396" s="23">
        <v>7.24</v>
      </c>
      <c r="I1396" s="7">
        <f t="shared" si="44"/>
        <v>36.200000000000003</v>
      </c>
      <c r="J1396" s="23">
        <v>100070</v>
      </c>
      <c r="K1396" s="29" t="s">
        <v>173</v>
      </c>
      <c r="L1396" s="3" t="str">
        <f t="shared" si="45"/>
        <v>100070 POSTO MÉDICO</v>
      </c>
      <c r="M1396" s="29" t="s">
        <v>173</v>
      </c>
      <c r="N1396" s="35"/>
      <c r="O1396" s="35"/>
      <c r="P1396" s="9" t="s">
        <v>1009</v>
      </c>
      <c r="Q1396" s="35"/>
    </row>
    <row r="1397" spans="1:17" ht="45" x14ac:dyDescent="0.25">
      <c r="A1397" s="35" t="s">
        <v>842</v>
      </c>
      <c r="B1397" s="35" t="s">
        <v>1283</v>
      </c>
      <c r="C1397" s="35"/>
      <c r="D1397" s="35">
        <v>259732</v>
      </c>
      <c r="E1397" s="36" t="s">
        <v>845</v>
      </c>
      <c r="F1397" s="36" t="s">
        <v>1</v>
      </c>
      <c r="G1397" s="23">
        <v>1</v>
      </c>
      <c r="H1397" s="23">
        <v>99.06</v>
      </c>
      <c r="I1397" s="7">
        <f t="shared" si="44"/>
        <v>99.06</v>
      </c>
      <c r="J1397" s="23">
        <v>100070</v>
      </c>
      <c r="K1397" s="29" t="s">
        <v>173</v>
      </c>
      <c r="L1397" s="3" t="str">
        <f t="shared" si="45"/>
        <v>100070 POSTO MÉDICO</v>
      </c>
      <c r="M1397" s="29" t="s">
        <v>173</v>
      </c>
      <c r="N1397" s="35"/>
      <c r="O1397" s="35"/>
      <c r="P1397" s="9" t="s">
        <v>1009</v>
      </c>
      <c r="Q1397" s="35"/>
    </row>
    <row r="1398" spans="1:17" ht="60" x14ac:dyDescent="0.25">
      <c r="A1398" s="35" t="s">
        <v>842</v>
      </c>
      <c r="B1398" s="35" t="s">
        <v>1283</v>
      </c>
      <c r="C1398" s="35"/>
      <c r="D1398" s="35">
        <v>236585</v>
      </c>
      <c r="E1398" s="36" t="s">
        <v>929</v>
      </c>
      <c r="F1398" s="36" t="s">
        <v>1</v>
      </c>
      <c r="G1398" s="23">
        <v>10</v>
      </c>
      <c r="H1398" s="23">
        <v>3.49</v>
      </c>
      <c r="I1398" s="7">
        <f t="shared" si="44"/>
        <v>34.900000000000006</v>
      </c>
      <c r="J1398" s="23">
        <v>100070</v>
      </c>
      <c r="K1398" s="29" t="s">
        <v>173</v>
      </c>
      <c r="L1398" s="3" t="str">
        <f t="shared" si="45"/>
        <v>100070 POSTO MÉDICO</v>
      </c>
      <c r="M1398" s="29" t="s">
        <v>173</v>
      </c>
      <c r="N1398" s="35"/>
      <c r="O1398" s="35"/>
      <c r="P1398" s="9" t="s">
        <v>1009</v>
      </c>
      <c r="Q1398" s="35"/>
    </row>
    <row r="1399" spans="1:17" ht="75" x14ac:dyDescent="0.25">
      <c r="A1399" s="35" t="s">
        <v>842</v>
      </c>
      <c r="B1399" s="35" t="s">
        <v>1283</v>
      </c>
      <c r="C1399" s="35"/>
      <c r="D1399" s="35">
        <v>225669</v>
      </c>
      <c r="E1399" s="36" t="s">
        <v>943</v>
      </c>
      <c r="F1399" s="36" t="s">
        <v>1</v>
      </c>
      <c r="G1399" s="23">
        <v>2</v>
      </c>
      <c r="H1399" s="23">
        <v>15.9</v>
      </c>
      <c r="I1399" s="7">
        <f t="shared" si="44"/>
        <v>31.8</v>
      </c>
      <c r="J1399" s="23">
        <v>100070</v>
      </c>
      <c r="K1399" s="29" t="s">
        <v>173</v>
      </c>
      <c r="L1399" s="3" t="str">
        <f t="shared" si="45"/>
        <v>100070 POSTO MÉDICO</v>
      </c>
      <c r="M1399" s="29" t="s">
        <v>173</v>
      </c>
      <c r="N1399" s="35"/>
      <c r="O1399" s="35"/>
      <c r="P1399" s="9" t="s">
        <v>1009</v>
      </c>
      <c r="Q1399" s="35"/>
    </row>
    <row r="1400" spans="1:17" ht="45" x14ac:dyDescent="0.25">
      <c r="A1400" s="35" t="s">
        <v>842</v>
      </c>
      <c r="B1400" s="35" t="s">
        <v>1283</v>
      </c>
      <c r="C1400" s="35"/>
      <c r="D1400" s="35">
        <v>217681</v>
      </c>
      <c r="E1400" s="36" t="s">
        <v>944</v>
      </c>
      <c r="F1400" s="36" t="s">
        <v>1</v>
      </c>
      <c r="G1400" s="23">
        <v>2</v>
      </c>
      <c r="H1400" s="23">
        <v>18.38</v>
      </c>
      <c r="I1400" s="7">
        <f t="shared" si="44"/>
        <v>36.76</v>
      </c>
      <c r="J1400" s="23">
        <v>100070</v>
      </c>
      <c r="K1400" s="29" t="s">
        <v>173</v>
      </c>
      <c r="L1400" s="3" t="str">
        <f t="shared" si="45"/>
        <v>100070 POSTO MÉDICO</v>
      </c>
      <c r="M1400" s="29" t="s">
        <v>173</v>
      </c>
      <c r="N1400" s="35"/>
      <c r="O1400" s="35"/>
      <c r="P1400" s="9" t="s">
        <v>1009</v>
      </c>
      <c r="Q1400" s="35"/>
    </row>
    <row r="1401" spans="1:17" ht="30" x14ac:dyDescent="0.25">
      <c r="A1401" s="35" t="s">
        <v>842</v>
      </c>
      <c r="B1401" s="35" t="s">
        <v>1283</v>
      </c>
      <c r="C1401" s="35"/>
      <c r="D1401" s="35">
        <v>234031</v>
      </c>
      <c r="E1401" s="36" t="s">
        <v>880</v>
      </c>
      <c r="F1401" s="36" t="s">
        <v>1</v>
      </c>
      <c r="G1401" s="23">
        <v>1</v>
      </c>
      <c r="H1401" s="23">
        <v>12.27</v>
      </c>
      <c r="I1401" s="7">
        <f t="shared" si="44"/>
        <v>12.27</v>
      </c>
      <c r="J1401" s="23">
        <v>100070</v>
      </c>
      <c r="K1401" s="29" t="s">
        <v>173</v>
      </c>
      <c r="L1401" s="3" t="str">
        <f t="shared" si="45"/>
        <v>100070 POSTO MÉDICO</v>
      </c>
      <c r="M1401" s="29" t="s">
        <v>173</v>
      </c>
      <c r="N1401" s="35"/>
      <c r="O1401" s="35"/>
      <c r="P1401" s="9" t="s">
        <v>1009</v>
      </c>
      <c r="Q1401" s="35"/>
    </row>
    <row r="1402" spans="1:17" ht="45" x14ac:dyDescent="0.25">
      <c r="A1402" s="35" t="s">
        <v>842</v>
      </c>
      <c r="B1402" s="35" t="s">
        <v>1283</v>
      </c>
      <c r="C1402" s="35"/>
      <c r="D1402" s="35">
        <v>234033</v>
      </c>
      <c r="E1402" s="36" t="s">
        <v>921</v>
      </c>
      <c r="F1402" s="36" t="s">
        <v>1</v>
      </c>
      <c r="G1402" s="23">
        <v>2</v>
      </c>
      <c r="H1402" s="23">
        <v>29</v>
      </c>
      <c r="I1402" s="7">
        <f t="shared" si="44"/>
        <v>58</v>
      </c>
      <c r="J1402" s="23">
        <v>100070</v>
      </c>
      <c r="K1402" s="29" t="s">
        <v>173</v>
      </c>
      <c r="L1402" s="3" t="str">
        <f t="shared" si="45"/>
        <v>100070 POSTO MÉDICO</v>
      </c>
      <c r="M1402" s="29" t="s">
        <v>173</v>
      </c>
      <c r="N1402" s="35"/>
      <c r="O1402" s="35"/>
      <c r="P1402" s="9" t="s">
        <v>1009</v>
      </c>
      <c r="Q1402" s="35"/>
    </row>
    <row r="1403" spans="1:17" ht="60" x14ac:dyDescent="0.25">
      <c r="A1403" s="35" t="s">
        <v>842</v>
      </c>
      <c r="B1403" s="35" t="s">
        <v>1283</v>
      </c>
      <c r="C1403" s="35"/>
      <c r="D1403" s="35">
        <v>373746</v>
      </c>
      <c r="E1403" s="36" t="s">
        <v>945</v>
      </c>
      <c r="F1403" s="36" t="s">
        <v>1</v>
      </c>
      <c r="G1403" s="23">
        <v>10</v>
      </c>
      <c r="H1403" s="23">
        <v>76.03</v>
      </c>
      <c r="I1403" s="7">
        <f t="shared" si="44"/>
        <v>760.3</v>
      </c>
      <c r="J1403" s="23">
        <v>100300</v>
      </c>
      <c r="K1403" s="29" t="s">
        <v>150</v>
      </c>
      <c r="L1403" s="3" t="str">
        <f t="shared" si="45"/>
        <v>100300 PREFEITURA UNIVERSITÁRIA</v>
      </c>
      <c r="M1403" s="29" t="s">
        <v>19</v>
      </c>
      <c r="N1403" s="35"/>
      <c r="O1403" s="35"/>
      <c r="P1403" s="9" t="s">
        <v>1009</v>
      </c>
      <c r="Q1403" s="35"/>
    </row>
    <row r="1404" spans="1:17" ht="30" x14ac:dyDescent="0.25">
      <c r="A1404" s="35" t="s">
        <v>842</v>
      </c>
      <c r="B1404" s="35" t="s">
        <v>1283</v>
      </c>
      <c r="C1404" s="35"/>
      <c r="D1404" s="35">
        <v>241405</v>
      </c>
      <c r="E1404" s="36" t="s">
        <v>946</v>
      </c>
      <c r="F1404" s="36" t="s">
        <v>1</v>
      </c>
      <c r="G1404" s="23">
        <v>10</v>
      </c>
      <c r="H1404" s="23">
        <v>65.87</v>
      </c>
      <c r="I1404" s="7">
        <f t="shared" si="44"/>
        <v>658.7</v>
      </c>
      <c r="J1404" s="23">
        <v>100300</v>
      </c>
      <c r="K1404" s="29" t="s">
        <v>150</v>
      </c>
      <c r="L1404" s="3" t="str">
        <f t="shared" si="45"/>
        <v>100300 PREFEITURA UNIVERSITÁRIA</v>
      </c>
      <c r="M1404" s="29" t="s">
        <v>19</v>
      </c>
      <c r="N1404" s="35"/>
      <c r="O1404" s="35"/>
      <c r="P1404" s="9" t="s">
        <v>1009</v>
      </c>
      <c r="Q1404" s="35"/>
    </row>
    <row r="1405" spans="1:17" ht="60" x14ac:dyDescent="0.25">
      <c r="A1405" s="35" t="s">
        <v>842</v>
      </c>
      <c r="B1405" s="35" t="s">
        <v>1283</v>
      </c>
      <c r="C1405" s="35"/>
      <c r="D1405" s="35">
        <v>354551</v>
      </c>
      <c r="E1405" s="36" t="s">
        <v>882</v>
      </c>
      <c r="F1405" s="36" t="s">
        <v>1</v>
      </c>
      <c r="G1405" s="23">
        <v>15</v>
      </c>
      <c r="H1405" s="23">
        <v>19.09</v>
      </c>
      <c r="I1405" s="7">
        <f t="shared" si="44"/>
        <v>286.35000000000002</v>
      </c>
      <c r="J1405" s="23">
        <v>100300</v>
      </c>
      <c r="K1405" s="29" t="s">
        <v>150</v>
      </c>
      <c r="L1405" s="3" t="str">
        <f t="shared" si="45"/>
        <v>100300 PREFEITURA UNIVERSITÁRIA</v>
      </c>
      <c r="M1405" s="29" t="s">
        <v>19</v>
      </c>
      <c r="N1405" s="35"/>
      <c r="O1405" s="35"/>
      <c r="P1405" s="9" t="s">
        <v>1009</v>
      </c>
      <c r="Q1405" s="35"/>
    </row>
    <row r="1406" spans="1:17" ht="60" x14ac:dyDescent="0.25">
      <c r="A1406" s="35" t="s">
        <v>842</v>
      </c>
      <c r="B1406" s="35" t="s">
        <v>1283</v>
      </c>
      <c r="C1406" s="35"/>
      <c r="D1406" s="35">
        <v>244868</v>
      </c>
      <c r="E1406" s="36" t="s">
        <v>939</v>
      </c>
      <c r="F1406" s="36" t="s">
        <v>1</v>
      </c>
      <c r="G1406" s="23">
        <v>15</v>
      </c>
      <c r="H1406" s="23">
        <v>13.99</v>
      </c>
      <c r="I1406" s="7">
        <f t="shared" si="44"/>
        <v>209.85</v>
      </c>
      <c r="J1406" s="23">
        <v>100300</v>
      </c>
      <c r="K1406" s="29" t="s">
        <v>150</v>
      </c>
      <c r="L1406" s="3" t="str">
        <f t="shared" si="45"/>
        <v>100300 PREFEITURA UNIVERSITÁRIA</v>
      </c>
      <c r="M1406" s="29" t="s">
        <v>19</v>
      </c>
      <c r="N1406" s="35"/>
      <c r="O1406" s="35"/>
      <c r="P1406" s="9" t="s">
        <v>1009</v>
      </c>
      <c r="Q1406" s="35"/>
    </row>
    <row r="1407" spans="1:17" ht="75" x14ac:dyDescent="0.25">
      <c r="A1407" s="35" t="s">
        <v>842</v>
      </c>
      <c r="B1407" s="35" t="s">
        <v>1283</v>
      </c>
      <c r="C1407" s="35"/>
      <c r="D1407" s="35">
        <v>245570</v>
      </c>
      <c r="E1407" s="36" t="s">
        <v>883</v>
      </c>
      <c r="F1407" s="36" t="s">
        <v>1</v>
      </c>
      <c r="G1407" s="23">
        <v>15</v>
      </c>
      <c r="H1407" s="23">
        <v>23.22</v>
      </c>
      <c r="I1407" s="7">
        <f t="shared" si="44"/>
        <v>348.29999999999995</v>
      </c>
      <c r="J1407" s="23">
        <v>100300</v>
      </c>
      <c r="K1407" s="29" t="s">
        <v>150</v>
      </c>
      <c r="L1407" s="3" t="str">
        <f t="shared" si="45"/>
        <v>100300 PREFEITURA UNIVERSITÁRIA</v>
      </c>
      <c r="M1407" s="29" t="s">
        <v>19</v>
      </c>
      <c r="N1407" s="35"/>
      <c r="O1407" s="35"/>
      <c r="P1407" s="9" t="s">
        <v>1009</v>
      </c>
      <c r="Q1407" s="35"/>
    </row>
    <row r="1408" spans="1:17" ht="60" x14ac:dyDescent="0.25">
      <c r="A1408" s="35" t="s">
        <v>842</v>
      </c>
      <c r="B1408" s="35" t="s">
        <v>1283</v>
      </c>
      <c r="C1408" s="35"/>
      <c r="D1408" s="35">
        <v>307420</v>
      </c>
      <c r="E1408" s="36" t="s">
        <v>923</v>
      </c>
      <c r="F1408" s="36" t="s">
        <v>1</v>
      </c>
      <c r="G1408" s="23">
        <v>15</v>
      </c>
      <c r="H1408" s="23">
        <v>16.22</v>
      </c>
      <c r="I1408" s="7">
        <f t="shared" si="44"/>
        <v>243.29999999999998</v>
      </c>
      <c r="J1408" s="23">
        <v>100300</v>
      </c>
      <c r="K1408" s="29" t="s">
        <v>150</v>
      </c>
      <c r="L1408" s="3" t="str">
        <f t="shared" si="45"/>
        <v>100300 PREFEITURA UNIVERSITÁRIA</v>
      </c>
      <c r="M1408" s="29" t="s">
        <v>19</v>
      </c>
      <c r="N1408" s="35"/>
      <c r="O1408" s="35"/>
      <c r="P1408" s="9" t="s">
        <v>1009</v>
      </c>
      <c r="Q1408" s="35"/>
    </row>
    <row r="1409" spans="1:17" ht="60" x14ac:dyDescent="0.25">
      <c r="A1409" s="35" t="s">
        <v>842</v>
      </c>
      <c r="B1409" s="35" t="s">
        <v>1283</v>
      </c>
      <c r="C1409" s="35"/>
      <c r="D1409" s="35">
        <v>288117</v>
      </c>
      <c r="E1409" s="36" t="s">
        <v>893</v>
      </c>
      <c r="F1409" s="36" t="s">
        <v>1</v>
      </c>
      <c r="G1409" s="23">
        <v>15</v>
      </c>
      <c r="H1409" s="23">
        <v>24.62</v>
      </c>
      <c r="I1409" s="7">
        <f t="shared" si="44"/>
        <v>369.3</v>
      </c>
      <c r="J1409" s="23">
        <v>100300</v>
      </c>
      <c r="K1409" s="29" t="s">
        <v>150</v>
      </c>
      <c r="L1409" s="3" t="str">
        <f t="shared" si="45"/>
        <v>100300 PREFEITURA UNIVERSITÁRIA</v>
      </c>
      <c r="M1409" s="29" t="s">
        <v>19</v>
      </c>
      <c r="N1409" s="35"/>
      <c r="O1409" s="35"/>
      <c r="P1409" s="9" t="s">
        <v>1009</v>
      </c>
      <c r="Q1409" s="35"/>
    </row>
    <row r="1410" spans="1:17" ht="60" x14ac:dyDescent="0.25">
      <c r="A1410" s="35" t="s">
        <v>842</v>
      </c>
      <c r="B1410" s="35" t="s">
        <v>1283</v>
      </c>
      <c r="C1410" s="35"/>
      <c r="D1410" s="35">
        <v>441194</v>
      </c>
      <c r="E1410" s="36" t="s">
        <v>924</v>
      </c>
      <c r="F1410" s="36" t="s">
        <v>1</v>
      </c>
      <c r="G1410" s="23">
        <v>10</v>
      </c>
      <c r="H1410" s="23">
        <v>22</v>
      </c>
      <c r="I1410" s="7">
        <f t="shared" si="44"/>
        <v>220</v>
      </c>
      <c r="J1410" s="23">
        <v>100300</v>
      </c>
      <c r="K1410" s="29" t="s">
        <v>150</v>
      </c>
      <c r="L1410" s="3" t="str">
        <f t="shared" si="45"/>
        <v>100300 PREFEITURA UNIVERSITÁRIA</v>
      </c>
      <c r="M1410" s="29" t="s">
        <v>19</v>
      </c>
      <c r="N1410" s="35"/>
      <c r="O1410" s="35"/>
      <c r="P1410" s="9" t="s">
        <v>1009</v>
      </c>
      <c r="Q1410" s="35"/>
    </row>
    <row r="1411" spans="1:17" ht="105" x14ac:dyDescent="0.25">
      <c r="A1411" s="35" t="s">
        <v>842</v>
      </c>
      <c r="B1411" s="35" t="s">
        <v>1283</v>
      </c>
      <c r="C1411" s="35"/>
      <c r="D1411" s="35">
        <v>328217</v>
      </c>
      <c r="E1411" s="36" t="s">
        <v>884</v>
      </c>
      <c r="F1411" s="36" t="s">
        <v>1</v>
      </c>
      <c r="G1411" s="23">
        <v>20</v>
      </c>
      <c r="H1411" s="23">
        <v>18.059999999999999</v>
      </c>
      <c r="I1411" s="7">
        <f t="shared" si="44"/>
        <v>361.2</v>
      </c>
      <c r="J1411" s="23">
        <v>100300</v>
      </c>
      <c r="K1411" s="29" t="s">
        <v>150</v>
      </c>
      <c r="L1411" s="3" t="str">
        <f t="shared" si="45"/>
        <v>100300 PREFEITURA UNIVERSITÁRIA</v>
      </c>
      <c r="M1411" s="29" t="s">
        <v>19</v>
      </c>
      <c r="N1411" s="35"/>
      <c r="O1411" s="35"/>
      <c r="P1411" s="9" t="s">
        <v>1009</v>
      </c>
      <c r="Q1411" s="35"/>
    </row>
    <row r="1412" spans="1:17" ht="60" x14ac:dyDescent="0.25">
      <c r="A1412" s="35" t="s">
        <v>842</v>
      </c>
      <c r="B1412" s="35" t="s">
        <v>1283</v>
      </c>
      <c r="C1412" s="35"/>
      <c r="D1412" s="35">
        <v>213884</v>
      </c>
      <c r="E1412" s="36" t="s">
        <v>869</v>
      </c>
      <c r="F1412" s="36" t="s">
        <v>1</v>
      </c>
      <c r="G1412" s="23">
        <v>40</v>
      </c>
      <c r="H1412" s="23">
        <v>8.98</v>
      </c>
      <c r="I1412" s="7">
        <f t="shared" si="44"/>
        <v>359.20000000000005</v>
      </c>
      <c r="J1412" s="23">
        <v>100300</v>
      </c>
      <c r="K1412" s="29" t="s">
        <v>150</v>
      </c>
      <c r="L1412" s="3" t="str">
        <f t="shared" si="45"/>
        <v>100300 PREFEITURA UNIVERSITÁRIA</v>
      </c>
      <c r="M1412" s="29" t="s">
        <v>19</v>
      </c>
      <c r="N1412" s="35"/>
      <c r="O1412" s="35"/>
      <c r="P1412" s="9" t="s">
        <v>1009</v>
      </c>
      <c r="Q1412" s="35"/>
    </row>
    <row r="1413" spans="1:17" ht="90" x14ac:dyDescent="0.25">
      <c r="A1413" s="35" t="s">
        <v>842</v>
      </c>
      <c r="B1413" s="35" t="s">
        <v>1283</v>
      </c>
      <c r="C1413" s="35"/>
      <c r="D1413" s="35">
        <v>366295</v>
      </c>
      <c r="E1413" s="36" t="s">
        <v>947</v>
      </c>
      <c r="F1413" s="36" t="s">
        <v>74</v>
      </c>
      <c r="G1413" s="23">
        <v>30</v>
      </c>
      <c r="H1413" s="23">
        <v>98.41</v>
      </c>
      <c r="I1413" s="7">
        <f t="shared" si="44"/>
        <v>2952.2999999999997</v>
      </c>
      <c r="J1413" s="23">
        <v>100300</v>
      </c>
      <c r="K1413" s="29" t="s">
        <v>150</v>
      </c>
      <c r="L1413" s="3" t="str">
        <f t="shared" si="45"/>
        <v>100300 PREFEITURA UNIVERSITÁRIA</v>
      </c>
      <c r="M1413" s="29" t="s">
        <v>19</v>
      </c>
      <c r="N1413" s="35"/>
      <c r="O1413" s="35"/>
      <c r="P1413" s="9" t="s">
        <v>1009</v>
      </c>
      <c r="Q1413" s="35"/>
    </row>
    <row r="1414" spans="1:17" ht="60" x14ac:dyDescent="0.25">
      <c r="A1414" s="35" t="s">
        <v>842</v>
      </c>
      <c r="B1414" s="35" t="s">
        <v>1283</v>
      </c>
      <c r="C1414" s="35"/>
      <c r="D1414" s="35">
        <v>342485</v>
      </c>
      <c r="E1414" s="36" t="s">
        <v>940</v>
      </c>
      <c r="F1414" s="36" t="s">
        <v>1</v>
      </c>
      <c r="G1414" s="23">
        <v>30</v>
      </c>
      <c r="H1414" s="23">
        <v>23.67</v>
      </c>
      <c r="I1414" s="7">
        <f t="shared" si="44"/>
        <v>710.1</v>
      </c>
      <c r="J1414" s="23">
        <v>100300</v>
      </c>
      <c r="K1414" s="29" t="s">
        <v>150</v>
      </c>
      <c r="L1414" s="3" t="str">
        <f t="shared" si="45"/>
        <v>100300 PREFEITURA UNIVERSITÁRIA</v>
      </c>
      <c r="M1414" s="29" t="s">
        <v>19</v>
      </c>
      <c r="N1414" s="35"/>
      <c r="O1414" s="35"/>
      <c r="P1414" s="9" t="s">
        <v>1009</v>
      </c>
      <c r="Q1414" s="35"/>
    </row>
    <row r="1415" spans="1:17" ht="75" x14ac:dyDescent="0.25">
      <c r="A1415" s="35" t="s">
        <v>842</v>
      </c>
      <c r="B1415" s="35" t="s">
        <v>1283</v>
      </c>
      <c r="C1415" s="35"/>
      <c r="D1415" s="35">
        <v>284259</v>
      </c>
      <c r="E1415" s="36" t="s">
        <v>941</v>
      </c>
      <c r="F1415" s="36" t="s">
        <v>1</v>
      </c>
      <c r="G1415" s="23">
        <v>5</v>
      </c>
      <c r="H1415" s="23">
        <v>9.9600000000000009</v>
      </c>
      <c r="I1415" s="7">
        <f t="shared" si="44"/>
        <v>49.800000000000004</v>
      </c>
      <c r="J1415" s="23">
        <v>100300</v>
      </c>
      <c r="K1415" s="29" t="s">
        <v>150</v>
      </c>
      <c r="L1415" s="3" t="str">
        <f t="shared" si="45"/>
        <v>100300 PREFEITURA UNIVERSITÁRIA</v>
      </c>
      <c r="M1415" s="29" t="s">
        <v>19</v>
      </c>
      <c r="N1415" s="35"/>
      <c r="O1415" s="35"/>
      <c r="P1415" s="9" t="s">
        <v>1009</v>
      </c>
      <c r="Q1415" s="35"/>
    </row>
    <row r="1416" spans="1:17" ht="30" x14ac:dyDescent="0.25">
      <c r="A1416" s="35" t="s">
        <v>842</v>
      </c>
      <c r="B1416" s="35" t="s">
        <v>1283</v>
      </c>
      <c r="C1416" s="35"/>
      <c r="D1416" s="35">
        <v>454302</v>
      </c>
      <c r="E1416" s="36" t="s">
        <v>885</v>
      </c>
      <c r="F1416" s="36" t="s">
        <v>1</v>
      </c>
      <c r="G1416" s="23">
        <v>30</v>
      </c>
      <c r="H1416" s="23">
        <v>25.15</v>
      </c>
      <c r="I1416" s="7">
        <f t="shared" si="44"/>
        <v>754.5</v>
      </c>
      <c r="J1416" s="23">
        <v>100300</v>
      </c>
      <c r="K1416" s="29" t="s">
        <v>150</v>
      </c>
      <c r="L1416" s="3" t="str">
        <f t="shared" si="45"/>
        <v>100300 PREFEITURA UNIVERSITÁRIA</v>
      </c>
      <c r="M1416" s="29" t="s">
        <v>19</v>
      </c>
      <c r="N1416" s="35"/>
      <c r="O1416" s="35"/>
      <c r="P1416" s="9" t="s">
        <v>1009</v>
      </c>
      <c r="Q1416" s="35"/>
    </row>
    <row r="1417" spans="1:17" ht="45" x14ac:dyDescent="0.25">
      <c r="A1417" s="35" t="s">
        <v>842</v>
      </c>
      <c r="B1417" s="35" t="s">
        <v>1283</v>
      </c>
      <c r="C1417" s="35"/>
      <c r="D1417" s="35">
        <v>454297</v>
      </c>
      <c r="E1417" s="36" t="s">
        <v>886</v>
      </c>
      <c r="F1417" s="36" t="s">
        <v>1</v>
      </c>
      <c r="G1417" s="23">
        <v>30</v>
      </c>
      <c r="H1417" s="23">
        <v>2.2799999999999998</v>
      </c>
      <c r="I1417" s="7">
        <f t="shared" si="44"/>
        <v>68.399999999999991</v>
      </c>
      <c r="J1417" s="23">
        <v>100300</v>
      </c>
      <c r="K1417" s="29" t="s">
        <v>150</v>
      </c>
      <c r="L1417" s="3" t="str">
        <f t="shared" si="45"/>
        <v>100300 PREFEITURA UNIVERSITÁRIA</v>
      </c>
      <c r="M1417" s="29" t="s">
        <v>19</v>
      </c>
      <c r="N1417" s="35"/>
      <c r="O1417" s="35"/>
      <c r="P1417" s="9" t="s">
        <v>1009</v>
      </c>
      <c r="Q1417" s="35"/>
    </row>
    <row r="1418" spans="1:17" ht="30" x14ac:dyDescent="0.25">
      <c r="A1418" s="35" t="s">
        <v>842</v>
      </c>
      <c r="B1418" s="35" t="s">
        <v>1283</v>
      </c>
      <c r="C1418" s="35"/>
      <c r="D1418" s="35">
        <v>454298</v>
      </c>
      <c r="E1418" s="36" t="s">
        <v>887</v>
      </c>
      <c r="F1418" s="36" t="s">
        <v>1</v>
      </c>
      <c r="G1418" s="23">
        <v>30</v>
      </c>
      <c r="H1418" s="23">
        <v>7.24</v>
      </c>
      <c r="I1418" s="7">
        <f t="shared" si="44"/>
        <v>217.20000000000002</v>
      </c>
      <c r="J1418" s="23">
        <v>100300</v>
      </c>
      <c r="K1418" s="29" t="s">
        <v>150</v>
      </c>
      <c r="L1418" s="3" t="str">
        <f t="shared" si="45"/>
        <v>100300 PREFEITURA UNIVERSITÁRIA</v>
      </c>
      <c r="M1418" s="29" t="s">
        <v>19</v>
      </c>
      <c r="N1418" s="35"/>
      <c r="O1418" s="35"/>
      <c r="P1418" s="9" t="s">
        <v>1009</v>
      </c>
      <c r="Q1418" s="35"/>
    </row>
    <row r="1419" spans="1:17" ht="45" x14ac:dyDescent="0.25">
      <c r="A1419" s="35" t="s">
        <v>842</v>
      </c>
      <c r="B1419" s="35" t="s">
        <v>1283</v>
      </c>
      <c r="C1419" s="35"/>
      <c r="D1419" s="35">
        <v>454300</v>
      </c>
      <c r="E1419" s="36" t="s">
        <v>942</v>
      </c>
      <c r="F1419" s="36" t="s">
        <v>1</v>
      </c>
      <c r="G1419" s="23">
        <v>30</v>
      </c>
      <c r="H1419" s="23">
        <v>7.24</v>
      </c>
      <c r="I1419" s="7">
        <f t="shared" si="44"/>
        <v>217.20000000000002</v>
      </c>
      <c r="J1419" s="23">
        <v>100300</v>
      </c>
      <c r="K1419" s="29" t="s">
        <v>150</v>
      </c>
      <c r="L1419" s="3" t="str">
        <f t="shared" si="45"/>
        <v>100300 PREFEITURA UNIVERSITÁRIA</v>
      </c>
      <c r="M1419" s="29" t="s">
        <v>19</v>
      </c>
      <c r="N1419" s="35"/>
      <c r="O1419" s="35"/>
      <c r="P1419" s="9" t="s">
        <v>1009</v>
      </c>
      <c r="Q1419" s="35"/>
    </row>
    <row r="1420" spans="1:17" ht="60" x14ac:dyDescent="0.25">
      <c r="A1420" s="35" t="s">
        <v>842</v>
      </c>
      <c r="B1420" s="35" t="s">
        <v>1283</v>
      </c>
      <c r="C1420" s="35"/>
      <c r="D1420" s="35">
        <v>450325</v>
      </c>
      <c r="E1420" s="36" t="s">
        <v>894</v>
      </c>
      <c r="F1420" s="36" t="s">
        <v>1</v>
      </c>
      <c r="G1420" s="23">
        <v>10</v>
      </c>
      <c r="H1420" s="23">
        <v>12.5</v>
      </c>
      <c r="I1420" s="7">
        <f t="shared" si="44"/>
        <v>125</v>
      </c>
      <c r="J1420" s="23">
        <v>100300</v>
      </c>
      <c r="K1420" s="29" t="s">
        <v>150</v>
      </c>
      <c r="L1420" s="3" t="str">
        <f t="shared" si="45"/>
        <v>100300 PREFEITURA UNIVERSITÁRIA</v>
      </c>
      <c r="M1420" s="29" t="s">
        <v>19</v>
      </c>
      <c r="N1420" s="35"/>
      <c r="O1420" s="35"/>
      <c r="P1420" s="9" t="s">
        <v>1009</v>
      </c>
      <c r="Q1420" s="35"/>
    </row>
    <row r="1421" spans="1:17" ht="90" x14ac:dyDescent="0.25">
      <c r="A1421" s="35" t="s">
        <v>842</v>
      </c>
      <c r="B1421" s="35" t="s">
        <v>1283</v>
      </c>
      <c r="C1421" s="35"/>
      <c r="D1421" s="35">
        <v>218945</v>
      </c>
      <c r="E1421" s="36" t="s">
        <v>948</v>
      </c>
      <c r="F1421" s="36" t="s">
        <v>1</v>
      </c>
      <c r="G1421" s="23">
        <v>15</v>
      </c>
      <c r="H1421" s="23">
        <v>40</v>
      </c>
      <c r="I1421" s="7">
        <f t="shared" si="44"/>
        <v>600</v>
      </c>
      <c r="J1421" s="23">
        <v>100300</v>
      </c>
      <c r="K1421" s="29" t="s">
        <v>150</v>
      </c>
      <c r="L1421" s="3" t="str">
        <f t="shared" si="45"/>
        <v>100300 PREFEITURA UNIVERSITÁRIA</v>
      </c>
      <c r="M1421" s="29" t="s">
        <v>19</v>
      </c>
      <c r="N1421" s="35"/>
      <c r="O1421" s="35"/>
      <c r="P1421" s="9" t="s">
        <v>1009</v>
      </c>
      <c r="Q1421" s="35"/>
    </row>
    <row r="1422" spans="1:17" ht="120" x14ac:dyDescent="0.25">
      <c r="A1422" s="35" t="s">
        <v>842</v>
      </c>
      <c r="B1422" s="35" t="s">
        <v>1283</v>
      </c>
      <c r="C1422" s="35"/>
      <c r="D1422" s="35">
        <v>268235</v>
      </c>
      <c r="E1422" s="36" t="s">
        <v>870</v>
      </c>
      <c r="F1422" s="36" t="s">
        <v>1</v>
      </c>
      <c r="G1422" s="23">
        <v>10</v>
      </c>
      <c r="H1422" s="23">
        <v>122</v>
      </c>
      <c r="I1422" s="7">
        <f t="shared" si="44"/>
        <v>1220</v>
      </c>
      <c r="J1422" s="23">
        <v>100300</v>
      </c>
      <c r="K1422" s="29" t="s">
        <v>150</v>
      </c>
      <c r="L1422" s="3" t="str">
        <f t="shared" si="45"/>
        <v>100300 PREFEITURA UNIVERSITÁRIA</v>
      </c>
      <c r="M1422" s="29" t="s">
        <v>19</v>
      </c>
      <c r="N1422" s="35"/>
      <c r="O1422" s="35"/>
      <c r="P1422" s="9" t="s">
        <v>1009</v>
      </c>
      <c r="Q1422" s="35"/>
    </row>
    <row r="1423" spans="1:17" ht="195" x14ac:dyDescent="0.25">
      <c r="A1423" s="35" t="s">
        <v>842</v>
      </c>
      <c r="B1423" s="35" t="s">
        <v>1283</v>
      </c>
      <c r="C1423" s="35"/>
      <c r="D1423" s="35">
        <v>225160</v>
      </c>
      <c r="E1423" s="36" t="s">
        <v>843</v>
      </c>
      <c r="F1423" s="36" t="s">
        <v>1</v>
      </c>
      <c r="G1423" s="23">
        <v>10</v>
      </c>
      <c r="H1423" s="23">
        <v>97.23</v>
      </c>
      <c r="I1423" s="7">
        <f t="shared" si="44"/>
        <v>972.30000000000007</v>
      </c>
      <c r="J1423" s="23">
        <v>100300</v>
      </c>
      <c r="K1423" s="29" t="s">
        <v>150</v>
      </c>
      <c r="L1423" s="3" t="str">
        <f t="shared" si="45"/>
        <v>100300 PREFEITURA UNIVERSITÁRIA</v>
      </c>
      <c r="M1423" s="29" t="s">
        <v>19</v>
      </c>
      <c r="N1423" s="35"/>
      <c r="O1423" s="35"/>
      <c r="P1423" s="9" t="s">
        <v>1009</v>
      </c>
      <c r="Q1423" s="35"/>
    </row>
    <row r="1424" spans="1:17" ht="75" x14ac:dyDescent="0.25">
      <c r="A1424" s="35" t="s">
        <v>842</v>
      </c>
      <c r="B1424" s="35" t="s">
        <v>1283</v>
      </c>
      <c r="C1424" s="35"/>
      <c r="D1424" s="35">
        <v>452395</v>
      </c>
      <c r="E1424" s="36" t="s">
        <v>895</v>
      </c>
      <c r="F1424" s="36" t="s">
        <v>1</v>
      </c>
      <c r="G1424" s="23">
        <v>10</v>
      </c>
      <c r="H1424" s="23">
        <v>162.44</v>
      </c>
      <c r="I1424" s="7">
        <f t="shared" si="44"/>
        <v>1624.4</v>
      </c>
      <c r="J1424" s="23">
        <v>100300</v>
      </c>
      <c r="K1424" s="29" t="s">
        <v>150</v>
      </c>
      <c r="L1424" s="3" t="str">
        <f t="shared" si="45"/>
        <v>100300 PREFEITURA UNIVERSITÁRIA</v>
      </c>
      <c r="M1424" s="29" t="s">
        <v>19</v>
      </c>
      <c r="N1424" s="35"/>
      <c r="O1424" s="35"/>
      <c r="P1424" s="9" t="s">
        <v>1009</v>
      </c>
      <c r="Q1424" s="35"/>
    </row>
    <row r="1425" spans="1:17" ht="75" x14ac:dyDescent="0.25">
      <c r="A1425" s="35" t="s">
        <v>842</v>
      </c>
      <c r="B1425" s="35" t="s">
        <v>1283</v>
      </c>
      <c r="C1425" s="35"/>
      <c r="D1425" s="35">
        <v>450337</v>
      </c>
      <c r="E1425" s="36" t="s">
        <v>844</v>
      </c>
      <c r="F1425" s="36" t="s">
        <v>1</v>
      </c>
      <c r="G1425" s="23">
        <v>23</v>
      </c>
      <c r="H1425" s="23">
        <v>193.6</v>
      </c>
      <c r="I1425" s="7">
        <f t="shared" si="44"/>
        <v>4452.8</v>
      </c>
      <c r="J1425" s="23">
        <v>100300</v>
      </c>
      <c r="K1425" s="29" t="s">
        <v>150</v>
      </c>
      <c r="L1425" s="3" t="str">
        <f t="shared" si="45"/>
        <v>100300 PREFEITURA UNIVERSITÁRIA</v>
      </c>
      <c r="M1425" s="29" t="s">
        <v>19</v>
      </c>
      <c r="N1425" s="35"/>
      <c r="O1425" s="35"/>
      <c r="P1425" s="9" t="s">
        <v>1009</v>
      </c>
      <c r="Q1425" s="35"/>
    </row>
    <row r="1426" spans="1:17" ht="75" x14ac:dyDescent="0.25">
      <c r="A1426" s="35" t="s">
        <v>842</v>
      </c>
      <c r="B1426" s="35" t="s">
        <v>1283</v>
      </c>
      <c r="C1426" s="35"/>
      <c r="D1426" s="35">
        <v>216740</v>
      </c>
      <c r="E1426" s="36" t="s">
        <v>925</v>
      </c>
      <c r="F1426" s="36" t="s">
        <v>1</v>
      </c>
      <c r="G1426" s="23">
        <v>24</v>
      </c>
      <c r="H1426" s="23">
        <v>33</v>
      </c>
      <c r="I1426" s="7">
        <f t="shared" si="44"/>
        <v>792</v>
      </c>
      <c r="J1426" s="23">
        <v>100300</v>
      </c>
      <c r="K1426" s="29" t="s">
        <v>150</v>
      </c>
      <c r="L1426" s="3" t="str">
        <f t="shared" si="45"/>
        <v>100300 PREFEITURA UNIVERSITÁRIA</v>
      </c>
      <c r="M1426" s="29" t="s">
        <v>19</v>
      </c>
      <c r="N1426" s="35"/>
      <c r="O1426" s="35"/>
      <c r="P1426" s="9" t="s">
        <v>1009</v>
      </c>
      <c r="Q1426" s="35"/>
    </row>
    <row r="1427" spans="1:17" ht="45" x14ac:dyDescent="0.25">
      <c r="A1427" s="35" t="s">
        <v>842</v>
      </c>
      <c r="B1427" s="35" t="s">
        <v>1283</v>
      </c>
      <c r="C1427" s="35"/>
      <c r="D1427" s="35">
        <v>270716</v>
      </c>
      <c r="E1427" s="36" t="s">
        <v>949</v>
      </c>
      <c r="F1427" s="36" t="s">
        <v>1</v>
      </c>
      <c r="G1427" s="23">
        <v>10</v>
      </c>
      <c r="H1427" s="23">
        <v>47.93</v>
      </c>
      <c r="I1427" s="7">
        <f t="shared" si="44"/>
        <v>479.3</v>
      </c>
      <c r="J1427" s="23">
        <v>100300</v>
      </c>
      <c r="K1427" s="29" t="s">
        <v>150</v>
      </c>
      <c r="L1427" s="3" t="str">
        <f t="shared" si="45"/>
        <v>100300 PREFEITURA UNIVERSITÁRIA</v>
      </c>
      <c r="M1427" s="29" t="s">
        <v>19</v>
      </c>
      <c r="N1427" s="35"/>
      <c r="O1427" s="35"/>
      <c r="P1427" s="9" t="s">
        <v>1009</v>
      </c>
      <c r="Q1427" s="35"/>
    </row>
    <row r="1428" spans="1:17" ht="60" x14ac:dyDescent="0.25">
      <c r="A1428" s="35" t="s">
        <v>842</v>
      </c>
      <c r="B1428" s="35" t="s">
        <v>1283</v>
      </c>
      <c r="C1428" s="35"/>
      <c r="D1428" s="35">
        <v>264901</v>
      </c>
      <c r="E1428" s="36" t="s">
        <v>896</v>
      </c>
      <c r="F1428" s="36" t="s">
        <v>1</v>
      </c>
      <c r="G1428" s="23">
        <v>10</v>
      </c>
      <c r="H1428" s="23">
        <v>21.58</v>
      </c>
      <c r="I1428" s="7">
        <f t="shared" si="44"/>
        <v>215.79999999999998</v>
      </c>
      <c r="J1428" s="23">
        <v>100300</v>
      </c>
      <c r="K1428" s="29" t="s">
        <v>150</v>
      </c>
      <c r="L1428" s="3" t="str">
        <f t="shared" si="45"/>
        <v>100300 PREFEITURA UNIVERSITÁRIA</v>
      </c>
      <c r="M1428" s="29" t="s">
        <v>19</v>
      </c>
      <c r="N1428" s="35"/>
      <c r="O1428" s="35"/>
      <c r="P1428" s="9" t="s">
        <v>1009</v>
      </c>
      <c r="Q1428" s="35"/>
    </row>
    <row r="1429" spans="1:17" ht="30" x14ac:dyDescent="0.25">
      <c r="A1429" s="35" t="s">
        <v>842</v>
      </c>
      <c r="B1429" s="35" t="s">
        <v>1283</v>
      </c>
      <c r="C1429" s="35"/>
      <c r="D1429" s="35">
        <v>439066</v>
      </c>
      <c r="E1429" s="36" t="s">
        <v>950</v>
      </c>
      <c r="F1429" s="36" t="s">
        <v>1</v>
      </c>
      <c r="G1429" s="23">
        <v>10</v>
      </c>
      <c r="H1429" s="23">
        <v>32.5</v>
      </c>
      <c r="I1429" s="7">
        <f t="shared" si="44"/>
        <v>325</v>
      </c>
      <c r="J1429" s="23">
        <v>100300</v>
      </c>
      <c r="K1429" s="29" t="s">
        <v>150</v>
      </c>
      <c r="L1429" s="3" t="str">
        <f t="shared" si="45"/>
        <v>100300 PREFEITURA UNIVERSITÁRIA</v>
      </c>
      <c r="M1429" s="29" t="s">
        <v>19</v>
      </c>
      <c r="N1429" s="35"/>
      <c r="O1429" s="35"/>
      <c r="P1429" s="9" t="s">
        <v>1009</v>
      </c>
      <c r="Q1429" s="35"/>
    </row>
    <row r="1430" spans="1:17" ht="45" x14ac:dyDescent="0.25">
      <c r="A1430" s="35" t="s">
        <v>842</v>
      </c>
      <c r="B1430" s="35" t="s">
        <v>1283</v>
      </c>
      <c r="C1430" s="35"/>
      <c r="D1430" s="35">
        <v>409621</v>
      </c>
      <c r="E1430" s="36" t="s">
        <v>951</v>
      </c>
      <c r="F1430" s="36" t="s">
        <v>1</v>
      </c>
      <c r="G1430" s="23">
        <v>10</v>
      </c>
      <c r="H1430" s="23">
        <v>38.44</v>
      </c>
      <c r="I1430" s="7">
        <f t="shared" si="44"/>
        <v>384.4</v>
      </c>
      <c r="J1430" s="23">
        <v>100300</v>
      </c>
      <c r="K1430" s="29" t="s">
        <v>150</v>
      </c>
      <c r="L1430" s="3" t="str">
        <f t="shared" si="45"/>
        <v>100300 PREFEITURA UNIVERSITÁRIA</v>
      </c>
      <c r="M1430" s="29" t="s">
        <v>19</v>
      </c>
      <c r="N1430" s="35"/>
      <c r="O1430" s="35"/>
      <c r="P1430" s="9" t="s">
        <v>1009</v>
      </c>
      <c r="Q1430" s="35"/>
    </row>
    <row r="1431" spans="1:17" ht="60" x14ac:dyDescent="0.25">
      <c r="A1431" s="35" t="s">
        <v>842</v>
      </c>
      <c r="B1431" s="35" t="s">
        <v>1283</v>
      </c>
      <c r="C1431" s="35"/>
      <c r="D1431" s="35">
        <v>425459</v>
      </c>
      <c r="E1431" s="36" t="s">
        <v>952</v>
      </c>
      <c r="F1431" s="36" t="s">
        <v>1</v>
      </c>
      <c r="G1431" s="23">
        <v>10</v>
      </c>
      <c r="H1431" s="23">
        <v>327.3</v>
      </c>
      <c r="I1431" s="7">
        <f t="shared" si="44"/>
        <v>3273</v>
      </c>
      <c r="J1431" s="23">
        <v>100300</v>
      </c>
      <c r="K1431" s="29" t="s">
        <v>150</v>
      </c>
      <c r="L1431" s="3" t="str">
        <f t="shared" si="45"/>
        <v>100300 PREFEITURA UNIVERSITÁRIA</v>
      </c>
      <c r="M1431" s="29" t="s">
        <v>19</v>
      </c>
      <c r="N1431" s="35"/>
      <c r="O1431" s="35"/>
      <c r="P1431" s="9" t="s">
        <v>1009</v>
      </c>
      <c r="Q1431" s="35"/>
    </row>
    <row r="1432" spans="1:17" ht="45" x14ac:dyDescent="0.25">
      <c r="A1432" s="35" t="s">
        <v>842</v>
      </c>
      <c r="B1432" s="35" t="s">
        <v>1283</v>
      </c>
      <c r="C1432" s="35"/>
      <c r="D1432" s="35">
        <v>259732</v>
      </c>
      <c r="E1432" s="36" t="s">
        <v>845</v>
      </c>
      <c r="F1432" s="36" t="s">
        <v>1</v>
      </c>
      <c r="G1432" s="23">
        <v>20</v>
      </c>
      <c r="H1432" s="23">
        <v>99.06</v>
      </c>
      <c r="I1432" s="7">
        <f t="shared" si="44"/>
        <v>1981.2</v>
      </c>
      <c r="J1432" s="23">
        <v>100300</v>
      </c>
      <c r="K1432" s="29" t="s">
        <v>150</v>
      </c>
      <c r="L1432" s="3" t="str">
        <f t="shared" si="45"/>
        <v>100300 PREFEITURA UNIVERSITÁRIA</v>
      </c>
      <c r="M1432" s="29" t="s">
        <v>19</v>
      </c>
      <c r="N1432" s="35"/>
      <c r="O1432" s="35"/>
      <c r="P1432" s="9" t="s">
        <v>1009</v>
      </c>
      <c r="Q1432" s="35"/>
    </row>
    <row r="1433" spans="1:17" ht="75" x14ac:dyDescent="0.25">
      <c r="A1433" s="35" t="s">
        <v>842</v>
      </c>
      <c r="B1433" s="35" t="s">
        <v>1283</v>
      </c>
      <c r="C1433" s="35"/>
      <c r="D1433" s="35">
        <v>455523</v>
      </c>
      <c r="E1433" s="36" t="s">
        <v>846</v>
      </c>
      <c r="F1433" s="36" t="s">
        <v>1</v>
      </c>
      <c r="G1433" s="23">
        <v>20</v>
      </c>
      <c r="H1433" s="23">
        <v>8.11</v>
      </c>
      <c r="I1433" s="7">
        <f t="shared" si="44"/>
        <v>162.19999999999999</v>
      </c>
      <c r="J1433" s="23">
        <v>100300</v>
      </c>
      <c r="K1433" s="29" t="s">
        <v>150</v>
      </c>
      <c r="L1433" s="3" t="str">
        <f t="shared" si="45"/>
        <v>100300 PREFEITURA UNIVERSITÁRIA</v>
      </c>
      <c r="M1433" s="29" t="s">
        <v>19</v>
      </c>
      <c r="N1433" s="35"/>
      <c r="O1433" s="35"/>
      <c r="P1433" s="9" t="s">
        <v>1009</v>
      </c>
      <c r="Q1433" s="35"/>
    </row>
    <row r="1434" spans="1:17" ht="45" x14ac:dyDescent="0.25">
      <c r="A1434" s="35" t="s">
        <v>842</v>
      </c>
      <c r="B1434" s="35" t="s">
        <v>1283</v>
      </c>
      <c r="C1434" s="35"/>
      <c r="D1434" s="35">
        <v>238635</v>
      </c>
      <c r="E1434" s="36" t="s">
        <v>847</v>
      </c>
      <c r="F1434" s="36" t="s">
        <v>1</v>
      </c>
      <c r="G1434" s="23">
        <v>20</v>
      </c>
      <c r="H1434" s="23">
        <v>3.99</v>
      </c>
      <c r="I1434" s="7">
        <f t="shared" si="44"/>
        <v>79.800000000000011</v>
      </c>
      <c r="J1434" s="23">
        <v>100300</v>
      </c>
      <c r="K1434" s="29" t="s">
        <v>150</v>
      </c>
      <c r="L1434" s="3" t="str">
        <f t="shared" si="45"/>
        <v>100300 PREFEITURA UNIVERSITÁRIA</v>
      </c>
      <c r="M1434" s="29" t="s">
        <v>19</v>
      </c>
      <c r="N1434" s="35"/>
      <c r="O1434" s="35"/>
      <c r="P1434" s="9" t="s">
        <v>1009</v>
      </c>
      <c r="Q1434" s="35"/>
    </row>
    <row r="1435" spans="1:17" ht="45" x14ac:dyDescent="0.25">
      <c r="A1435" s="35" t="s">
        <v>842</v>
      </c>
      <c r="B1435" s="35" t="s">
        <v>1283</v>
      </c>
      <c r="C1435" s="35"/>
      <c r="D1435" s="35">
        <v>238627</v>
      </c>
      <c r="E1435" s="36" t="s">
        <v>848</v>
      </c>
      <c r="F1435" s="36" t="s">
        <v>1</v>
      </c>
      <c r="G1435" s="23">
        <v>20</v>
      </c>
      <c r="H1435" s="23">
        <v>6.05</v>
      </c>
      <c r="I1435" s="7">
        <f t="shared" si="44"/>
        <v>121</v>
      </c>
      <c r="J1435" s="23">
        <v>100300</v>
      </c>
      <c r="K1435" s="29" t="s">
        <v>150</v>
      </c>
      <c r="L1435" s="3" t="str">
        <f t="shared" si="45"/>
        <v>100300 PREFEITURA UNIVERSITÁRIA</v>
      </c>
      <c r="M1435" s="29" t="s">
        <v>19</v>
      </c>
      <c r="N1435" s="35"/>
      <c r="O1435" s="35"/>
      <c r="P1435" s="9" t="s">
        <v>1009</v>
      </c>
      <c r="Q1435" s="35"/>
    </row>
    <row r="1436" spans="1:17" ht="45" x14ac:dyDescent="0.25">
      <c r="A1436" s="35" t="s">
        <v>842</v>
      </c>
      <c r="B1436" s="35" t="s">
        <v>1283</v>
      </c>
      <c r="C1436" s="35"/>
      <c r="D1436" s="35">
        <v>238636</v>
      </c>
      <c r="E1436" s="36" t="s">
        <v>888</v>
      </c>
      <c r="F1436" s="36" t="s">
        <v>1</v>
      </c>
      <c r="G1436" s="23">
        <v>20</v>
      </c>
      <c r="H1436" s="23">
        <v>6.8</v>
      </c>
      <c r="I1436" s="7">
        <f t="shared" si="44"/>
        <v>136</v>
      </c>
      <c r="J1436" s="23">
        <v>100300</v>
      </c>
      <c r="K1436" s="29" t="s">
        <v>150</v>
      </c>
      <c r="L1436" s="3" t="str">
        <f t="shared" si="45"/>
        <v>100300 PREFEITURA UNIVERSITÁRIA</v>
      </c>
      <c r="M1436" s="29" t="s">
        <v>19</v>
      </c>
      <c r="N1436" s="35"/>
      <c r="O1436" s="35"/>
      <c r="P1436" s="9" t="s">
        <v>1009</v>
      </c>
      <c r="Q1436" s="35"/>
    </row>
    <row r="1437" spans="1:17" ht="45" x14ac:dyDescent="0.25">
      <c r="A1437" s="35" t="s">
        <v>842</v>
      </c>
      <c r="B1437" s="35" t="s">
        <v>1283</v>
      </c>
      <c r="C1437" s="35"/>
      <c r="D1437" s="35">
        <v>312458</v>
      </c>
      <c r="E1437" s="36" t="s">
        <v>849</v>
      </c>
      <c r="F1437" s="36" t="s">
        <v>1</v>
      </c>
      <c r="G1437" s="23">
        <v>20</v>
      </c>
      <c r="H1437" s="23">
        <v>8.4499999999999993</v>
      </c>
      <c r="I1437" s="7">
        <f t="shared" si="44"/>
        <v>169</v>
      </c>
      <c r="J1437" s="23">
        <v>100300</v>
      </c>
      <c r="K1437" s="29" t="s">
        <v>150</v>
      </c>
      <c r="L1437" s="3" t="str">
        <f t="shared" si="45"/>
        <v>100300 PREFEITURA UNIVERSITÁRIA</v>
      </c>
      <c r="M1437" s="29" t="s">
        <v>19</v>
      </c>
      <c r="N1437" s="35"/>
      <c r="O1437" s="35"/>
      <c r="P1437" s="9" t="s">
        <v>1009</v>
      </c>
      <c r="Q1437" s="35"/>
    </row>
    <row r="1438" spans="1:17" ht="45" x14ac:dyDescent="0.25">
      <c r="A1438" s="35" t="s">
        <v>842</v>
      </c>
      <c r="B1438" s="35" t="s">
        <v>1283</v>
      </c>
      <c r="C1438" s="35"/>
      <c r="D1438" s="35">
        <v>238630</v>
      </c>
      <c r="E1438" s="36" t="s">
        <v>897</v>
      </c>
      <c r="F1438" s="36" t="s">
        <v>1</v>
      </c>
      <c r="G1438" s="23">
        <v>20</v>
      </c>
      <c r="H1438" s="23">
        <v>5.4</v>
      </c>
      <c r="I1438" s="7">
        <f t="shared" si="44"/>
        <v>108</v>
      </c>
      <c r="J1438" s="23">
        <v>100300</v>
      </c>
      <c r="K1438" s="29" t="s">
        <v>150</v>
      </c>
      <c r="L1438" s="3" t="str">
        <f t="shared" si="45"/>
        <v>100300 PREFEITURA UNIVERSITÁRIA</v>
      </c>
      <c r="M1438" s="29" t="s">
        <v>19</v>
      </c>
      <c r="N1438" s="35"/>
      <c r="O1438" s="35"/>
      <c r="P1438" s="9" t="s">
        <v>1009</v>
      </c>
      <c r="Q1438" s="35"/>
    </row>
    <row r="1439" spans="1:17" ht="30" x14ac:dyDescent="0.25">
      <c r="A1439" s="35" t="s">
        <v>842</v>
      </c>
      <c r="B1439" s="35" t="s">
        <v>1283</v>
      </c>
      <c r="C1439" s="35"/>
      <c r="D1439" s="35">
        <v>340198</v>
      </c>
      <c r="E1439" s="36" t="s">
        <v>953</v>
      </c>
      <c r="F1439" s="36" t="s">
        <v>1</v>
      </c>
      <c r="G1439" s="23">
        <v>10</v>
      </c>
      <c r="H1439" s="23">
        <v>20.7</v>
      </c>
      <c r="I1439" s="7">
        <f t="shared" si="44"/>
        <v>207</v>
      </c>
      <c r="J1439" s="23">
        <v>100300</v>
      </c>
      <c r="K1439" s="29" t="s">
        <v>150</v>
      </c>
      <c r="L1439" s="3" t="str">
        <f t="shared" si="45"/>
        <v>100300 PREFEITURA UNIVERSITÁRIA</v>
      </c>
      <c r="M1439" s="29" t="s">
        <v>19</v>
      </c>
      <c r="N1439" s="35"/>
      <c r="O1439" s="35"/>
      <c r="P1439" s="9" t="s">
        <v>1009</v>
      </c>
      <c r="Q1439" s="35"/>
    </row>
    <row r="1440" spans="1:17" ht="30" x14ac:dyDescent="0.25">
      <c r="A1440" s="35" t="s">
        <v>842</v>
      </c>
      <c r="B1440" s="35" t="s">
        <v>1283</v>
      </c>
      <c r="C1440" s="35"/>
      <c r="D1440" s="35">
        <v>249838</v>
      </c>
      <c r="E1440" s="36" t="s">
        <v>954</v>
      </c>
      <c r="F1440" s="36" t="s">
        <v>1</v>
      </c>
      <c r="G1440" s="23">
        <v>10</v>
      </c>
      <c r="H1440" s="23">
        <v>7.76</v>
      </c>
      <c r="I1440" s="7">
        <f t="shared" si="44"/>
        <v>77.599999999999994</v>
      </c>
      <c r="J1440" s="23">
        <v>100300</v>
      </c>
      <c r="K1440" s="29" t="s">
        <v>150</v>
      </c>
      <c r="L1440" s="3" t="str">
        <f t="shared" si="45"/>
        <v>100300 PREFEITURA UNIVERSITÁRIA</v>
      </c>
      <c r="M1440" s="29" t="s">
        <v>19</v>
      </c>
      <c r="N1440" s="35"/>
      <c r="O1440" s="35"/>
      <c r="P1440" s="9" t="s">
        <v>1009</v>
      </c>
      <c r="Q1440" s="35"/>
    </row>
    <row r="1441" spans="1:17" ht="45" x14ac:dyDescent="0.25">
      <c r="A1441" s="35" t="s">
        <v>842</v>
      </c>
      <c r="B1441" s="35" t="s">
        <v>1283</v>
      </c>
      <c r="C1441" s="35"/>
      <c r="D1441" s="35">
        <v>249836</v>
      </c>
      <c r="E1441" s="36" t="s">
        <v>955</v>
      </c>
      <c r="F1441" s="36" t="s">
        <v>1</v>
      </c>
      <c r="G1441" s="23">
        <v>10</v>
      </c>
      <c r="H1441" s="23">
        <v>4.9000000000000004</v>
      </c>
      <c r="I1441" s="7">
        <f t="shared" si="44"/>
        <v>49</v>
      </c>
      <c r="J1441" s="23">
        <v>100300</v>
      </c>
      <c r="K1441" s="29" t="s">
        <v>150</v>
      </c>
      <c r="L1441" s="3" t="str">
        <f t="shared" si="45"/>
        <v>100300 PREFEITURA UNIVERSITÁRIA</v>
      </c>
      <c r="M1441" s="29" t="s">
        <v>19</v>
      </c>
      <c r="N1441" s="35"/>
      <c r="O1441" s="35"/>
      <c r="P1441" s="9" t="s">
        <v>1009</v>
      </c>
      <c r="Q1441" s="35"/>
    </row>
    <row r="1442" spans="1:17" ht="45" x14ac:dyDescent="0.25">
      <c r="A1442" s="35" t="s">
        <v>842</v>
      </c>
      <c r="B1442" s="35" t="s">
        <v>1283</v>
      </c>
      <c r="C1442" s="35"/>
      <c r="D1442" s="35">
        <v>288686</v>
      </c>
      <c r="E1442" s="36" t="s">
        <v>956</v>
      </c>
      <c r="F1442" s="36" t="s">
        <v>1</v>
      </c>
      <c r="G1442" s="23">
        <v>10</v>
      </c>
      <c r="H1442" s="23">
        <v>7.85</v>
      </c>
      <c r="I1442" s="7">
        <f t="shared" si="44"/>
        <v>78.5</v>
      </c>
      <c r="J1442" s="23">
        <v>100300</v>
      </c>
      <c r="K1442" s="29" t="s">
        <v>150</v>
      </c>
      <c r="L1442" s="3" t="str">
        <f t="shared" si="45"/>
        <v>100300 PREFEITURA UNIVERSITÁRIA</v>
      </c>
      <c r="M1442" s="29" t="s">
        <v>19</v>
      </c>
      <c r="N1442" s="35"/>
      <c r="O1442" s="35"/>
      <c r="P1442" s="9" t="s">
        <v>1009</v>
      </c>
      <c r="Q1442" s="35"/>
    </row>
    <row r="1443" spans="1:17" ht="45" x14ac:dyDescent="0.25">
      <c r="A1443" s="35" t="s">
        <v>842</v>
      </c>
      <c r="B1443" s="35" t="s">
        <v>1283</v>
      </c>
      <c r="C1443" s="35"/>
      <c r="D1443" s="35">
        <v>301622</v>
      </c>
      <c r="E1443" s="36" t="s">
        <v>957</v>
      </c>
      <c r="F1443" s="36" t="s">
        <v>1</v>
      </c>
      <c r="G1443" s="23">
        <v>10</v>
      </c>
      <c r="H1443" s="23">
        <v>9.9700000000000006</v>
      </c>
      <c r="I1443" s="7">
        <f t="shared" si="44"/>
        <v>99.7</v>
      </c>
      <c r="J1443" s="23">
        <v>100300</v>
      </c>
      <c r="K1443" s="29" t="s">
        <v>150</v>
      </c>
      <c r="L1443" s="3" t="str">
        <f t="shared" si="45"/>
        <v>100300 PREFEITURA UNIVERSITÁRIA</v>
      </c>
      <c r="M1443" s="29" t="s">
        <v>19</v>
      </c>
      <c r="N1443" s="35"/>
      <c r="O1443" s="35"/>
      <c r="P1443" s="9" t="s">
        <v>1009</v>
      </c>
      <c r="Q1443" s="35"/>
    </row>
    <row r="1444" spans="1:17" ht="45" x14ac:dyDescent="0.25">
      <c r="A1444" s="35" t="s">
        <v>842</v>
      </c>
      <c r="B1444" s="35" t="s">
        <v>1283</v>
      </c>
      <c r="C1444" s="35"/>
      <c r="D1444" s="35">
        <v>301621</v>
      </c>
      <c r="E1444" s="36" t="s">
        <v>958</v>
      </c>
      <c r="F1444" s="36" t="s">
        <v>1</v>
      </c>
      <c r="G1444" s="23">
        <v>10</v>
      </c>
      <c r="H1444" s="23">
        <v>12.1</v>
      </c>
      <c r="I1444" s="7">
        <f t="shared" si="44"/>
        <v>121</v>
      </c>
      <c r="J1444" s="23">
        <v>100300</v>
      </c>
      <c r="K1444" s="29" t="s">
        <v>150</v>
      </c>
      <c r="L1444" s="3" t="str">
        <f t="shared" si="45"/>
        <v>100300 PREFEITURA UNIVERSITÁRIA</v>
      </c>
      <c r="M1444" s="29" t="s">
        <v>19</v>
      </c>
      <c r="N1444" s="35"/>
      <c r="O1444" s="35"/>
      <c r="P1444" s="9" t="s">
        <v>1009</v>
      </c>
      <c r="Q1444" s="35"/>
    </row>
    <row r="1445" spans="1:17" ht="45" x14ac:dyDescent="0.25">
      <c r="A1445" s="35" t="s">
        <v>842</v>
      </c>
      <c r="B1445" s="35" t="s">
        <v>1283</v>
      </c>
      <c r="C1445" s="35"/>
      <c r="D1445" s="35">
        <v>249837</v>
      </c>
      <c r="E1445" s="36" t="s">
        <v>959</v>
      </c>
      <c r="F1445" s="36" t="s">
        <v>1</v>
      </c>
      <c r="G1445" s="23">
        <v>10</v>
      </c>
      <c r="H1445" s="23">
        <v>7.81</v>
      </c>
      <c r="I1445" s="7">
        <f t="shared" si="44"/>
        <v>78.099999999999994</v>
      </c>
      <c r="J1445" s="23">
        <v>100300</v>
      </c>
      <c r="K1445" s="29" t="s">
        <v>150</v>
      </c>
      <c r="L1445" s="3" t="str">
        <f t="shared" si="45"/>
        <v>100300 PREFEITURA UNIVERSITÁRIA</v>
      </c>
      <c r="M1445" s="29" t="s">
        <v>19</v>
      </c>
      <c r="N1445" s="35"/>
      <c r="O1445" s="35"/>
      <c r="P1445" s="9" t="s">
        <v>1009</v>
      </c>
      <c r="Q1445" s="35"/>
    </row>
    <row r="1446" spans="1:17" ht="45" x14ac:dyDescent="0.25">
      <c r="A1446" s="35" t="s">
        <v>842</v>
      </c>
      <c r="B1446" s="35" t="s">
        <v>1283</v>
      </c>
      <c r="C1446" s="35"/>
      <c r="D1446" s="35">
        <v>249839</v>
      </c>
      <c r="E1446" s="36" t="s">
        <v>960</v>
      </c>
      <c r="F1446" s="36" t="s">
        <v>1</v>
      </c>
      <c r="G1446" s="23">
        <v>10</v>
      </c>
      <c r="H1446" s="23">
        <v>8.32</v>
      </c>
      <c r="I1446" s="7">
        <f t="shared" si="44"/>
        <v>83.2</v>
      </c>
      <c r="J1446" s="23">
        <v>100300</v>
      </c>
      <c r="K1446" s="29" t="s">
        <v>150</v>
      </c>
      <c r="L1446" s="3" t="str">
        <f t="shared" si="45"/>
        <v>100300 PREFEITURA UNIVERSITÁRIA</v>
      </c>
      <c r="M1446" s="29" t="s">
        <v>19</v>
      </c>
      <c r="N1446" s="35"/>
      <c r="O1446" s="35"/>
      <c r="P1446" s="9" t="s">
        <v>1009</v>
      </c>
      <c r="Q1446" s="35"/>
    </row>
    <row r="1447" spans="1:17" ht="45" x14ac:dyDescent="0.25">
      <c r="A1447" s="35" t="s">
        <v>842</v>
      </c>
      <c r="B1447" s="35" t="s">
        <v>1283</v>
      </c>
      <c r="C1447" s="35"/>
      <c r="D1447" s="35">
        <v>264905</v>
      </c>
      <c r="E1447" s="36" t="s">
        <v>850</v>
      </c>
      <c r="F1447" s="36" t="s">
        <v>1</v>
      </c>
      <c r="G1447" s="23">
        <v>10</v>
      </c>
      <c r="H1447" s="23">
        <v>8.01</v>
      </c>
      <c r="I1447" s="7">
        <f t="shared" si="44"/>
        <v>80.099999999999994</v>
      </c>
      <c r="J1447" s="23">
        <v>100300</v>
      </c>
      <c r="K1447" s="29" t="s">
        <v>150</v>
      </c>
      <c r="L1447" s="3" t="str">
        <f t="shared" si="45"/>
        <v>100300 PREFEITURA UNIVERSITÁRIA</v>
      </c>
      <c r="M1447" s="29" t="s">
        <v>19</v>
      </c>
      <c r="N1447" s="35"/>
      <c r="O1447" s="35"/>
      <c r="P1447" s="9" t="s">
        <v>1009</v>
      </c>
      <c r="Q1447" s="35"/>
    </row>
    <row r="1448" spans="1:17" ht="45" x14ac:dyDescent="0.25">
      <c r="A1448" s="35" t="s">
        <v>842</v>
      </c>
      <c r="B1448" s="35" t="s">
        <v>1283</v>
      </c>
      <c r="C1448" s="35"/>
      <c r="D1448" s="35">
        <v>264904</v>
      </c>
      <c r="E1448" s="36" t="s">
        <v>851</v>
      </c>
      <c r="F1448" s="36" t="s">
        <v>1</v>
      </c>
      <c r="G1448" s="23">
        <v>10</v>
      </c>
      <c r="H1448" s="23">
        <v>5.58</v>
      </c>
      <c r="I1448" s="7">
        <f t="shared" si="44"/>
        <v>55.8</v>
      </c>
      <c r="J1448" s="23">
        <v>100300</v>
      </c>
      <c r="K1448" s="29" t="s">
        <v>150</v>
      </c>
      <c r="L1448" s="3" t="str">
        <f t="shared" si="45"/>
        <v>100300 PREFEITURA UNIVERSITÁRIA</v>
      </c>
      <c r="M1448" s="29" t="s">
        <v>19</v>
      </c>
      <c r="N1448" s="35"/>
      <c r="O1448" s="35"/>
      <c r="P1448" s="9" t="s">
        <v>1009</v>
      </c>
      <c r="Q1448" s="35"/>
    </row>
    <row r="1449" spans="1:17" ht="45" x14ac:dyDescent="0.25">
      <c r="A1449" s="35" t="s">
        <v>842</v>
      </c>
      <c r="B1449" s="35" t="s">
        <v>1283</v>
      </c>
      <c r="C1449" s="35"/>
      <c r="D1449" s="35">
        <v>264906</v>
      </c>
      <c r="E1449" s="36" t="s">
        <v>852</v>
      </c>
      <c r="F1449" s="36" t="s">
        <v>1</v>
      </c>
      <c r="G1449" s="23">
        <v>10</v>
      </c>
      <c r="H1449" s="23">
        <v>6.5</v>
      </c>
      <c r="I1449" s="7">
        <f t="shared" si="44"/>
        <v>65</v>
      </c>
      <c r="J1449" s="23">
        <v>100300</v>
      </c>
      <c r="K1449" s="29" t="s">
        <v>150</v>
      </c>
      <c r="L1449" s="3" t="str">
        <f t="shared" si="45"/>
        <v>100300 PREFEITURA UNIVERSITÁRIA</v>
      </c>
      <c r="M1449" s="29" t="s">
        <v>19</v>
      </c>
      <c r="N1449" s="35"/>
      <c r="O1449" s="35"/>
      <c r="P1449" s="9" t="s">
        <v>1009</v>
      </c>
      <c r="Q1449" s="35"/>
    </row>
    <row r="1450" spans="1:17" ht="45" x14ac:dyDescent="0.25">
      <c r="A1450" s="35" t="s">
        <v>842</v>
      </c>
      <c r="B1450" s="35" t="s">
        <v>1283</v>
      </c>
      <c r="C1450" s="35"/>
      <c r="D1450" s="35">
        <v>264907</v>
      </c>
      <c r="E1450" s="36" t="s">
        <v>853</v>
      </c>
      <c r="F1450" s="36" t="s">
        <v>1</v>
      </c>
      <c r="G1450" s="23">
        <v>10</v>
      </c>
      <c r="H1450" s="23">
        <v>9.4600000000000009</v>
      </c>
      <c r="I1450" s="7">
        <f t="shared" si="44"/>
        <v>94.600000000000009</v>
      </c>
      <c r="J1450" s="23">
        <v>100300</v>
      </c>
      <c r="K1450" s="29" t="s">
        <v>150</v>
      </c>
      <c r="L1450" s="3" t="str">
        <f t="shared" si="45"/>
        <v>100300 PREFEITURA UNIVERSITÁRIA</v>
      </c>
      <c r="M1450" s="29" t="s">
        <v>19</v>
      </c>
      <c r="N1450" s="35"/>
      <c r="O1450" s="35"/>
      <c r="P1450" s="9" t="s">
        <v>1009</v>
      </c>
      <c r="Q1450" s="35"/>
    </row>
    <row r="1451" spans="1:17" ht="45" x14ac:dyDescent="0.25">
      <c r="A1451" s="35" t="s">
        <v>842</v>
      </c>
      <c r="B1451" s="35" t="s">
        <v>1283</v>
      </c>
      <c r="C1451" s="35"/>
      <c r="D1451" s="35">
        <v>264911</v>
      </c>
      <c r="E1451" s="36" t="s">
        <v>854</v>
      </c>
      <c r="F1451" s="36" t="s">
        <v>1</v>
      </c>
      <c r="G1451" s="23">
        <v>10</v>
      </c>
      <c r="H1451" s="23">
        <v>11.38</v>
      </c>
      <c r="I1451" s="7">
        <f t="shared" ref="I1451:I1514" si="46">G1451*H1451</f>
        <v>113.80000000000001</v>
      </c>
      <c r="J1451" s="23">
        <v>100300</v>
      </c>
      <c r="K1451" s="29" t="s">
        <v>150</v>
      </c>
      <c r="L1451" s="3" t="str">
        <f t="shared" ref="L1451:L1514" si="47">J1451&amp;" "&amp;K1451</f>
        <v>100300 PREFEITURA UNIVERSITÁRIA</v>
      </c>
      <c r="M1451" s="29" t="s">
        <v>19</v>
      </c>
      <c r="N1451" s="35"/>
      <c r="O1451" s="35"/>
      <c r="P1451" s="9" t="s">
        <v>1009</v>
      </c>
      <c r="Q1451" s="35"/>
    </row>
    <row r="1452" spans="1:17" ht="45" x14ac:dyDescent="0.25">
      <c r="A1452" s="35" t="s">
        <v>842</v>
      </c>
      <c r="B1452" s="35" t="s">
        <v>1283</v>
      </c>
      <c r="C1452" s="35"/>
      <c r="D1452" s="35">
        <v>264912</v>
      </c>
      <c r="E1452" s="36" t="s">
        <v>855</v>
      </c>
      <c r="F1452" s="36" t="s">
        <v>1</v>
      </c>
      <c r="G1452" s="23">
        <v>10</v>
      </c>
      <c r="H1452" s="23">
        <v>12.72</v>
      </c>
      <c r="I1452" s="7">
        <f t="shared" si="46"/>
        <v>127.2</v>
      </c>
      <c r="J1452" s="23">
        <v>100300</v>
      </c>
      <c r="K1452" s="29" t="s">
        <v>150</v>
      </c>
      <c r="L1452" s="3" t="str">
        <f t="shared" si="47"/>
        <v>100300 PREFEITURA UNIVERSITÁRIA</v>
      </c>
      <c r="M1452" s="29" t="s">
        <v>19</v>
      </c>
      <c r="N1452" s="35"/>
      <c r="O1452" s="35"/>
      <c r="P1452" s="9" t="s">
        <v>1009</v>
      </c>
      <c r="Q1452" s="35"/>
    </row>
    <row r="1453" spans="1:17" ht="45" x14ac:dyDescent="0.25">
      <c r="A1453" s="35" t="s">
        <v>842</v>
      </c>
      <c r="B1453" s="35" t="s">
        <v>1283</v>
      </c>
      <c r="C1453" s="35"/>
      <c r="D1453" s="35">
        <v>264913</v>
      </c>
      <c r="E1453" s="36" t="s">
        <v>856</v>
      </c>
      <c r="F1453" s="36" t="s">
        <v>1</v>
      </c>
      <c r="G1453" s="23">
        <v>10</v>
      </c>
      <c r="H1453" s="23">
        <v>9.7200000000000006</v>
      </c>
      <c r="I1453" s="7">
        <f t="shared" si="46"/>
        <v>97.2</v>
      </c>
      <c r="J1453" s="23">
        <v>100300</v>
      </c>
      <c r="K1453" s="29" t="s">
        <v>150</v>
      </c>
      <c r="L1453" s="3" t="str">
        <f t="shared" si="47"/>
        <v>100300 PREFEITURA UNIVERSITÁRIA</v>
      </c>
      <c r="M1453" s="29" t="s">
        <v>19</v>
      </c>
      <c r="N1453" s="35"/>
      <c r="O1453" s="35"/>
      <c r="P1453" s="9" t="s">
        <v>1009</v>
      </c>
      <c r="Q1453" s="35"/>
    </row>
    <row r="1454" spans="1:17" ht="45" x14ac:dyDescent="0.25">
      <c r="A1454" s="35" t="s">
        <v>842</v>
      </c>
      <c r="B1454" s="35" t="s">
        <v>1283</v>
      </c>
      <c r="C1454" s="35"/>
      <c r="D1454" s="35">
        <v>264914</v>
      </c>
      <c r="E1454" s="36" t="s">
        <v>857</v>
      </c>
      <c r="F1454" s="36" t="s">
        <v>1</v>
      </c>
      <c r="G1454" s="23">
        <v>10</v>
      </c>
      <c r="H1454" s="23">
        <v>26.52</v>
      </c>
      <c r="I1454" s="7">
        <f t="shared" si="46"/>
        <v>265.2</v>
      </c>
      <c r="J1454" s="23">
        <v>100300</v>
      </c>
      <c r="K1454" s="29" t="s">
        <v>150</v>
      </c>
      <c r="L1454" s="3" t="str">
        <f t="shared" si="47"/>
        <v>100300 PREFEITURA UNIVERSITÁRIA</v>
      </c>
      <c r="M1454" s="29" t="s">
        <v>19</v>
      </c>
      <c r="N1454" s="35"/>
      <c r="O1454" s="35"/>
      <c r="P1454" s="9" t="s">
        <v>1009</v>
      </c>
      <c r="Q1454" s="35"/>
    </row>
    <row r="1455" spans="1:17" ht="45" x14ac:dyDescent="0.25">
      <c r="A1455" s="35" t="s">
        <v>842</v>
      </c>
      <c r="B1455" s="35" t="s">
        <v>1283</v>
      </c>
      <c r="C1455" s="35"/>
      <c r="D1455" s="35">
        <v>264903</v>
      </c>
      <c r="E1455" s="36" t="s">
        <v>858</v>
      </c>
      <c r="F1455" s="36" t="s">
        <v>1</v>
      </c>
      <c r="G1455" s="23">
        <v>10</v>
      </c>
      <c r="H1455" s="23">
        <v>8.01</v>
      </c>
      <c r="I1455" s="7">
        <f t="shared" si="46"/>
        <v>80.099999999999994</v>
      </c>
      <c r="J1455" s="23">
        <v>100300</v>
      </c>
      <c r="K1455" s="29" t="s">
        <v>150</v>
      </c>
      <c r="L1455" s="3" t="str">
        <f t="shared" si="47"/>
        <v>100300 PREFEITURA UNIVERSITÁRIA</v>
      </c>
      <c r="M1455" s="29" t="s">
        <v>19</v>
      </c>
      <c r="N1455" s="35"/>
      <c r="O1455" s="35"/>
      <c r="P1455" s="9" t="s">
        <v>1009</v>
      </c>
      <c r="Q1455" s="35"/>
    </row>
    <row r="1456" spans="1:17" ht="45" x14ac:dyDescent="0.25">
      <c r="A1456" s="35" t="s">
        <v>842</v>
      </c>
      <c r="B1456" s="35" t="s">
        <v>1283</v>
      </c>
      <c r="C1456" s="35"/>
      <c r="D1456" s="35">
        <v>264902</v>
      </c>
      <c r="E1456" s="36" t="s">
        <v>859</v>
      </c>
      <c r="F1456" s="36" t="s">
        <v>1</v>
      </c>
      <c r="G1456" s="23">
        <v>10</v>
      </c>
      <c r="H1456" s="23">
        <v>5.9</v>
      </c>
      <c r="I1456" s="7">
        <f t="shared" si="46"/>
        <v>59</v>
      </c>
      <c r="J1456" s="23">
        <v>100300</v>
      </c>
      <c r="K1456" s="29" t="s">
        <v>150</v>
      </c>
      <c r="L1456" s="3" t="str">
        <f t="shared" si="47"/>
        <v>100300 PREFEITURA UNIVERSITÁRIA</v>
      </c>
      <c r="M1456" s="29" t="s">
        <v>19</v>
      </c>
      <c r="N1456" s="35"/>
      <c r="O1456" s="35"/>
      <c r="P1456" s="9" t="s">
        <v>1009</v>
      </c>
      <c r="Q1456" s="35"/>
    </row>
    <row r="1457" spans="1:17" ht="90" x14ac:dyDescent="0.25">
      <c r="A1457" s="35" t="s">
        <v>842</v>
      </c>
      <c r="B1457" s="35" t="s">
        <v>1283</v>
      </c>
      <c r="C1457" s="35"/>
      <c r="D1457" s="35">
        <v>331136</v>
      </c>
      <c r="E1457" s="36" t="s">
        <v>926</v>
      </c>
      <c r="F1457" s="36" t="s">
        <v>1</v>
      </c>
      <c r="G1457" s="23">
        <v>10</v>
      </c>
      <c r="H1457" s="23">
        <v>29</v>
      </c>
      <c r="I1457" s="7">
        <f t="shared" si="46"/>
        <v>290</v>
      </c>
      <c r="J1457" s="23">
        <v>100300</v>
      </c>
      <c r="K1457" s="29" t="s">
        <v>150</v>
      </c>
      <c r="L1457" s="3" t="str">
        <f t="shared" si="47"/>
        <v>100300 PREFEITURA UNIVERSITÁRIA</v>
      </c>
      <c r="M1457" s="29" t="s">
        <v>19</v>
      </c>
      <c r="N1457" s="35"/>
      <c r="O1457" s="35"/>
      <c r="P1457" s="9" t="s">
        <v>1009</v>
      </c>
      <c r="Q1457" s="35"/>
    </row>
    <row r="1458" spans="1:17" ht="60" x14ac:dyDescent="0.25">
      <c r="A1458" s="35" t="s">
        <v>842</v>
      </c>
      <c r="B1458" s="35" t="s">
        <v>1283</v>
      </c>
      <c r="C1458" s="35"/>
      <c r="D1458" s="35">
        <v>264954</v>
      </c>
      <c r="E1458" s="36" t="s">
        <v>898</v>
      </c>
      <c r="F1458" s="36" t="s">
        <v>1</v>
      </c>
      <c r="G1458" s="23">
        <v>5</v>
      </c>
      <c r="H1458" s="23">
        <v>63.55</v>
      </c>
      <c r="I1458" s="7">
        <f t="shared" si="46"/>
        <v>317.75</v>
      </c>
      <c r="J1458" s="23">
        <v>100300</v>
      </c>
      <c r="K1458" s="29" t="s">
        <v>150</v>
      </c>
      <c r="L1458" s="3" t="str">
        <f t="shared" si="47"/>
        <v>100300 PREFEITURA UNIVERSITÁRIA</v>
      </c>
      <c r="M1458" s="29" t="s">
        <v>19</v>
      </c>
      <c r="N1458" s="35"/>
      <c r="O1458" s="35"/>
      <c r="P1458" s="9" t="s">
        <v>1009</v>
      </c>
      <c r="Q1458" s="35"/>
    </row>
    <row r="1459" spans="1:17" ht="60" x14ac:dyDescent="0.25">
      <c r="A1459" s="35" t="s">
        <v>842</v>
      </c>
      <c r="B1459" s="35" t="s">
        <v>1283</v>
      </c>
      <c r="C1459" s="35"/>
      <c r="D1459" s="35">
        <v>376821</v>
      </c>
      <c r="E1459" s="36" t="s">
        <v>871</v>
      </c>
      <c r="F1459" s="36" t="s">
        <v>1</v>
      </c>
      <c r="G1459" s="23">
        <v>5</v>
      </c>
      <c r="H1459" s="23">
        <v>31</v>
      </c>
      <c r="I1459" s="7">
        <f t="shared" si="46"/>
        <v>155</v>
      </c>
      <c r="J1459" s="23">
        <v>100300</v>
      </c>
      <c r="K1459" s="29" t="s">
        <v>150</v>
      </c>
      <c r="L1459" s="3" t="str">
        <f t="shared" si="47"/>
        <v>100300 PREFEITURA UNIVERSITÁRIA</v>
      </c>
      <c r="M1459" s="29" t="s">
        <v>19</v>
      </c>
      <c r="N1459" s="35"/>
      <c r="O1459" s="35"/>
      <c r="P1459" s="9" t="s">
        <v>1009</v>
      </c>
      <c r="Q1459" s="35"/>
    </row>
    <row r="1460" spans="1:17" ht="60" x14ac:dyDescent="0.25">
      <c r="A1460" s="35" t="s">
        <v>842</v>
      </c>
      <c r="B1460" s="35" t="s">
        <v>1283</v>
      </c>
      <c r="C1460" s="35"/>
      <c r="D1460" s="35">
        <v>413906</v>
      </c>
      <c r="E1460" s="36" t="s">
        <v>927</v>
      </c>
      <c r="F1460" s="36" t="s">
        <v>1</v>
      </c>
      <c r="G1460" s="23">
        <v>30</v>
      </c>
      <c r="H1460" s="23">
        <v>10</v>
      </c>
      <c r="I1460" s="7">
        <f t="shared" si="46"/>
        <v>300</v>
      </c>
      <c r="J1460" s="23">
        <v>100300</v>
      </c>
      <c r="K1460" s="29" t="s">
        <v>150</v>
      </c>
      <c r="L1460" s="3" t="str">
        <f t="shared" si="47"/>
        <v>100300 PREFEITURA UNIVERSITÁRIA</v>
      </c>
      <c r="M1460" s="29" t="s">
        <v>19</v>
      </c>
      <c r="N1460" s="35"/>
      <c r="O1460" s="35"/>
      <c r="P1460" s="9" t="s">
        <v>1009</v>
      </c>
      <c r="Q1460" s="35"/>
    </row>
    <row r="1461" spans="1:17" ht="60" x14ac:dyDescent="0.25">
      <c r="A1461" s="35" t="s">
        <v>842</v>
      </c>
      <c r="B1461" s="35" t="s">
        <v>1283</v>
      </c>
      <c r="C1461" s="35"/>
      <c r="D1461" s="35">
        <v>393364</v>
      </c>
      <c r="E1461" s="36" t="s">
        <v>899</v>
      </c>
      <c r="F1461" s="36" t="s">
        <v>900</v>
      </c>
      <c r="G1461" s="23">
        <v>10</v>
      </c>
      <c r="H1461" s="23">
        <v>105.43</v>
      </c>
      <c r="I1461" s="7">
        <f t="shared" si="46"/>
        <v>1054.3000000000002</v>
      </c>
      <c r="J1461" s="23">
        <v>100300</v>
      </c>
      <c r="K1461" s="29" t="s">
        <v>150</v>
      </c>
      <c r="L1461" s="3" t="str">
        <f t="shared" si="47"/>
        <v>100300 PREFEITURA UNIVERSITÁRIA</v>
      </c>
      <c r="M1461" s="29" t="s">
        <v>19</v>
      </c>
      <c r="N1461" s="35"/>
      <c r="O1461" s="35"/>
      <c r="P1461" s="9" t="s">
        <v>1009</v>
      </c>
      <c r="Q1461" s="35"/>
    </row>
    <row r="1462" spans="1:17" ht="45" x14ac:dyDescent="0.25">
      <c r="A1462" s="35" t="s">
        <v>842</v>
      </c>
      <c r="B1462" s="35" t="s">
        <v>1283</v>
      </c>
      <c r="C1462" s="35"/>
      <c r="D1462" s="35">
        <v>402072</v>
      </c>
      <c r="E1462" s="36" t="s">
        <v>961</v>
      </c>
      <c r="F1462" s="36" t="s">
        <v>1</v>
      </c>
      <c r="G1462" s="23">
        <v>30</v>
      </c>
      <c r="H1462" s="23">
        <v>44.07</v>
      </c>
      <c r="I1462" s="7">
        <f t="shared" si="46"/>
        <v>1322.1</v>
      </c>
      <c r="J1462" s="23">
        <v>100300</v>
      </c>
      <c r="K1462" s="29" t="s">
        <v>150</v>
      </c>
      <c r="L1462" s="3" t="str">
        <f t="shared" si="47"/>
        <v>100300 PREFEITURA UNIVERSITÁRIA</v>
      </c>
      <c r="M1462" s="29" t="s">
        <v>19</v>
      </c>
      <c r="N1462" s="35"/>
      <c r="O1462" s="35"/>
      <c r="P1462" s="9" t="s">
        <v>1009</v>
      </c>
      <c r="Q1462" s="35"/>
    </row>
    <row r="1463" spans="1:17" ht="60" x14ac:dyDescent="0.25">
      <c r="A1463" s="35" t="s">
        <v>842</v>
      </c>
      <c r="B1463" s="35" t="s">
        <v>1283</v>
      </c>
      <c r="C1463" s="35"/>
      <c r="D1463" s="35">
        <v>402073</v>
      </c>
      <c r="E1463" s="36" t="s">
        <v>962</v>
      </c>
      <c r="F1463" s="36" t="s">
        <v>1</v>
      </c>
      <c r="G1463" s="23">
        <v>30</v>
      </c>
      <c r="H1463" s="23">
        <v>47.88</v>
      </c>
      <c r="I1463" s="7">
        <f t="shared" si="46"/>
        <v>1436.4</v>
      </c>
      <c r="J1463" s="23">
        <v>100300</v>
      </c>
      <c r="K1463" s="29" t="s">
        <v>150</v>
      </c>
      <c r="L1463" s="3" t="str">
        <f t="shared" si="47"/>
        <v>100300 PREFEITURA UNIVERSITÁRIA</v>
      </c>
      <c r="M1463" s="29" t="s">
        <v>19</v>
      </c>
      <c r="N1463" s="35"/>
      <c r="O1463" s="35"/>
      <c r="P1463" s="9" t="s">
        <v>1009</v>
      </c>
      <c r="Q1463" s="35"/>
    </row>
    <row r="1464" spans="1:17" ht="60" x14ac:dyDescent="0.25">
      <c r="A1464" s="35" t="s">
        <v>842</v>
      </c>
      <c r="B1464" s="35" t="s">
        <v>1283</v>
      </c>
      <c r="C1464" s="35"/>
      <c r="D1464" s="35">
        <v>402074</v>
      </c>
      <c r="E1464" s="36" t="s">
        <v>963</v>
      </c>
      <c r="F1464" s="36" t="s">
        <v>1</v>
      </c>
      <c r="G1464" s="23">
        <v>30</v>
      </c>
      <c r="H1464" s="23">
        <v>52.29</v>
      </c>
      <c r="I1464" s="7">
        <f t="shared" si="46"/>
        <v>1568.7</v>
      </c>
      <c r="J1464" s="23">
        <v>100300</v>
      </c>
      <c r="K1464" s="29" t="s">
        <v>150</v>
      </c>
      <c r="L1464" s="3" t="str">
        <f t="shared" si="47"/>
        <v>100300 PREFEITURA UNIVERSITÁRIA</v>
      </c>
      <c r="M1464" s="29" t="s">
        <v>19</v>
      </c>
      <c r="N1464" s="35"/>
      <c r="O1464" s="35"/>
      <c r="P1464" s="9" t="s">
        <v>1009</v>
      </c>
      <c r="Q1464" s="35"/>
    </row>
    <row r="1465" spans="1:17" ht="60" x14ac:dyDescent="0.25">
      <c r="A1465" s="35" t="s">
        <v>842</v>
      </c>
      <c r="B1465" s="35" t="s">
        <v>1283</v>
      </c>
      <c r="C1465" s="35"/>
      <c r="D1465" s="35">
        <v>387671</v>
      </c>
      <c r="E1465" s="36" t="s">
        <v>964</v>
      </c>
      <c r="F1465" s="36" t="s">
        <v>1</v>
      </c>
      <c r="G1465" s="23">
        <v>30</v>
      </c>
      <c r="H1465" s="23">
        <v>48.59</v>
      </c>
      <c r="I1465" s="7">
        <f t="shared" si="46"/>
        <v>1457.7</v>
      </c>
      <c r="J1465" s="23">
        <v>100300</v>
      </c>
      <c r="K1465" s="29" t="s">
        <v>150</v>
      </c>
      <c r="L1465" s="3" t="str">
        <f t="shared" si="47"/>
        <v>100300 PREFEITURA UNIVERSITÁRIA</v>
      </c>
      <c r="M1465" s="29" t="s">
        <v>19</v>
      </c>
      <c r="N1465" s="35"/>
      <c r="O1465" s="35"/>
      <c r="P1465" s="9" t="s">
        <v>1009</v>
      </c>
      <c r="Q1465" s="35"/>
    </row>
    <row r="1466" spans="1:17" ht="45" x14ac:dyDescent="0.25">
      <c r="A1466" s="35" t="s">
        <v>842</v>
      </c>
      <c r="B1466" s="35" t="s">
        <v>1283</v>
      </c>
      <c r="C1466" s="35"/>
      <c r="D1466" s="35">
        <v>376676</v>
      </c>
      <c r="E1466" s="36" t="s">
        <v>965</v>
      </c>
      <c r="F1466" s="36" t="s">
        <v>1</v>
      </c>
      <c r="G1466" s="23">
        <v>30</v>
      </c>
      <c r="H1466" s="23">
        <v>49.99</v>
      </c>
      <c r="I1466" s="7">
        <f t="shared" si="46"/>
        <v>1499.7</v>
      </c>
      <c r="J1466" s="23">
        <v>100300</v>
      </c>
      <c r="K1466" s="29" t="s">
        <v>150</v>
      </c>
      <c r="L1466" s="3" t="str">
        <f t="shared" si="47"/>
        <v>100300 PREFEITURA UNIVERSITÁRIA</v>
      </c>
      <c r="M1466" s="29" t="s">
        <v>19</v>
      </c>
      <c r="N1466" s="35"/>
      <c r="O1466" s="35"/>
      <c r="P1466" s="9" t="s">
        <v>1009</v>
      </c>
      <c r="Q1466" s="35"/>
    </row>
    <row r="1467" spans="1:17" ht="60" x14ac:dyDescent="0.25">
      <c r="A1467" s="35" t="s">
        <v>842</v>
      </c>
      <c r="B1467" s="35" t="s">
        <v>1283</v>
      </c>
      <c r="C1467" s="35"/>
      <c r="D1467" s="35">
        <v>438793</v>
      </c>
      <c r="E1467" s="36" t="s">
        <v>966</v>
      </c>
      <c r="F1467" s="36" t="s">
        <v>1</v>
      </c>
      <c r="G1467" s="23">
        <v>30</v>
      </c>
      <c r="H1467" s="23">
        <v>9.1199999999999992</v>
      </c>
      <c r="I1467" s="7">
        <f t="shared" si="46"/>
        <v>273.59999999999997</v>
      </c>
      <c r="J1467" s="23">
        <v>100300</v>
      </c>
      <c r="K1467" s="29" t="s">
        <v>150</v>
      </c>
      <c r="L1467" s="3" t="str">
        <f t="shared" si="47"/>
        <v>100300 PREFEITURA UNIVERSITÁRIA</v>
      </c>
      <c r="M1467" s="29" t="s">
        <v>19</v>
      </c>
      <c r="N1467" s="35"/>
      <c r="O1467" s="35"/>
      <c r="P1467" s="9" t="s">
        <v>1009</v>
      </c>
      <c r="Q1467" s="35"/>
    </row>
    <row r="1468" spans="1:17" ht="60" x14ac:dyDescent="0.25">
      <c r="A1468" s="35" t="s">
        <v>842</v>
      </c>
      <c r="B1468" s="35" t="s">
        <v>1283</v>
      </c>
      <c r="C1468" s="35"/>
      <c r="D1468" s="35">
        <v>438794</v>
      </c>
      <c r="E1468" s="36" t="s">
        <v>967</v>
      </c>
      <c r="F1468" s="36" t="s">
        <v>1</v>
      </c>
      <c r="G1468" s="23">
        <v>30</v>
      </c>
      <c r="H1468" s="23">
        <v>13.75</v>
      </c>
      <c r="I1468" s="7">
        <f t="shared" si="46"/>
        <v>412.5</v>
      </c>
      <c r="J1468" s="23">
        <v>100300</v>
      </c>
      <c r="K1468" s="29" t="s">
        <v>150</v>
      </c>
      <c r="L1468" s="3" t="str">
        <f t="shared" si="47"/>
        <v>100300 PREFEITURA UNIVERSITÁRIA</v>
      </c>
      <c r="M1468" s="29" t="s">
        <v>19</v>
      </c>
      <c r="N1468" s="35"/>
      <c r="O1468" s="35"/>
      <c r="P1468" s="9" t="s">
        <v>1009</v>
      </c>
      <c r="Q1468" s="35"/>
    </row>
    <row r="1469" spans="1:17" ht="75" x14ac:dyDescent="0.25">
      <c r="A1469" s="35" t="s">
        <v>842</v>
      </c>
      <c r="B1469" s="35" t="s">
        <v>1283</v>
      </c>
      <c r="C1469" s="35"/>
      <c r="D1469" s="35">
        <v>261604</v>
      </c>
      <c r="E1469" s="36" t="s">
        <v>968</v>
      </c>
      <c r="F1469" s="36" t="s">
        <v>1</v>
      </c>
      <c r="G1469" s="23">
        <v>30</v>
      </c>
      <c r="H1469" s="23">
        <v>8.1999999999999993</v>
      </c>
      <c r="I1469" s="7">
        <f t="shared" si="46"/>
        <v>245.99999999999997</v>
      </c>
      <c r="J1469" s="23">
        <v>100300</v>
      </c>
      <c r="K1469" s="29" t="s">
        <v>150</v>
      </c>
      <c r="L1469" s="3" t="str">
        <f t="shared" si="47"/>
        <v>100300 PREFEITURA UNIVERSITÁRIA</v>
      </c>
      <c r="M1469" s="29" t="s">
        <v>19</v>
      </c>
      <c r="N1469" s="35"/>
      <c r="O1469" s="35"/>
      <c r="P1469" s="9" t="s">
        <v>1009</v>
      </c>
      <c r="Q1469" s="35"/>
    </row>
    <row r="1470" spans="1:17" ht="60" x14ac:dyDescent="0.25">
      <c r="A1470" s="35" t="s">
        <v>842</v>
      </c>
      <c r="B1470" s="35" t="s">
        <v>1283</v>
      </c>
      <c r="C1470" s="35"/>
      <c r="D1470" s="35">
        <v>251911</v>
      </c>
      <c r="E1470" s="36" t="s">
        <v>969</v>
      </c>
      <c r="F1470" s="36" t="s">
        <v>1</v>
      </c>
      <c r="G1470" s="23">
        <v>30</v>
      </c>
      <c r="H1470" s="23">
        <v>9.5</v>
      </c>
      <c r="I1470" s="7">
        <f t="shared" si="46"/>
        <v>285</v>
      </c>
      <c r="J1470" s="23">
        <v>100300</v>
      </c>
      <c r="K1470" s="29" t="s">
        <v>150</v>
      </c>
      <c r="L1470" s="3" t="str">
        <f t="shared" si="47"/>
        <v>100300 PREFEITURA UNIVERSITÁRIA</v>
      </c>
      <c r="M1470" s="29" t="s">
        <v>19</v>
      </c>
      <c r="N1470" s="35"/>
      <c r="O1470" s="35"/>
      <c r="P1470" s="9" t="s">
        <v>1009</v>
      </c>
      <c r="Q1470" s="35"/>
    </row>
    <row r="1471" spans="1:17" ht="75" x14ac:dyDescent="0.25">
      <c r="A1471" s="35" t="s">
        <v>842</v>
      </c>
      <c r="B1471" s="35" t="s">
        <v>1283</v>
      </c>
      <c r="C1471" s="35"/>
      <c r="D1471" s="35">
        <v>297675</v>
      </c>
      <c r="E1471" s="36" t="s">
        <v>970</v>
      </c>
      <c r="F1471" s="36" t="s">
        <v>1</v>
      </c>
      <c r="G1471" s="23">
        <v>30</v>
      </c>
      <c r="H1471" s="23">
        <v>35.9</v>
      </c>
      <c r="I1471" s="7">
        <f t="shared" si="46"/>
        <v>1077</v>
      </c>
      <c r="J1471" s="23">
        <v>100300</v>
      </c>
      <c r="K1471" s="29" t="s">
        <v>150</v>
      </c>
      <c r="L1471" s="3" t="str">
        <f t="shared" si="47"/>
        <v>100300 PREFEITURA UNIVERSITÁRIA</v>
      </c>
      <c r="M1471" s="29" t="s">
        <v>19</v>
      </c>
      <c r="N1471" s="35"/>
      <c r="O1471" s="35"/>
      <c r="P1471" s="9" t="s">
        <v>1009</v>
      </c>
      <c r="Q1471" s="35"/>
    </row>
    <row r="1472" spans="1:17" ht="75" x14ac:dyDescent="0.25">
      <c r="A1472" s="35" t="s">
        <v>842</v>
      </c>
      <c r="B1472" s="35" t="s">
        <v>1283</v>
      </c>
      <c r="C1472" s="35"/>
      <c r="D1472" s="35">
        <v>355366</v>
      </c>
      <c r="E1472" s="36" t="s">
        <v>971</v>
      </c>
      <c r="F1472" s="36" t="s">
        <v>1</v>
      </c>
      <c r="G1472" s="23">
        <v>30</v>
      </c>
      <c r="H1472" s="23">
        <v>76</v>
      </c>
      <c r="I1472" s="7">
        <f t="shared" si="46"/>
        <v>2280</v>
      </c>
      <c r="J1472" s="23">
        <v>100300</v>
      </c>
      <c r="K1472" s="29" t="s">
        <v>150</v>
      </c>
      <c r="L1472" s="3" t="str">
        <f t="shared" si="47"/>
        <v>100300 PREFEITURA UNIVERSITÁRIA</v>
      </c>
      <c r="M1472" s="29" t="s">
        <v>19</v>
      </c>
      <c r="N1472" s="35"/>
      <c r="O1472" s="35"/>
      <c r="P1472" s="9" t="s">
        <v>1009</v>
      </c>
      <c r="Q1472" s="35"/>
    </row>
    <row r="1473" spans="1:17" ht="45" x14ac:dyDescent="0.25">
      <c r="A1473" s="35" t="s">
        <v>842</v>
      </c>
      <c r="B1473" s="35" t="s">
        <v>1283</v>
      </c>
      <c r="C1473" s="35"/>
      <c r="D1473" s="35">
        <v>436575</v>
      </c>
      <c r="E1473" s="36" t="s">
        <v>901</v>
      </c>
      <c r="F1473" s="36" t="s">
        <v>1</v>
      </c>
      <c r="G1473" s="23">
        <v>15</v>
      </c>
      <c r="H1473" s="23">
        <v>27.59</v>
      </c>
      <c r="I1473" s="7">
        <f t="shared" si="46"/>
        <v>413.85</v>
      </c>
      <c r="J1473" s="23">
        <v>100300</v>
      </c>
      <c r="K1473" s="29" t="s">
        <v>150</v>
      </c>
      <c r="L1473" s="3" t="str">
        <f t="shared" si="47"/>
        <v>100300 PREFEITURA UNIVERSITÁRIA</v>
      </c>
      <c r="M1473" s="29" t="s">
        <v>19</v>
      </c>
      <c r="N1473" s="35"/>
      <c r="O1473" s="35"/>
      <c r="P1473" s="9" t="s">
        <v>1009</v>
      </c>
      <c r="Q1473" s="35"/>
    </row>
    <row r="1474" spans="1:17" ht="90" x14ac:dyDescent="0.25">
      <c r="A1474" s="35" t="s">
        <v>842</v>
      </c>
      <c r="B1474" s="35" t="s">
        <v>1283</v>
      </c>
      <c r="C1474" s="35"/>
      <c r="D1474" s="35">
        <v>317027</v>
      </c>
      <c r="E1474" s="36" t="s">
        <v>902</v>
      </c>
      <c r="F1474" s="36" t="s">
        <v>1</v>
      </c>
      <c r="G1474" s="23">
        <v>15</v>
      </c>
      <c r="H1474" s="23">
        <v>27.99</v>
      </c>
      <c r="I1474" s="7">
        <f t="shared" si="46"/>
        <v>419.84999999999997</v>
      </c>
      <c r="J1474" s="23">
        <v>100300</v>
      </c>
      <c r="K1474" s="29" t="s">
        <v>150</v>
      </c>
      <c r="L1474" s="3" t="str">
        <f t="shared" si="47"/>
        <v>100300 PREFEITURA UNIVERSITÁRIA</v>
      </c>
      <c r="M1474" s="29" t="s">
        <v>19</v>
      </c>
      <c r="N1474" s="35"/>
      <c r="O1474" s="35"/>
      <c r="P1474" s="9" t="s">
        <v>1009</v>
      </c>
      <c r="Q1474" s="35"/>
    </row>
    <row r="1475" spans="1:17" ht="75" x14ac:dyDescent="0.25">
      <c r="A1475" s="35" t="s">
        <v>842</v>
      </c>
      <c r="B1475" s="35" t="s">
        <v>1283</v>
      </c>
      <c r="C1475" s="35"/>
      <c r="D1475" s="35">
        <v>246966</v>
      </c>
      <c r="E1475" s="36" t="s">
        <v>928</v>
      </c>
      <c r="F1475" s="36" t="s">
        <v>1</v>
      </c>
      <c r="G1475" s="23">
        <v>15</v>
      </c>
      <c r="H1475" s="23">
        <v>21.02</v>
      </c>
      <c r="I1475" s="7">
        <f t="shared" si="46"/>
        <v>315.3</v>
      </c>
      <c r="J1475" s="23">
        <v>100300</v>
      </c>
      <c r="K1475" s="29" t="s">
        <v>150</v>
      </c>
      <c r="L1475" s="3" t="str">
        <f t="shared" si="47"/>
        <v>100300 PREFEITURA UNIVERSITÁRIA</v>
      </c>
      <c r="M1475" s="29" t="s">
        <v>19</v>
      </c>
      <c r="N1475" s="35"/>
      <c r="O1475" s="35"/>
      <c r="P1475" s="9" t="s">
        <v>1009</v>
      </c>
      <c r="Q1475" s="35"/>
    </row>
    <row r="1476" spans="1:17" ht="60" x14ac:dyDescent="0.25">
      <c r="A1476" s="35" t="s">
        <v>842</v>
      </c>
      <c r="B1476" s="35" t="s">
        <v>1283</v>
      </c>
      <c r="C1476" s="35"/>
      <c r="D1476" s="35">
        <v>314244</v>
      </c>
      <c r="E1476" s="36" t="s">
        <v>903</v>
      </c>
      <c r="F1476" s="36" t="s">
        <v>1</v>
      </c>
      <c r="G1476" s="23">
        <v>15</v>
      </c>
      <c r="H1476" s="23">
        <v>37</v>
      </c>
      <c r="I1476" s="7">
        <f t="shared" si="46"/>
        <v>555</v>
      </c>
      <c r="J1476" s="23">
        <v>100300</v>
      </c>
      <c r="K1476" s="29" t="s">
        <v>150</v>
      </c>
      <c r="L1476" s="3" t="str">
        <f t="shared" si="47"/>
        <v>100300 PREFEITURA UNIVERSITÁRIA</v>
      </c>
      <c r="M1476" s="29" t="s">
        <v>19</v>
      </c>
      <c r="N1476" s="35"/>
      <c r="O1476" s="35"/>
      <c r="P1476" s="9" t="s">
        <v>1009</v>
      </c>
      <c r="Q1476" s="35"/>
    </row>
    <row r="1477" spans="1:17" ht="60" x14ac:dyDescent="0.25">
      <c r="A1477" s="35" t="s">
        <v>842</v>
      </c>
      <c r="B1477" s="35" t="s">
        <v>1283</v>
      </c>
      <c r="C1477" s="35"/>
      <c r="D1477" s="35">
        <v>340002</v>
      </c>
      <c r="E1477" s="36" t="s">
        <v>972</v>
      </c>
      <c r="F1477" s="36" t="s">
        <v>1</v>
      </c>
      <c r="G1477" s="23">
        <v>15</v>
      </c>
      <c r="H1477" s="23">
        <v>22.6</v>
      </c>
      <c r="I1477" s="7">
        <f t="shared" si="46"/>
        <v>339</v>
      </c>
      <c r="J1477" s="23">
        <v>100300</v>
      </c>
      <c r="K1477" s="29" t="s">
        <v>150</v>
      </c>
      <c r="L1477" s="3" t="str">
        <f t="shared" si="47"/>
        <v>100300 PREFEITURA UNIVERSITÁRIA</v>
      </c>
      <c r="M1477" s="29" t="s">
        <v>19</v>
      </c>
      <c r="N1477" s="35"/>
      <c r="O1477" s="35"/>
      <c r="P1477" s="9" t="s">
        <v>1009</v>
      </c>
      <c r="Q1477" s="35"/>
    </row>
    <row r="1478" spans="1:17" ht="45" x14ac:dyDescent="0.25">
      <c r="A1478" s="35" t="s">
        <v>842</v>
      </c>
      <c r="B1478" s="35" t="s">
        <v>1283</v>
      </c>
      <c r="C1478" s="35"/>
      <c r="D1478" s="35">
        <v>452373</v>
      </c>
      <c r="E1478" s="36" t="s">
        <v>904</v>
      </c>
      <c r="F1478" s="36" t="s">
        <v>1</v>
      </c>
      <c r="G1478" s="23">
        <v>10</v>
      </c>
      <c r="H1478" s="23">
        <v>13.23</v>
      </c>
      <c r="I1478" s="7">
        <f t="shared" si="46"/>
        <v>132.30000000000001</v>
      </c>
      <c r="J1478" s="23">
        <v>100300</v>
      </c>
      <c r="K1478" s="29" t="s">
        <v>150</v>
      </c>
      <c r="L1478" s="3" t="str">
        <f t="shared" si="47"/>
        <v>100300 PREFEITURA UNIVERSITÁRIA</v>
      </c>
      <c r="M1478" s="29" t="s">
        <v>19</v>
      </c>
      <c r="N1478" s="35"/>
      <c r="O1478" s="35"/>
      <c r="P1478" s="9" t="s">
        <v>1009</v>
      </c>
      <c r="Q1478" s="35"/>
    </row>
    <row r="1479" spans="1:17" ht="45" x14ac:dyDescent="0.25">
      <c r="A1479" s="35" t="s">
        <v>842</v>
      </c>
      <c r="B1479" s="35" t="s">
        <v>1283</v>
      </c>
      <c r="C1479" s="35"/>
      <c r="D1479" s="35">
        <v>215169</v>
      </c>
      <c r="E1479" s="36" t="s">
        <v>973</v>
      </c>
      <c r="F1479" s="36" t="s">
        <v>1</v>
      </c>
      <c r="G1479" s="23">
        <v>10</v>
      </c>
      <c r="H1479" s="23">
        <v>20</v>
      </c>
      <c r="I1479" s="7">
        <f t="shared" si="46"/>
        <v>200</v>
      </c>
      <c r="J1479" s="23">
        <v>100300</v>
      </c>
      <c r="K1479" s="29" t="s">
        <v>150</v>
      </c>
      <c r="L1479" s="3" t="str">
        <f t="shared" si="47"/>
        <v>100300 PREFEITURA UNIVERSITÁRIA</v>
      </c>
      <c r="M1479" s="29" t="s">
        <v>19</v>
      </c>
      <c r="N1479" s="35"/>
      <c r="O1479" s="35"/>
      <c r="P1479" s="9" t="s">
        <v>1009</v>
      </c>
      <c r="Q1479" s="35"/>
    </row>
    <row r="1480" spans="1:17" ht="45" x14ac:dyDescent="0.25">
      <c r="A1480" s="35" t="s">
        <v>842</v>
      </c>
      <c r="B1480" s="35" t="s">
        <v>1283</v>
      </c>
      <c r="C1480" s="35"/>
      <c r="D1480" s="35">
        <v>215191</v>
      </c>
      <c r="E1480" s="36" t="s">
        <v>860</v>
      </c>
      <c r="F1480" s="36" t="s">
        <v>1</v>
      </c>
      <c r="G1480" s="23">
        <v>10</v>
      </c>
      <c r="H1480" s="23">
        <v>22.31</v>
      </c>
      <c r="I1480" s="7">
        <f t="shared" si="46"/>
        <v>223.1</v>
      </c>
      <c r="J1480" s="23">
        <v>100300</v>
      </c>
      <c r="K1480" s="29" t="s">
        <v>150</v>
      </c>
      <c r="L1480" s="3" t="str">
        <f t="shared" si="47"/>
        <v>100300 PREFEITURA UNIVERSITÁRIA</v>
      </c>
      <c r="M1480" s="29" t="s">
        <v>19</v>
      </c>
      <c r="N1480" s="35"/>
      <c r="O1480" s="35"/>
      <c r="P1480" s="9" t="s">
        <v>1009</v>
      </c>
      <c r="Q1480" s="35"/>
    </row>
    <row r="1481" spans="1:17" ht="45" x14ac:dyDescent="0.25">
      <c r="A1481" s="35" t="s">
        <v>842</v>
      </c>
      <c r="B1481" s="35" t="s">
        <v>1283</v>
      </c>
      <c r="C1481" s="35"/>
      <c r="D1481" s="35">
        <v>215182</v>
      </c>
      <c r="E1481" s="36" t="s">
        <v>974</v>
      </c>
      <c r="F1481" s="36" t="s">
        <v>1</v>
      </c>
      <c r="G1481" s="23">
        <v>10</v>
      </c>
      <c r="H1481" s="23">
        <v>24.95</v>
      </c>
      <c r="I1481" s="7">
        <f t="shared" si="46"/>
        <v>249.5</v>
      </c>
      <c r="J1481" s="23">
        <v>100300</v>
      </c>
      <c r="K1481" s="29" t="s">
        <v>150</v>
      </c>
      <c r="L1481" s="3" t="str">
        <f t="shared" si="47"/>
        <v>100300 PREFEITURA UNIVERSITÁRIA</v>
      </c>
      <c r="M1481" s="29" t="s">
        <v>19</v>
      </c>
      <c r="N1481" s="35"/>
      <c r="O1481" s="35"/>
      <c r="P1481" s="9" t="s">
        <v>1009</v>
      </c>
      <c r="Q1481" s="35"/>
    </row>
    <row r="1482" spans="1:17" ht="45" x14ac:dyDescent="0.25">
      <c r="A1482" s="35" t="s">
        <v>842</v>
      </c>
      <c r="B1482" s="35" t="s">
        <v>1283</v>
      </c>
      <c r="C1482" s="35"/>
      <c r="D1482" s="35">
        <v>215173</v>
      </c>
      <c r="E1482" s="36" t="s">
        <v>861</v>
      </c>
      <c r="F1482" s="36" t="s">
        <v>1</v>
      </c>
      <c r="G1482" s="23">
        <v>10</v>
      </c>
      <c r="H1482" s="23">
        <v>15.89</v>
      </c>
      <c r="I1482" s="7">
        <f t="shared" si="46"/>
        <v>158.9</v>
      </c>
      <c r="J1482" s="23">
        <v>100300</v>
      </c>
      <c r="K1482" s="29" t="s">
        <v>150</v>
      </c>
      <c r="L1482" s="3" t="str">
        <f t="shared" si="47"/>
        <v>100300 PREFEITURA UNIVERSITÁRIA</v>
      </c>
      <c r="M1482" s="29" t="s">
        <v>19</v>
      </c>
      <c r="N1482" s="35"/>
      <c r="O1482" s="35"/>
      <c r="P1482" s="9" t="s">
        <v>1009</v>
      </c>
      <c r="Q1482" s="35"/>
    </row>
    <row r="1483" spans="1:17" ht="45" x14ac:dyDescent="0.25">
      <c r="A1483" s="35" t="s">
        <v>842</v>
      </c>
      <c r="B1483" s="35" t="s">
        <v>1283</v>
      </c>
      <c r="C1483" s="35"/>
      <c r="D1483" s="35">
        <v>215184</v>
      </c>
      <c r="E1483" s="36" t="s">
        <v>975</v>
      </c>
      <c r="F1483" s="36" t="s">
        <v>1</v>
      </c>
      <c r="G1483" s="23">
        <v>10</v>
      </c>
      <c r="H1483" s="23">
        <v>28.13</v>
      </c>
      <c r="I1483" s="7">
        <f t="shared" si="46"/>
        <v>281.3</v>
      </c>
      <c r="J1483" s="23">
        <v>100300</v>
      </c>
      <c r="K1483" s="29" t="s">
        <v>150</v>
      </c>
      <c r="L1483" s="3" t="str">
        <f t="shared" si="47"/>
        <v>100300 PREFEITURA UNIVERSITÁRIA</v>
      </c>
      <c r="M1483" s="29" t="s">
        <v>19</v>
      </c>
      <c r="N1483" s="35"/>
      <c r="O1483" s="35"/>
      <c r="P1483" s="9" t="s">
        <v>1009</v>
      </c>
      <c r="Q1483" s="35"/>
    </row>
    <row r="1484" spans="1:17" ht="45" x14ac:dyDescent="0.25">
      <c r="A1484" s="35" t="s">
        <v>842</v>
      </c>
      <c r="B1484" s="35" t="s">
        <v>1283</v>
      </c>
      <c r="C1484" s="35"/>
      <c r="D1484" s="35">
        <v>215164</v>
      </c>
      <c r="E1484" s="36" t="s">
        <v>976</v>
      </c>
      <c r="F1484" s="36" t="s">
        <v>1</v>
      </c>
      <c r="G1484" s="23">
        <v>10</v>
      </c>
      <c r="H1484" s="23">
        <v>12.59</v>
      </c>
      <c r="I1484" s="7">
        <f t="shared" si="46"/>
        <v>125.9</v>
      </c>
      <c r="J1484" s="23">
        <v>100300</v>
      </c>
      <c r="K1484" s="29" t="s">
        <v>150</v>
      </c>
      <c r="L1484" s="3" t="str">
        <f t="shared" si="47"/>
        <v>100300 PREFEITURA UNIVERSITÁRIA</v>
      </c>
      <c r="M1484" s="29" t="s">
        <v>19</v>
      </c>
      <c r="N1484" s="35"/>
      <c r="O1484" s="35"/>
      <c r="P1484" s="9" t="s">
        <v>1009</v>
      </c>
      <c r="Q1484" s="35"/>
    </row>
    <row r="1485" spans="1:17" ht="75" x14ac:dyDescent="0.25">
      <c r="A1485" s="35" t="s">
        <v>842</v>
      </c>
      <c r="B1485" s="35" t="s">
        <v>1283</v>
      </c>
      <c r="C1485" s="35"/>
      <c r="D1485" s="35">
        <v>449772</v>
      </c>
      <c r="E1485" s="36" t="s">
        <v>905</v>
      </c>
      <c r="F1485" s="36" t="s">
        <v>1</v>
      </c>
      <c r="G1485" s="23">
        <v>10</v>
      </c>
      <c r="H1485" s="23">
        <v>22.38</v>
      </c>
      <c r="I1485" s="7">
        <f t="shared" si="46"/>
        <v>223.79999999999998</v>
      </c>
      <c r="J1485" s="23">
        <v>100300</v>
      </c>
      <c r="K1485" s="29" t="s">
        <v>150</v>
      </c>
      <c r="L1485" s="3" t="str">
        <f t="shared" si="47"/>
        <v>100300 PREFEITURA UNIVERSITÁRIA</v>
      </c>
      <c r="M1485" s="29" t="s">
        <v>19</v>
      </c>
      <c r="N1485" s="35"/>
      <c r="O1485" s="35"/>
      <c r="P1485" s="9" t="s">
        <v>1009</v>
      </c>
      <c r="Q1485" s="35"/>
    </row>
    <row r="1486" spans="1:17" ht="75" x14ac:dyDescent="0.25">
      <c r="A1486" s="35" t="s">
        <v>842</v>
      </c>
      <c r="B1486" s="35" t="s">
        <v>1283</v>
      </c>
      <c r="C1486" s="35"/>
      <c r="D1486" s="35">
        <v>216741</v>
      </c>
      <c r="E1486" s="36" t="s">
        <v>906</v>
      </c>
      <c r="F1486" s="36" t="s">
        <v>1</v>
      </c>
      <c r="G1486" s="23">
        <v>10</v>
      </c>
      <c r="H1486" s="23">
        <v>21.23</v>
      </c>
      <c r="I1486" s="7">
        <f t="shared" si="46"/>
        <v>212.3</v>
      </c>
      <c r="J1486" s="23">
        <v>100300</v>
      </c>
      <c r="K1486" s="29" t="s">
        <v>150</v>
      </c>
      <c r="L1486" s="3" t="str">
        <f t="shared" si="47"/>
        <v>100300 PREFEITURA UNIVERSITÁRIA</v>
      </c>
      <c r="M1486" s="29" t="s">
        <v>19</v>
      </c>
      <c r="N1486" s="35"/>
      <c r="O1486" s="35"/>
      <c r="P1486" s="9" t="s">
        <v>1009</v>
      </c>
      <c r="Q1486" s="35"/>
    </row>
    <row r="1487" spans="1:17" ht="60" x14ac:dyDescent="0.25">
      <c r="A1487" s="35" t="s">
        <v>842</v>
      </c>
      <c r="B1487" s="35" t="s">
        <v>1283</v>
      </c>
      <c r="C1487" s="35"/>
      <c r="D1487" s="35">
        <v>352256</v>
      </c>
      <c r="E1487" s="36" t="s">
        <v>977</v>
      </c>
      <c r="F1487" s="36" t="s">
        <v>1</v>
      </c>
      <c r="G1487" s="23">
        <v>10</v>
      </c>
      <c r="H1487" s="23">
        <v>27.5</v>
      </c>
      <c r="I1487" s="7">
        <f t="shared" si="46"/>
        <v>275</v>
      </c>
      <c r="J1487" s="23">
        <v>100300</v>
      </c>
      <c r="K1487" s="29" t="s">
        <v>150</v>
      </c>
      <c r="L1487" s="3" t="str">
        <f t="shared" si="47"/>
        <v>100300 PREFEITURA UNIVERSITÁRIA</v>
      </c>
      <c r="M1487" s="29" t="s">
        <v>19</v>
      </c>
      <c r="N1487" s="35"/>
      <c r="O1487" s="35"/>
      <c r="P1487" s="9" t="s">
        <v>1009</v>
      </c>
      <c r="Q1487" s="35"/>
    </row>
    <row r="1488" spans="1:17" ht="45" x14ac:dyDescent="0.25">
      <c r="A1488" s="35" t="s">
        <v>842</v>
      </c>
      <c r="B1488" s="35" t="s">
        <v>1283</v>
      </c>
      <c r="C1488" s="35"/>
      <c r="D1488" s="35">
        <v>404536</v>
      </c>
      <c r="E1488" s="36" t="s">
        <v>872</v>
      </c>
      <c r="F1488" s="36" t="s">
        <v>1</v>
      </c>
      <c r="G1488" s="23">
        <v>10</v>
      </c>
      <c r="H1488" s="23">
        <v>21.78</v>
      </c>
      <c r="I1488" s="7">
        <f t="shared" si="46"/>
        <v>217.8</v>
      </c>
      <c r="J1488" s="23">
        <v>100300</v>
      </c>
      <c r="K1488" s="29" t="s">
        <v>150</v>
      </c>
      <c r="L1488" s="3" t="str">
        <f t="shared" si="47"/>
        <v>100300 PREFEITURA UNIVERSITÁRIA</v>
      </c>
      <c r="M1488" s="29" t="s">
        <v>19</v>
      </c>
      <c r="N1488" s="35"/>
      <c r="O1488" s="35"/>
      <c r="P1488" s="9" t="s">
        <v>1009</v>
      </c>
      <c r="Q1488" s="35"/>
    </row>
    <row r="1489" spans="1:17" ht="75" x14ac:dyDescent="0.25">
      <c r="A1489" s="35" t="s">
        <v>842</v>
      </c>
      <c r="B1489" s="35" t="s">
        <v>1283</v>
      </c>
      <c r="C1489" s="35"/>
      <c r="D1489" s="35">
        <v>447934</v>
      </c>
      <c r="E1489" s="36" t="s">
        <v>978</v>
      </c>
      <c r="F1489" s="36" t="s">
        <v>1</v>
      </c>
      <c r="G1489" s="23">
        <v>15</v>
      </c>
      <c r="H1489" s="23">
        <v>49</v>
      </c>
      <c r="I1489" s="7">
        <f t="shared" si="46"/>
        <v>735</v>
      </c>
      <c r="J1489" s="23">
        <v>100300</v>
      </c>
      <c r="K1489" s="29" t="s">
        <v>150</v>
      </c>
      <c r="L1489" s="3" t="str">
        <f t="shared" si="47"/>
        <v>100300 PREFEITURA UNIVERSITÁRIA</v>
      </c>
      <c r="M1489" s="29" t="s">
        <v>19</v>
      </c>
      <c r="N1489" s="35"/>
      <c r="O1489" s="35"/>
      <c r="P1489" s="9" t="s">
        <v>1009</v>
      </c>
      <c r="Q1489" s="35"/>
    </row>
    <row r="1490" spans="1:17" ht="75" x14ac:dyDescent="0.25">
      <c r="A1490" s="35" t="s">
        <v>842</v>
      </c>
      <c r="B1490" s="35" t="s">
        <v>1283</v>
      </c>
      <c r="C1490" s="35"/>
      <c r="D1490" s="35">
        <v>447933</v>
      </c>
      <c r="E1490" s="36" t="s">
        <v>979</v>
      </c>
      <c r="F1490" s="36" t="s">
        <v>1</v>
      </c>
      <c r="G1490" s="23">
        <v>15</v>
      </c>
      <c r="H1490" s="23">
        <v>55.37</v>
      </c>
      <c r="I1490" s="7">
        <f t="shared" si="46"/>
        <v>830.55</v>
      </c>
      <c r="J1490" s="23">
        <v>100300</v>
      </c>
      <c r="K1490" s="29" t="s">
        <v>150</v>
      </c>
      <c r="L1490" s="3" t="str">
        <f t="shared" si="47"/>
        <v>100300 PREFEITURA UNIVERSITÁRIA</v>
      </c>
      <c r="M1490" s="29" t="s">
        <v>19</v>
      </c>
      <c r="N1490" s="35"/>
      <c r="O1490" s="35"/>
      <c r="P1490" s="9" t="s">
        <v>1009</v>
      </c>
      <c r="Q1490" s="35"/>
    </row>
    <row r="1491" spans="1:17" ht="75" x14ac:dyDescent="0.25">
      <c r="A1491" s="35" t="s">
        <v>842</v>
      </c>
      <c r="B1491" s="35" t="s">
        <v>1283</v>
      </c>
      <c r="C1491" s="35"/>
      <c r="D1491" s="35">
        <v>389668</v>
      </c>
      <c r="E1491" s="36" t="s">
        <v>980</v>
      </c>
      <c r="F1491" s="36" t="s">
        <v>1</v>
      </c>
      <c r="G1491" s="23">
        <v>15</v>
      </c>
      <c r="H1491" s="23">
        <v>57.1</v>
      </c>
      <c r="I1491" s="7">
        <f t="shared" si="46"/>
        <v>856.5</v>
      </c>
      <c r="J1491" s="23">
        <v>100300</v>
      </c>
      <c r="K1491" s="29" t="s">
        <v>150</v>
      </c>
      <c r="L1491" s="3" t="str">
        <f t="shared" si="47"/>
        <v>100300 PREFEITURA UNIVERSITÁRIA</v>
      </c>
      <c r="M1491" s="29" t="s">
        <v>19</v>
      </c>
      <c r="N1491" s="35"/>
      <c r="O1491" s="35"/>
      <c r="P1491" s="9" t="s">
        <v>1009</v>
      </c>
      <c r="Q1491" s="35"/>
    </row>
    <row r="1492" spans="1:17" ht="75" x14ac:dyDescent="0.25">
      <c r="A1492" s="35" t="s">
        <v>842</v>
      </c>
      <c r="B1492" s="35" t="s">
        <v>1283</v>
      </c>
      <c r="C1492" s="35"/>
      <c r="D1492" s="35">
        <v>261825</v>
      </c>
      <c r="E1492" s="36" t="s">
        <v>889</v>
      </c>
      <c r="F1492" s="36" t="s">
        <v>298</v>
      </c>
      <c r="G1492" s="23">
        <v>10</v>
      </c>
      <c r="H1492" s="23">
        <v>37.35</v>
      </c>
      <c r="I1492" s="7">
        <f t="shared" si="46"/>
        <v>373.5</v>
      </c>
      <c r="J1492" s="23">
        <v>100300</v>
      </c>
      <c r="K1492" s="29" t="s">
        <v>150</v>
      </c>
      <c r="L1492" s="3" t="str">
        <f t="shared" si="47"/>
        <v>100300 PREFEITURA UNIVERSITÁRIA</v>
      </c>
      <c r="M1492" s="29" t="s">
        <v>19</v>
      </c>
      <c r="N1492" s="35"/>
      <c r="O1492" s="35"/>
      <c r="P1492" s="9" t="s">
        <v>1009</v>
      </c>
      <c r="Q1492" s="35"/>
    </row>
    <row r="1493" spans="1:17" ht="105" x14ac:dyDescent="0.25">
      <c r="A1493" s="35" t="s">
        <v>842</v>
      </c>
      <c r="B1493" s="35" t="s">
        <v>1283</v>
      </c>
      <c r="C1493" s="35"/>
      <c r="D1493" s="35">
        <v>245026</v>
      </c>
      <c r="E1493" s="36" t="s">
        <v>907</v>
      </c>
      <c r="F1493" s="36" t="s">
        <v>298</v>
      </c>
      <c r="G1493" s="23">
        <v>10</v>
      </c>
      <c r="H1493" s="23">
        <v>209</v>
      </c>
      <c r="I1493" s="7">
        <f t="shared" si="46"/>
        <v>2090</v>
      </c>
      <c r="J1493" s="23">
        <v>100300</v>
      </c>
      <c r="K1493" s="29" t="s">
        <v>150</v>
      </c>
      <c r="L1493" s="3" t="str">
        <f t="shared" si="47"/>
        <v>100300 PREFEITURA UNIVERSITÁRIA</v>
      </c>
      <c r="M1493" s="29" t="s">
        <v>19</v>
      </c>
      <c r="N1493" s="35"/>
      <c r="O1493" s="35"/>
      <c r="P1493" s="9" t="s">
        <v>1009</v>
      </c>
      <c r="Q1493" s="35"/>
    </row>
    <row r="1494" spans="1:17" ht="90" x14ac:dyDescent="0.25">
      <c r="A1494" s="35" t="s">
        <v>842</v>
      </c>
      <c r="B1494" s="35" t="s">
        <v>1283</v>
      </c>
      <c r="C1494" s="35"/>
      <c r="D1494" s="35">
        <v>245021</v>
      </c>
      <c r="E1494" s="36" t="s">
        <v>908</v>
      </c>
      <c r="F1494" s="36" t="s">
        <v>298</v>
      </c>
      <c r="G1494" s="23">
        <v>10</v>
      </c>
      <c r="H1494" s="23">
        <v>102.59</v>
      </c>
      <c r="I1494" s="7">
        <f t="shared" si="46"/>
        <v>1025.9000000000001</v>
      </c>
      <c r="J1494" s="23">
        <v>100300</v>
      </c>
      <c r="K1494" s="29" t="s">
        <v>150</v>
      </c>
      <c r="L1494" s="3" t="str">
        <f t="shared" si="47"/>
        <v>100300 PREFEITURA UNIVERSITÁRIA</v>
      </c>
      <c r="M1494" s="29" t="s">
        <v>19</v>
      </c>
      <c r="N1494" s="35"/>
      <c r="O1494" s="35"/>
      <c r="P1494" s="9" t="s">
        <v>1009</v>
      </c>
      <c r="Q1494" s="35"/>
    </row>
    <row r="1495" spans="1:17" ht="90" x14ac:dyDescent="0.25">
      <c r="A1495" s="35" t="s">
        <v>842</v>
      </c>
      <c r="B1495" s="35" t="s">
        <v>1283</v>
      </c>
      <c r="C1495" s="35"/>
      <c r="D1495" s="35">
        <v>289849</v>
      </c>
      <c r="E1495" s="36" t="s">
        <v>909</v>
      </c>
      <c r="F1495" s="36" t="s">
        <v>1</v>
      </c>
      <c r="G1495" s="23">
        <v>5</v>
      </c>
      <c r="H1495" s="23">
        <v>150</v>
      </c>
      <c r="I1495" s="7">
        <f t="shared" si="46"/>
        <v>750</v>
      </c>
      <c r="J1495" s="23">
        <v>100300</v>
      </c>
      <c r="K1495" s="29" t="s">
        <v>150</v>
      </c>
      <c r="L1495" s="3" t="str">
        <f t="shared" si="47"/>
        <v>100300 PREFEITURA UNIVERSITÁRIA</v>
      </c>
      <c r="M1495" s="29" t="s">
        <v>19</v>
      </c>
      <c r="N1495" s="35"/>
      <c r="O1495" s="35"/>
      <c r="P1495" s="9" t="s">
        <v>1009</v>
      </c>
      <c r="Q1495" s="35"/>
    </row>
    <row r="1496" spans="1:17" ht="90" x14ac:dyDescent="0.25">
      <c r="A1496" s="35" t="s">
        <v>842</v>
      </c>
      <c r="B1496" s="35" t="s">
        <v>1283</v>
      </c>
      <c r="C1496" s="35"/>
      <c r="D1496" s="35">
        <v>321033</v>
      </c>
      <c r="E1496" s="36" t="s">
        <v>890</v>
      </c>
      <c r="F1496" s="36" t="s">
        <v>298</v>
      </c>
      <c r="G1496" s="23">
        <v>5</v>
      </c>
      <c r="H1496" s="23">
        <v>4.84</v>
      </c>
      <c r="I1496" s="7">
        <f t="shared" si="46"/>
        <v>24.2</v>
      </c>
      <c r="J1496" s="23">
        <v>100300</v>
      </c>
      <c r="K1496" s="29" t="s">
        <v>150</v>
      </c>
      <c r="L1496" s="3" t="str">
        <f t="shared" si="47"/>
        <v>100300 PREFEITURA UNIVERSITÁRIA</v>
      </c>
      <c r="M1496" s="29" t="s">
        <v>19</v>
      </c>
      <c r="N1496" s="35"/>
      <c r="O1496" s="35"/>
      <c r="P1496" s="9" t="s">
        <v>1009</v>
      </c>
      <c r="Q1496" s="35"/>
    </row>
    <row r="1497" spans="1:17" ht="60" x14ac:dyDescent="0.25">
      <c r="A1497" s="35" t="s">
        <v>842</v>
      </c>
      <c r="B1497" s="35" t="s">
        <v>1283</v>
      </c>
      <c r="C1497" s="35"/>
      <c r="D1497" s="35">
        <v>236585</v>
      </c>
      <c r="E1497" s="36" t="s">
        <v>929</v>
      </c>
      <c r="F1497" s="36" t="s">
        <v>1</v>
      </c>
      <c r="G1497" s="23">
        <v>25</v>
      </c>
      <c r="H1497" s="23">
        <v>3.49</v>
      </c>
      <c r="I1497" s="7">
        <f t="shared" si="46"/>
        <v>87.25</v>
      </c>
      <c r="J1497" s="23">
        <v>100300</v>
      </c>
      <c r="K1497" s="29" t="s">
        <v>150</v>
      </c>
      <c r="L1497" s="3" t="str">
        <f t="shared" si="47"/>
        <v>100300 PREFEITURA UNIVERSITÁRIA</v>
      </c>
      <c r="M1497" s="29" t="s">
        <v>19</v>
      </c>
      <c r="N1497" s="35"/>
      <c r="O1497" s="35"/>
      <c r="P1497" s="9" t="s">
        <v>1009</v>
      </c>
      <c r="Q1497" s="35"/>
    </row>
    <row r="1498" spans="1:17" ht="75" x14ac:dyDescent="0.25">
      <c r="A1498" s="35" t="s">
        <v>842</v>
      </c>
      <c r="B1498" s="35" t="s">
        <v>1283</v>
      </c>
      <c r="C1498" s="35"/>
      <c r="D1498" s="35">
        <v>399115</v>
      </c>
      <c r="E1498" s="36" t="s">
        <v>981</v>
      </c>
      <c r="F1498" s="36" t="s">
        <v>1</v>
      </c>
      <c r="G1498" s="23">
        <v>25</v>
      </c>
      <c r="H1498" s="23">
        <v>3.63</v>
      </c>
      <c r="I1498" s="7">
        <f t="shared" si="46"/>
        <v>90.75</v>
      </c>
      <c r="J1498" s="23">
        <v>100300</v>
      </c>
      <c r="K1498" s="29" t="s">
        <v>150</v>
      </c>
      <c r="L1498" s="3" t="str">
        <f t="shared" si="47"/>
        <v>100300 PREFEITURA UNIVERSITÁRIA</v>
      </c>
      <c r="M1498" s="29" t="s">
        <v>19</v>
      </c>
      <c r="N1498" s="35"/>
      <c r="O1498" s="35"/>
      <c r="P1498" s="9" t="s">
        <v>1009</v>
      </c>
      <c r="Q1498" s="35"/>
    </row>
    <row r="1499" spans="1:17" ht="90" x14ac:dyDescent="0.25">
      <c r="A1499" s="35" t="s">
        <v>842</v>
      </c>
      <c r="B1499" s="35" t="s">
        <v>1283</v>
      </c>
      <c r="C1499" s="35"/>
      <c r="D1499" s="35">
        <v>358275</v>
      </c>
      <c r="E1499" s="36" t="s">
        <v>982</v>
      </c>
      <c r="F1499" s="36" t="s">
        <v>1</v>
      </c>
      <c r="G1499" s="23">
        <v>25</v>
      </c>
      <c r="H1499" s="23">
        <v>17.989999999999998</v>
      </c>
      <c r="I1499" s="7">
        <f t="shared" si="46"/>
        <v>449.74999999999994</v>
      </c>
      <c r="J1499" s="23">
        <v>100300</v>
      </c>
      <c r="K1499" s="29" t="s">
        <v>150</v>
      </c>
      <c r="L1499" s="3" t="str">
        <f t="shared" si="47"/>
        <v>100300 PREFEITURA UNIVERSITÁRIA</v>
      </c>
      <c r="M1499" s="29" t="s">
        <v>19</v>
      </c>
      <c r="N1499" s="35"/>
      <c r="O1499" s="35"/>
      <c r="P1499" s="9" t="s">
        <v>1009</v>
      </c>
      <c r="Q1499" s="35"/>
    </row>
    <row r="1500" spans="1:17" ht="75" x14ac:dyDescent="0.25">
      <c r="A1500" s="35" t="s">
        <v>842</v>
      </c>
      <c r="B1500" s="35" t="s">
        <v>1283</v>
      </c>
      <c r="C1500" s="35"/>
      <c r="D1500" s="35">
        <v>225669</v>
      </c>
      <c r="E1500" s="36" t="s">
        <v>943</v>
      </c>
      <c r="F1500" s="36" t="s">
        <v>1</v>
      </c>
      <c r="G1500" s="23">
        <v>20</v>
      </c>
      <c r="H1500" s="23">
        <v>15.9</v>
      </c>
      <c r="I1500" s="7">
        <f t="shared" si="46"/>
        <v>318</v>
      </c>
      <c r="J1500" s="23">
        <v>100300</v>
      </c>
      <c r="K1500" s="29" t="s">
        <v>150</v>
      </c>
      <c r="L1500" s="3" t="str">
        <f t="shared" si="47"/>
        <v>100300 PREFEITURA UNIVERSITÁRIA</v>
      </c>
      <c r="M1500" s="29" t="s">
        <v>19</v>
      </c>
      <c r="N1500" s="35"/>
      <c r="O1500" s="35"/>
      <c r="P1500" s="9" t="s">
        <v>1009</v>
      </c>
      <c r="Q1500" s="35"/>
    </row>
    <row r="1501" spans="1:17" ht="30" x14ac:dyDescent="0.25">
      <c r="A1501" s="35" t="s">
        <v>842</v>
      </c>
      <c r="B1501" s="35" t="s">
        <v>1283</v>
      </c>
      <c r="C1501" s="35"/>
      <c r="D1501" s="35">
        <v>404689</v>
      </c>
      <c r="E1501" s="36" t="s">
        <v>910</v>
      </c>
      <c r="F1501" s="36" t="s">
        <v>1</v>
      </c>
      <c r="G1501" s="23">
        <v>20</v>
      </c>
      <c r="H1501" s="23">
        <v>16</v>
      </c>
      <c r="I1501" s="7">
        <f t="shared" si="46"/>
        <v>320</v>
      </c>
      <c r="J1501" s="23">
        <v>100300</v>
      </c>
      <c r="K1501" s="29" t="s">
        <v>150</v>
      </c>
      <c r="L1501" s="3" t="str">
        <f t="shared" si="47"/>
        <v>100300 PREFEITURA UNIVERSITÁRIA</v>
      </c>
      <c r="M1501" s="29" t="s">
        <v>19</v>
      </c>
      <c r="N1501" s="35"/>
      <c r="O1501" s="35"/>
      <c r="P1501" s="9" t="s">
        <v>1009</v>
      </c>
      <c r="Q1501" s="35"/>
    </row>
    <row r="1502" spans="1:17" ht="75" x14ac:dyDescent="0.25">
      <c r="A1502" s="35" t="s">
        <v>842</v>
      </c>
      <c r="B1502" s="35" t="s">
        <v>1283</v>
      </c>
      <c r="C1502" s="35"/>
      <c r="D1502" s="35">
        <v>225676</v>
      </c>
      <c r="E1502" s="36" t="s">
        <v>983</v>
      </c>
      <c r="F1502" s="36" t="s">
        <v>1</v>
      </c>
      <c r="G1502" s="23">
        <v>20</v>
      </c>
      <c r="H1502" s="23">
        <v>18.66</v>
      </c>
      <c r="I1502" s="7">
        <f t="shared" si="46"/>
        <v>373.2</v>
      </c>
      <c r="J1502" s="23">
        <v>100300</v>
      </c>
      <c r="K1502" s="29" t="s">
        <v>150</v>
      </c>
      <c r="L1502" s="3" t="str">
        <f t="shared" si="47"/>
        <v>100300 PREFEITURA UNIVERSITÁRIA</v>
      </c>
      <c r="M1502" s="29" t="s">
        <v>19</v>
      </c>
      <c r="N1502" s="35"/>
      <c r="O1502" s="35"/>
      <c r="P1502" s="9" t="s">
        <v>1009</v>
      </c>
      <c r="Q1502" s="35"/>
    </row>
    <row r="1503" spans="1:17" ht="30" x14ac:dyDescent="0.25">
      <c r="A1503" s="35" t="s">
        <v>842</v>
      </c>
      <c r="B1503" s="35" t="s">
        <v>1283</v>
      </c>
      <c r="C1503" s="35"/>
      <c r="D1503" s="35">
        <v>404688</v>
      </c>
      <c r="E1503" s="36" t="s">
        <v>984</v>
      </c>
      <c r="F1503" s="36" t="s">
        <v>1</v>
      </c>
      <c r="G1503" s="23">
        <v>20</v>
      </c>
      <c r="H1503" s="23">
        <v>12</v>
      </c>
      <c r="I1503" s="7">
        <f t="shared" si="46"/>
        <v>240</v>
      </c>
      <c r="J1503" s="23">
        <v>100300</v>
      </c>
      <c r="K1503" s="29" t="s">
        <v>150</v>
      </c>
      <c r="L1503" s="3" t="str">
        <f t="shared" si="47"/>
        <v>100300 PREFEITURA UNIVERSITÁRIA</v>
      </c>
      <c r="M1503" s="29" t="s">
        <v>19</v>
      </c>
      <c r="N1503" s="35"/>
      <c r="O1503" s="35"/>
      <c r="P1503" s="9" t="s">
        <v>1009</v>
      </c>
      <c r="Q1503" s="35"/>
    </row>
    <row r="1504" spans="1:17" ht="60" x14ac:dyDescent="0.25">
      <c r="A1504" s="35" t="s">
        <v>842</v>
      </c>
      <c r="B1504" s="35" t="s">
        <v>1283</v>
      </c>
      <c r="C1504" s="35"/>
      <c r="D1504" s="35">
        <v>234002</v>
      </c>
      <c r="E1504" s="36" t="s">
        <v>985</v>
      </c>
      <c r="F1504" s="36" t="s">
        <v>1</v>
      </c>
      <c r="G1504" s="23">
        <v>20</v>
      </c>
      <c r="H1504" s="23">
        <v>20.81</v>
      </c>
      <c r="I1504" s="7">
        <f t="shared" si="46"/>
        <v>416.2</v>
      </c>
      <c r="J1504" s="23">
        <v>100300</v>
      </c>
      <c r="K1504" s="29" t="s">
        <v>150</v>
      </c>
      <c r="L1504" s="3" t="str">
        <f t="shared" si="47"/>
        <v>100300 PREFEITURA UNIVERSITÁRIA</v>
      </c>
      <c r="M1504" s="29" t="s">
        <v>19</v>
      </c>
      <c r="N1504" s="35"/>
      <c r="O1504" s="35"/>
      <c r="P1504" s="9" t="s">
        <v>1009</v>
      </c>
      <c r="Q1504" s="35"/>
    </row>
    <row r="1505" spans="1:17" ht="45" x14ac:dyDescent="0.25">
      <c r="A1505" s="35" t="s">
        <v>842</v>
      </c>
      <c r="B1505" s="35" t="s">
        <v>1283</v>
      </c>
      <c r="C1505" s="35"/>
      <c r="D1505" s="35">
        <v>293962</v>
      </c>
      <c r="E1505" s="36" t="s">
        <v>986</v>
      </c>
      <c r="F1505" s="36" t="s">
        <v>1</v>
      </c>
      <c r="G1505" s="23">
        <v>20</v>
      </c>
      <c r="H1505" s="23">
        <v>7.33</v>
      </c>
      <c r="I1505" s="7">
        <f t="shared" si="46"/>
        <v>146.6</v>
      </c>
      <c r="J1505" s="23">
        <v>100300</v>
      </c>
      <c r="K1505" s="29" t="s">
        <v>150</v>
      </c>
      <c r="L1505" s="3" t="str">
        <f t="shared" si="47"/>
        <v>100300 PREFEITURA UNIVERSITÁRIA</v>
      </c>
      <c r="M1505" s="29" t="s">
        <v>19</v>
      </c>
      <c r="N1505" s="35"/>
      <c r="O1505" s="35"/>
      <c r="P1505" s="9" t="s">
        <v>1009</v>
      </c>
      <c r="Q1505" s="35"/>
    </row>
    <row r="1506" spans="1:17" ht="30" x14ac:dyDescent="0.25">
      <c r="A1506" s="35" t="s">
        <v>842</v>
      </c>
      <c r="B1506" s="35" t="s">
        <v>1283</v>
      </c>
      <c r="C1506" s="35"/>
      <c r="D1506" s="35">
        <v>279613</v>
      </c>
      <c r="E1506" s="36" t="s">
        <v>987</v>
      </c>
      <c r="F1506" s="36" t="s">
        <v>1</v>
      </c>
      <c r="G1506" s="23">
        <v>20</v>
      </c>
      <c r="H1506" s="23">
        <v>15</v>
      </c>
      <c r="I1506" s="7">
        <f t="shared" si="46"/>
        <v>300</v>
      </c>
      <c r="J1506" s="23">
        <v>100300</v>
      </c>
      <c r="K1506" s="29" t="s">
        <v>150</v>
      </c>
      <c r="L1506" s="3" t="str">
        <f t="shared" si="47"/>
        <v>100300 PREFEITURA UNIVERSITÁRIA</v>
      </c>
      <c r="M1506" s="29" t="s">
        <v>19</v>
      </c>
      <c r="N1506" s="35"/>
      <c r="O1506" s="35"/>
      <c r="P1506" s="9" t="s">
        <v>1009</v>
      </c>
      <c r="Q1506" s="35"/>
    </row>
    <row r="1507" spans="1:17" ht="30" x14ac:dyDescent="0.25">
      <c r="A1507" s="35" t="s">
        <v>842</v>
      </c>
      <c r="B1507" s="35" t="s">
        <v>1283</v>
      </c>
      <c r="C1507" s="35"/>
      <c r="D1507" s="35">
        <v>447276</v>
      </c>
      <c r="E1507" s="36" t="s">
        <v>988</v>
      </c>
      <c r="F1507" s="36" t="s">
        <v>1</v>
      </c>
      <c r="G1507" s="23">
        <v>20</v>
      </c>
      <c r="H1507" s="23">
        <v>10.73</v>
      </c>
      <c r="I1507" s="7">
        <f t="shared" si="46"/>
        <v>214.60000000000002</v>
      </c>
      <c r="J1507" s="23">
        <v>100300</v>
      </c>
      <c r="K1507" s="29" t="s">
        <v>150</v>
      </c>
      <c r="L1507" s="3" t="str">
        <f t="shared" si="47"/>
        <v>100300 PREFEITURA UNIVERSITÁRIA</v>
      </c>
      <c r="M1507" s="29" t="s">
        <v>19</v>
      </c>
      <c r="N1507" s="35"/>
      <c r="O1507" s="35"/>
      <c r="P1507" s="9" t="s">
        <v>1009</v>
      </c>
      <c r="Q1507" s="35"/>
    </row>
    <row r="1508" spans="1:17" ht="30" x14ac:dyDescent="0.25">
      <c r="A1508" s="35" t="s">
        <v>842</v>
      </c>
      <c r="B1508" s="35" t="s">
        <v>1283</v>
      </c>
      <c r="C1508" s="35"/>
      <c r="D1508" s="35">
        <v>298341</v>
      </c>
      <c r="E1508" s="36" t="s">
        <v>989</v>
      </c>
      <c r="F1508" s="36" t="s">
        <v>1</v>
      </c>
      <c r="G1508" s="23">
        <v>20</v>
      </c>
      <c r="H1508" s="23">
        <v>18.18</v>
      </c>
      <c r="I1508" s="7">
        <f t="shared" si="46"/>
        <v>363.6</v>
      </c>
      <c r="J1508" s="23">
        <v>100300</v>
      </c>
      <c r="K1508" s="29" t="s">
        <v>150</v>
      </c>
      <c r="L1508" s="3" t="str">
        <f t="shared" si="47"/>
        <v>100300 PREFEITURA UNIVERSITÁRIA</v>
      </c>
      <c r="M1508" s="29" t="s">
        <v>19</v>
      </c>
      <c r="N1508" s="35"/>
      <c r="O1508" s="35"/>
      <c r="P1508" s="9" t="s">
        <v>1009</v>
      </c>
      <c r="Q1508" s="35"/>
    </row>
    <row r="1509" spans="1:17" ht="30" x14ac:dyDescent="0.25">
      <c r="A1509" s="35" t="s">
        <v>842</v>
      </c>
      <c r="B1509" s="35" t="s">
        <v>1283</v>
      </c>
      <c r="C1509" s="35"/>
      <c r="D1509" s="35">
        <v>262706</v>
      </c>
      <c r="E1509" s="36" t="s">
        <v>911</v>
      </c>
      <c r="F1509" s="36" t="s">
        <v>1</v>
      </c>
      <c r="G1509" s="23">
        <v>20</v>
      </c>
      <c r="H1509" s="23">
        <v>5.51</v>
      </c>
      <c r="I1509" s="7">
        <f t="shared" si="46"/>
        <v>110.19999999999999</v>
      </c>
      <c r="J1509" s="23">
        <v>100300</v>
      </c>
      <c r="K1509" s="29" t="s">
        <v>150</v>
      </c>
      <c r="L1509" s="3" t="str">
        <f t="shared" si="47"/>
        <v>100300 PREFEITURA UNIVERSITÁRIA</v>
      </c>
      <c r="M1509" s="29" t="s">
        <v>19</v>
      </c>
      <c r="N1509" s="35"/>
      <c r="O1509" s="35"/>
      <c r="P1509" s="9" t="s">
        <v>1009</v>
      </c>
      <c r="Q1509" s="35"/>
    </row>
    <row r="1510" spans="1:17" ht="45" x14ac:dyDescent="0.25">
      <c r="A1510" s="35" t="s">
        <v>842</v>
      </c>
      <c r="B1510" s="35" t="s">
        <v>1283</v>
      </c>
      <c r="C1510" s="35"/>
      <c r="D1510" s="35">
        <v>237857</v>
      </c>
      <c r="E1510" s="36" t="s">
        <v>862</v>
      </c>
      <c r="F1510" s="36" t="s">
        <v>1</v>
      </c>
      <c r="G1510" s="23">
        <v>10</v>
      </c>
      <c r="H1510" s="23">
        <v>18.14</v>
      </c>
      <c r="I1510" s="7">
        <f t="shared" si="46"/>
        <v>181.4</v>
      </c>
      <c r="J1510" s="23">
        <v>100300</v>
      </c>
      <c r="K1510" s="29" t="s">
        <v>150</v>
      </c>
      <c r="L1510" s="3" t="str">
        <f t="shared" si="47"/>
        <v>100300 PREFEITURA UNIVERSITÁRIA</v>
      </c>
      <c r="M1510" s="29" t="s">
        <v>19</v>
      </c>
      <c r="N1510" s="35"/>
      <c r="O1510" s="35"/>
      <c r="P1510" s="9" t="s">
        <v>1009</v>
      </c>
      <c r="Q1510" s="35"/>
    </row>
    <row r="1511" spans="1:17" ht="60" x14ac:dyDescent="0.25">
      <c r="A1511" s="35" t="s">
        <v>842</v>
      </c>
      <c r="B1511" s="35" t="s">
        <v>1283</v>
      </c>
      <c r="C1511" s="35"/>
      <c r="D1511" s="35">
        <v>247002</v>
      </c>
      <c r="E1511" s="36" t="s">
        <v>912</v>
      </c>
      <c r="F1511" s="36" t="s">
        <v>1</v>
      </c>
      <c r="G1511" s="23">
        <v>10</v>
      </c>
      <c r="H1511" s="23">
        <v>35.020000000000003</v>
      </c>
      <c r="I1511" s="7">
        <f t="shared" si="46"/>
        <v>350.20000000000005</v>
      </c>
      <c r="J1511" s="23">
        <v>100300</v>
      </c>
      <c r="K1511" s="29" t="s">
        <v>150</v>
      </c>
      <c r="L1511" s="3" t="str">
        <f t="shared" si="47"/>
        <v>100300 PREFEITURA UNIVERSITÁRIA</v>
      </c>
      <c r="M1511" s="29" t="s">
        <v>19</v>
      </c>
      <c r="N1511" s="35"/>
      <c r="O1511" s="35"/>
      <c r="P1511" s="9" t="s">
        <v>1009</v>
      </c>
      <c r="Q1511" s="35"/>
    </row>
    <row r="1512" spans="1:17" ht="30" x14ac:dyDescent="0.25">
      <c r="A1512" s="35" t="s">
        <v>842</v>
      </c>
      <c r="B1512" s="35" t="s">
        <v>1283</v>
      </c>
      <c r="C1512" s="35"/>
      <c r="D1512" s="35">
        <v>360827</v>
      </c>
      <c r="E1512" s="36" t="s">
        <v>873</v>
      </c>
      <c r="F1512" s="36" t="s">
        <v>1</v>
      </c>
      <c r="G1512" s="23">
        <v>10</v>
      </c>
      <c r="H1512" s="23">
        <v>49.83</v>
      </c>
      <c r="I1512" s="7">
        <f t="shared" si="46"/>
        <v>498.29999999999995</v>
      </c>
      <c r="J1512" s="23">
        <v>100300</v>
      </c>
      <c r="K1512" s="29" t="s">
        <v>150</v>
      </c>
      <c r="L1512" s="3" t="str">
        <f t="shared" si="47"/>
        <v>100300 PREFEITURA UNIVERSITÁRIA</v>
      </c>
      <c r="M1512" s="29" t="s">
        <v>19</v>
      </c>
      <c r="N1512" s="35"/>
      <c r="O1512" s="35"/>
      <c r="P1512" s="9" t="s">
        <v>1009</v>
      </c>
      <c r="Q1512" s="35"/>
    </row>
    <row r="1513" spans="1:17" ht="75" x14ac:dyDescent="0.25">
      <c r="A1513" s="35" t="s">
        <v>842</v>
      </c>
      <c r="B1513" s="35" t="s">
        <v>1283</v>
      </c>
      <c r="C1513" s="35"/>
      <c r="D1513" s="35">
        <v>235888</v>
      </c>
      <c r="E1513" s="36" t="s">
        <v>891</v>
      </c>
      <c r="F1513" s="36" t="s">
        <v>1</v>
      </c>
      <c r="G1513" s="23">
        <v>10</v>
      </c>
      <c r="H1513" s="23">
        <v>75</v>
      </c>
      <c r="I1513" s="7">
        <f t="shared" si="46"/>
        <v>750</v>
      </c>
      <c r="J1513" s="23">
        <v>100300</v>
      </c>
      <c r="K1513" s="29" t="s">
        <v>150</v>
      </c>
      <c r="L1513" s="3" t="str">
        <f t="shared" si="47"/>
        <v>100300 PREFEITURA UNIVERSITÁRIA</v>
      </c>
      <c r="M1513" s="29" t="s">
        <v>19</v>
      </c>
      <c r="N1513" s="35"/>
      <c r="O1513" s="35"/>
      <c r="P1513" s="9" t="s">
        <v>1009</v>
      </c>
      <c r="Q1513" s="35"/>
    </row>
    <row r="1514" spans="1:17" ht="30" x14ac:dyDescent="0.25">
      <c r="A1514" s="35" t="s">
        <v>842</v>
      </c>
      <c r="B1514" s="35" t="s">
        <v>1283</v>
      </c>
      <c r="C1514" s="35"/>
      <c r="D1514" s="35">
        <v>240306</v>
      </c>
      <c r="E1514" s="36" t="s">
        <v>874</v>
      </c>
      <c r="F1514" s="36" t="s">
        <v>1</v>
      </c>
      <c r="G1514" s="23">
        <v>20</v>
      </c>
      <c r="H1514" s="23">
        <v>24.05</v>
      </c>
      <c r="I1514" s="7">
        <f t="shared" si="46"/>
        <v>481</v>
      </c>
      <c r="J1514" s="23">
        <v>100300</v>
      </c>
      <c r="K1514" s="29" t="s">
        <v>150</v>
      </c>
      <c r="L1514" s="3" t="str">
        <f t="shared" si="47"/>
        <v>100300 PREFEITURA UNIVERSITÁRIA</v>
      </c>
      <c r="M1514" s="29" t="s">
        <v>19</v>
      </c>
      <c r="N1514" s="35"/>
      <c r="O1514" s="35"/>
      <c r="P1514" s="9" t="s">
        <v>1009</v>
      </c>
      <c r="Q1514" s="35"/>
    </row>
    <row r="1515" spans="1:17" ht="45" x14ac:dyDescent="0.25">
      <c r="A1515" s="35" t="s">
        <v>842</v>
      </c>
      <c r="B1515" s="35" t="s">
        <v>1283</v>
      </c>
      <c r="C1515" s="35"/>
      <c r="D1515" s="35">
        <v>250428</v>
      </c>
      <c r="E1515" s="36" t="s">
        <v>875</v>
      </c>
      <c r="F1515" s="36" t="s">
        <v>1</v>
      </c>
      <c r="G1515" s="23">
        <v>30</v>
      </c>
      <c r="H1515" s="23">
        <v>13.03</v>
      </c>
      <c r="I1515" s="7">
        <f t="shared" ref="I1515:I1578" si="48">G1515*H1515</f>
        <v>390.9</v>
      </c>
      <c r="J1515" s="23">
        <v>100300</v>
      </c>
      <c r="K1515" s="29" t="s">
        <v>150</v>
      </c>
      <c r="L1515" s="3" t="str">
        <f t="shared" ref="L1515:L1578" si="49">J1515&amp;" "&amp;K1515</f>
        <v>100300 PREFEITURA UNIVERSITÁRIA</v>
      </c>
      <c r="M1515" s="29" t="s">
        <v>19</v>
      </c>
      <c r="N1515" s="35"/>
      <c r="O1515" s="35"/>
      <c r="P1515" s="9" t="s">
        <v>1009</v>
      </c>
      <c r="Q1515" s="35"/>
    </row>
    <row r="1516" spans="1:17" ht="30" x14ac:dyDescent="0.25">
      <c r="A1516" s="35" t="s">
        <v>842</v>
      </c>
      <c r="B1516" s="35" t="s">
        <v>1283</v>
      </c>
      <c r="C1516" s="35"/>
      <c r="D1516" s="35">
        <v>395918</v>
      </c>
      <c r="E1516" s="36" t="s">
        <v>990</v>
      </c>
      <c r="F1516" s="36" t="s">
        <v>1</v>
      </c>
      <c r="G1516" s="23">
        <v>30</v>
      </c>
      <c r="H1516" s="23">
        <v>32.65</v>
      </c>
      <c r="I1516" s="7">
        <f t="shared" si="48"/>
        <v>979.5</v>
      </c>
      <c r="J1516" s="23">
        <v>100300</v>
      </c>
      <c r="K1516" s="29" t="s">
        <v>150</v>
      </c>
      <c r="L1516" s="3" t="str">
        <f t="shared" si="49"/>
        <v>100300 PREFEITURA UNIVERSITÁRIA</v>
      </c>
      <c r="M1516" s="29" t="s">
        <v>19</v>
      </c>
      <c r="N1516" s="35"/>
      <c r="O1516" s="35"/>
      <c r="P1516" s="9" t="s">
        <v>1009</v>
      </c>
      <c r="Q1516" s="35"/>
    </row>
    <row r="1517" spans="1:17" ht="30" x14ac:dyDescent="0.25">
      <c r="A1517" s="35" t="s">
        <v>842</v>
      </c>
      <c r="B1517" s="35" t="s">
        <v>1283</v>
      </c>
      <c r="C1517" s="35"/>
      <c r="D1517" s="35">
        <v>345798</v>
      </c>
      <c r="E1517" s="36" t="s">
        <v>991</v>
      </c>
      <c r="F1517" s="36" t="s">
        <v>1</v>
      </c>
      <c r="G1517" s="23">
        <v>30</v>
      </c>
      <c r="H1517" s="23">
        <v>6.11</v>
      </c>
      <c r="I1517" s="7">
        <f t="shared" si="48"/>
        <v>183.3</v>
      </c>
      <c r="J1517" s="23">
        <v>100300</v>
      </c>
      <c r="K1517" s="29" t="s">
        <v>150</v>
      </c>
      <c r="L1517" s="3" t="str">
        <f t="shared" si="49"/>
        <v>100300 PREFEITURA UNIVERSITÁRIA</v>
      </c>
      <c r="M1517" s="29" t="s">
        <v>19</v>
      </c>
      <c r="N1517" s="35"/>
      <c r="O1517" s="35"/>
      <c r="P1517" s="9" t="s">
        <v>1009</v>
      </c>
      <c r="Q1517" s="35"/>
    </row>
    <row r="1518" spans="1:17" ht="45" x14ac:dyDescent="0.25">
      <c r="A1518" s="35" t="s">
        <v>842</v>
      </c>
      <c r="B1518" s="35" t="s">
        <v>1283</v>
      </c>
      <c r="C1518" s="35"/>
      <c r="D1518" s="35">
        <v>217681</v>
      </c>
      <c r="E1518" s="36" t="s">
        <v>944</v>
      </c>
      <c r="F1518" s="36" t="s">
        <v>1</v>
      </c>
      <c r="G1518" s="23">
        <v>20</v>
      </c>
      <c r="H1518" s="23">
        <v>18.38</v>
      </c>
      <c r="I1518" s="7">
        <f t="shared" si="48"/>
        <v>367.59999999999997</v>
      </c>
      <c r="J1518" s="23">
        <v>100300</v>
      </c>
      <c r="K1518" s="29" t="s">
        <v>150</v>
      </c>
      <c r="L1518" s="3" t="str">
        <f t="shared" si="49"/>
        <v>100300 PREFEITURA UNIVERSITÁRIA</v>
      </c>
      <c r="M1518" s="29" t="s">
        <v>19</v>
      </c>
      <c r="N1518" s="35"/>
      <c r="O1518" s="35"/>
      <c r="P1518" s="9" t="s">
        <v>1009</v>
      </c>
      <c r="Q1518" s="35"/>
    </row>
    <row r="1519" spans="1:17" ht="60" x14ac:dyDescent="0.25">
      <c r="A1519" s="35" t="s">
        <v>842</v>
      </c>
      <c r="B1519" s="35" t="s">
        <v>1283</v>
      </c>
      <c r="C1519" s="35"/>
      <c r="D1519" s="35">
        <v>217695</v>
      </c>
      <c r="E1519" s="36" t="s">
        <v>930</v>
      </c>
      <c r="F1519" s="36" t="s">
        <v>1</v>
      </c>
      <c r="G1519" s="23">
        <v>30</v>
      </c>
      <c r="H1519" s="23">
        <v>14.24</v>
      </c>
      <c r="I1519" s="7">
        <f t="shared" si="48"/>
        <v>427.2</v>
      </c>
      <c r="J1519" s="23">
        <v>100300</v>
      </c>
      <c r="K1519" s="29" t="s">
        <v>150</v>
      </c>
      <c r="L1519" s="3" t="str">
        <f t="shared" si="49"/>
        <v>100300 PREFEITURA UNIVERSITÁRIA</v>
      </c>
      <c r="M1519" s="29" t="s">
        <v>19</v>
      </c>
      <c r="N1519" s="35"/>
      <c r="O1519" s="35"/>
      <c r="P1519" s="9" t="s">
        <v>1009</v>
      </c>
      <c r="Q1519" s="35"/>
    </row>
    <row r="1520" spans="1:17" ht="60" x14ac:dyDescent="0.25">
      <c r="A1520" s="35" t="s">
        <v>842</v>
      </c>
      <c r="B1520" s="35" t="s">
        <v>1283</v>
      </c>
      <c r="C1520" s="35"/>
      <c r="D1520" s="35">
        <v>266875</v>
      </c>
      <c r="E1520" s="36" t="s">
        <v>913</v>
      </c>
      <c r="F1520" s="36" t="s">
        <v>1</v>
      </c>
      <c r="G1520" s="23">
        <v>15</v>
      </c>
      <c r="H1520" s="23">
        <v>19.64</v>
      </c>
      <c r="I1520" s="7">
        <f t="shared" si="48"/>
        <v>294.60000000000002</v>
      </c>
      <c r="J1520" s="23">
        <v>100300</v>
      </c>
      <c r="K1520" s="29" t="s">
        <v>150</v>
      </c>
      <c r="L1520" s="3" t="str">
        <f t="shared" si="49"/>
        <v>100300 PREFEITURA UNIVERSITÁRIA</v>
      </c>
      <c r="M1520" s="29" t="s">
        <v>19</v>
      </c>
      <c r="N1520" s="35"/>
      <c r="O1520" s="35"/>
      <c r="P1520" s="9" t="s">
        <v>1009</v>
      </c>
      <c r="Q1520" s="35"/>
    </row>
    <row r="1521" spans="1:17" ht="60" x14ac:dyDescent="0.25">
      <c r="A1521" s="35" t="s">
        <v>842</v>
      </c>
      <c r="B1521" s="35" t="s">
        <v>1283</v>
      </c>
      <c r="C1521" s="35"/>
      <c r="D1521" s="35">
        <v>324655</v>
      </c>
      <c r="E1521" s="36" t="s">
        <v>914</v>
      </c>
      <c r="F1521" s="36" t="s">
        <v>1</v>
      </c>
      <c r="G1521" s="23">
        <v>15</v>
      </c>
      <c r="H1521" s="23">
        <v>32.19</v>
      </c>
      <c r="I1521" s="7">
        <f t="shared" si="48"/>
        <v>482.84999999999997</v>
      </c>
      <c r="J1521" s="23">
        <v>100300</v>
      </c>
      <c r="K1521" s="29" t="s">
        <v>150</v>
      </c>
      <c r="L1521" s="3" t="str">
        <f t="shared" si="49"/>
        <v>100300 PREFEITURA UNIVERSITÁRIA</v>
      </c>
      <c r="M1521" s="29" t="s">
        <v>19</v>
      </c>
      <c r="N1521" s="35"/>
      <c r="O1521" s="35"/>
      <c r="P1521" s="9" t="s">
        <v>1009</v>
      </c>
      <c r="Q1521" s="35"/>
    </row>
    <row r="1522" spans="1:17" ht="75" x14ac:dyDescent="0.25">
      <c r="A1522" s="35" t="s">
        <v>842</v>
      </c>
      <c r="B1522" s="35" t="s">
        <v>1283</v>
      </c>
      <c r="C1522" s="35"/>
      <c r="D1522" s="35">
        <v>224603</v>
      </c>
      <c r="E1522" s="36" t="s">
        <v>915</v>
      </c>
      <c r="F1522" s="36" t="s">
        <v>1</v>
      </c>
      <c r="G1522" s="23">
        <v>30</v>
      </c>
      <c r="H1522" s="23">
        <v>14.49</v>
      </c>
      <c r="I1522" s="7">
        <f t="shared" si="48"/>
        <v>434.7</v>
      </c>
      <c r="J1522" s="23">
        <v>100300</v>
      </c>
      <c r="K1522" s="29" t="s">
        <v>150</v>
      </c>
      <c r="L1522" s="3" t="str">
        <f t="shared" si="49"/>
        <v>100300 PREFEITURA UNIVERSITÁRIA</v>
      </c>
      <c r="M1522" s="29" t="s">
        <v>19</v>
      </c>
      <c r="N1522" s="35"/>
      <c r="O1522" s="35"/>
      <c r="P1522" s="9" t="s">
        <v>1009</v>
      </c>
      <c r="Q1522" s="35"/>
    </row>
    <row r="1523" spans="1:17" ht="60" x14ac:dyDescent="0.25">
      <c r="A1523" s="35" t="s">
        <v>842</v>
      </c>
      <c r="B1523" s="35" t="s">
        <v>1283</v>
      </c>
      <c r="C1523" s="35"/>
      <c r="D1523" s="35">
        <v>252134</v>
      </c>
      <c r="E1523" s="36" t="s">
        <v>931</v>
      </c>
      <c r="F1523" s="36" t="s">
        <v>1</v>
      </c>
      <c r="G1523" s="23">
        <v>10</v>
      </c>
      <c r="H1523" s="23">
        <v>114.6</v>
      </c>
      <c r="I1523" s="7">
        <f t="shared" si="48"/>
        <v>1146</v>
      </c>
      <c r="J1523" s="23">
        <v>100300</v>
      </c>
      <c r="K1523" s="29" t="s">
        <v>150</v>
      </c>
      <c r="L1523" s="3" t="str">
        <f t="shared" si="49"/>
        <v>100300 PREFEITURA UNIVERSITÁRIA</v>
      </c>
      <c r="M1523" s="29" t="s">
        <v>19</v>
      </c>
      <c r="N1523" s="35"/>
      <c r="O1523" s="35"/>
      <c r="P1523" s="9" t="s">
        <v>1009</v>
      </c>
      <c r="Q1523" s="35"/>
    </row>
    <row r="1524" spans="1:17" ht="60" x14ac:dyDescent="0.25">
      <c r="A1524" s="35" t="s">
        <v>842</v>
      </c>
      <c r="B1524" s="35" t="s">
        <v>1283</v>
      </c>
      <c r="C1524" s="35"/>
      <c r="D1524" s="35">
        <v>313744</v>
      </c>
      <c r="E1524" s="36" t="s">
        <v>932</v>
      </c>
      <c r="F1524" s="36" t="s">
        <v>1</v>
      </c>
      <c r="G1524" s="23">
        <v>20</v>
      </c>
      <c r="H1524" s="23">
        <v>15.54</v>
      </c>
      <c r="I1524" s="7">
        <f t="shared" si="48"/>
        <v>310.79999999999995</v>
      </c>
      <c r="J1524" s="23">
        <v>100300</v>
      </c>
      <c r="K1524" s="29" t="s">
        <v>150</v>
      </c>
      <c r="L1524" s="3" t="str">
        <f t="shared" si="49"/>
        <v>100300 PREFEITURA UNIVERSITÁRIA</v>
      </c>
      <c r="M1524" s="29" t="s">
        <v>19</v>
      </c>
      <c r="N1524" s="35"/>
      <c r="O1524" s="35"/>
      <c r="P1524" s="9" t="s">
        <v>1009</v>
      </c>
      <c r="Q1524" s="35"/>
    </row>
    <row r="1525" spans="1:17" ht="75" x14ac:dyDescent="0.25">
      <c r="A1525" s="35" t="s">
        <v>842</v>
      </c>
      <c r="B1525" s="35" t="s">
        <v>1283</v>
      </c>
      <c r="C1525" s="35"/>
      <c r="D1525" s="35">
        <v>231314</v>
      </c>
      <c r="E1525" s="36" t="s">
        <v>876</v>
      </c>
      <c r="F1525" s="36" t="s">
        <v>1</v>
      </c>
      <c r="G1525" s="23">
        <v>5</v>
      </c>
      <c r="H1525" s="23">
        <v>136.19</v>
      </c>
      <c r="I1525" s="7">
        <f t="shared" si="48"/>
        <v>680.95</v>
      </c>
      <c r="J1525" s="23">
        <v>100300</v>
      </c>
      <c r="K1525" s="29" t="s">
        <v>150</v>
      </c>
      <c r="L1525" s="3" t="str">
        <f t="shared" si="49"/>
        <v>100300 PREFEITURA UNIVERSITÁRIA</v>
      </c>
      <c r="M1525" s="29" t="s">
        <v>19</v>
      </c>
      <c r="N1525" s="35"/>
      <c r="O1525" s="35"/>
      <c r="P1525" s="9" t="s">
        <v>1009</v>
      </c>
      <c r="Q1525" s="35"/>
    </row>
    <row r="1526" spans="1:17" ht="30" x14ac:dyDescent="0.25">
      <c r="A1526" s="35" t="s">
        <v>842</v>
      </c>
      <c r="B1526" s="35" t="s">
        <v>1283</v>
      </c>
      <c r="C1526" s="35"/>
      <c r="D1526" s="35">
        <v>313933</v>
      </c>
      <c r="E1526" s="36" t="s">
        <v>992</v>
      </c>
      <c r="F1526" s="36" t="s">
        <v>1</v>
      </c>
      <c r="G1526" s="23">
        <v>30</v>
      </c>
      <c r="H1526" s="23">
        <v>26.16</v>
      </c>
      <c r="I1526" s="7">
        <f t="shared" si="48"/>
        <v>784.8</v>
      </c>
      <c r="J1526" s="23">
        <v>100300</v>
      </c>
      <c r="K1526" s="29" t="s">
        <v>150</v>
      </c>
      <c r="L1526" s="3" t="str">
        <f t="shared" si="49"/>
        <v>100300 PREFEITURA UNIVERSITÁRIA</v>
      </c>
      <c r="M1526" s="29" t="s">
        <v>19</v>
      </c>
      <c r="N1526" s="35"/>
      <c r="O1526" s="35"/>
      <c r="P1526" s="9" t="s">
        <v>1009</v>
      </c>
      <c r="Q1526" s="35"/>
    </row>
    <row r="1527" spans="1:17" ht="30" x14ac:dyDescent="0.25">
      <c r="A1527" s="35" t="s">
        <v>842</v>
      </c>
      <c r="B1527" s="35" t="s">
        <v>1283</v>
      </c>
      <c r="C1527" s="35"/>
      <c r="D1527" s="35">
        <v>373514</v>
      </c>
      <c r="E1527" s="36" t="s">
        <v>993</v>
      </c>
      <c r="F1527" s="36" t="s">
        <v>1</v>
      </c>
      <c r="G1527" s="23">
        <v>30</v>
      </c>
      <c r="H1527" s="23">
        <v>25.63</v>
      </c>
      <c r="I1527" s="7">
        <f t="shared" si="48"/>
        <v>768.9</v>
      </c>
      <c r="J1527" s="23">
        <v>100300</v>
      </c>
      <c r="K1527" s="29" t="s">
        <v>150</v>
      </c>
      <c r="L1527" s="3" t="str">
        <f t="shared" si="49"/>
        <v>100300 PREFEITURA UNIVERSITÁRIA</v>
      </c>
      <c r="M1527" s="29" t="s">
        <v>19</v>
      </c>
      <c r="N1527" s="35"/>
      <c r="O1527" s="35"/>
      <c r="P1527" s="9" t="s">
        <v>1009</v>
      </c>
      <c r="Q1527" s="35"/>
    </row>
    <row r="1528" spans="1:17" ht="60" x14ac:dyDescent="0.25">
      <c r="A1528" s="35" t="s">
        <v>842</v>
      </c>
      <c r="B1528" s="35" t="s">
        <v>1283</v>
      </c>
      <c r="C1528" s="35"/>
      <c r="D1528" s="35">
        <v>377301</v>
      </c>
      <c r="E1528" s="36" t="s">
        <v>916</v>
      </c>
      <c r="F1528" s="36" t="s">
        <v>1</v>
      </c>
      <c r="G1528" s="23">
        <v>40</v>
      </c>
      <c r="H1528" s="23">
        <v>2.19</v>
      </c>
      <c r="I1528" s="7">
        <f t="shared" si="48"/>
        <v>87.6</v>
      </c>
      <c r="J1528" s="23">
        <v>100300</v>
      </c>
      <c r="K1528" s="29" t="s">
        <v>150</v>
      </c>
      <c r="L1528" s="3" t="str">
        <f t="shared" si="49"/>
        <v>100300 PREFEITURA UNIVERSITÁRIA</v>
      </c>
      <c r="M1528" s="29" t="s">
        <v>19</v>
      </c>
      <c r="N1528" s="35"/>
      <c r="O1528" s="35"/>
      <c r="P1528" s="9" t="s">
        <v>1009</v>
      </c>
      <c r="Q1528" s="35"/>
    </row>
    <row r="1529" spans="1:17" ht="60" x14ac:dyDescent="0.25">
      <c r="A1529" s="35" t="s">
        <v>842</v>
      </c>
      <c r="B1529" s="35" t="s">
        <v>1283</v>
      </c>
      <c r="C1529" s="35"/>
      <c r="D1529" s="35">
        <v>231858</v>
      </c>
      <c r="E1529" s="36" t="s">
        <v>917</v>
      </c>
      <c r="F1529" s="36" t="s">
        <v>1</v>
      </c>
      <c r="G1529" s="23">
        <v>40</v>
      </c>
      <c r="H1529" s="23">
        <v>6.81</v>
      </c>
      <c r="I1529" s="7">
        <f t="shared" si="48"/>
        <v>272.39999999999998</v>
      </c>
      <c r="J1529" s="23">
        <v>100300</v>
      </c>
      <c r="K1529" s="29" t="s">
        <v>150</v>
      </c>
      <c r="L1529" s="3" t="str">
        <f t="shared" si="49"/>
        <v>100300 PREFEITURA UNIVERSITÁRIA</v>
      </c>
      <c r="M1529" s="29" t="s">
        <v>19</v>
      </c>
      <c r="N1529" s="35"/>
      <c r="O1529" s="35"/>
      <c r="P1529" s="9" t="s">
        <v>1009</v>
      </c>
      <c r="Q1529" s="35"/>
    </row>
    <row r="1530" spans="1:17" ht="30" x14ac:dyDescent="0.25">
      <c r="A1530" s="35" t="s">
        <v>842</v>
      </c>
      <c r="B1530" s="35" t="s">
        <v>1283</v>
      </c>
      <c r="C1530" s="35"/>
      <c r="D1530" s="35">
        <v>237936</v>
      </c>
      <c r="E1530" s="36" t="s">
        <v>994</v>
      </c>
      <c r="F1530" s="36" t="s">
        <v>1</v>
      </c>
      <c r="G1530" s="23">
        <v>10</v>
      </c>
      <c r="H1530" s="23">
        <v>135</v>
      </c>
      <c r="I1530" s="7">
        <f t="shared" si="48"/>
        <v>1350</v>
      </c>
      <c r="J1530" s="23">
        <v>100300</v>
      </c>
      <c r="K1530" s="29" t="s">
        <v>150</v>
      </c>
      <c r="L1530" s="3" t="str">
        <f t="shared" si="49"/>
        <v>100300 PREFEITURA UNIVERSITÁRIA</v>
      </c>
      <c r="M1530" s="29" t="s">
        <v>19</v>
      </c>
      <c r="N1530" s="35"/>
      <c r="O1530" s="35"/>
      <c r="P1530" s="9" t="s">
        <v>1009</v>
      </c>
      <c r="Q1530" s="35"/>
    </row>
    <row r="1531" spans="1:17" ht="45" x14ac:dyDescent="0.25">
      <c r="A1531" s="35" t="s">
        <v>842</v>
      </c>
      <c r="B1531" s="35" t="s">
        <v>1283</v>
      </c>
      <c r="C1531" s="35"/>
      <c r="D1531" s="35">
        <v>312587</v>
      </c>
      <c r="E1531" s="36" t="s">
        <v>995</v>
      </c>
      <c r="F1531" s="36" t="s">
        <v>1</v>
      </c>
      <c r="G1531" s="23">
        <v>10</v>
      </c>
      <c r="H1531" s="23">
        <v>170</v>
      </c>
      <c r="I1531" s="7">
        <f t="shared" si="48"/>
        <v>1700</v>
      </c>
      <c r="J1531" s="23">
        <v>100300</v>
      </c>
      <c r="K1531" s="29" t="s">
        <v>150</v>
      </c>
      <c r="L1531" s="3" t="str">
        <f t="shared" si="49"/>
        <v>100300 PREFEITURA UNIVERSITÁRIA</v>
      </c>
      <c r="M1531" s="29" t="s">
        <v>19</v>
      </c>
      <c r="N1531" s="35"/>
      <c r="O1531" s="35"/>
      <c r="P1531" s="9" t="s">
        <v>1009</v>
      </c>
      <c r="Q1531" s="35"/>
    </row>
    <row r="1532" spans="1:17" ht="120" x14ac:dyDescent="0.25">
      <c r="A1532" s="35" t="s">
        <v>842</v>
      </c>
      <c r="B1532" s="35" t="s">
        <v>1283</v>
      </c>
      <c r="C1532" s="35"/>
      <c r="D1532" s="35">
        <v>310853</v>
      </c>
      <c r="E1532" s="36" t="s">
        <v>918</v>
      </c>
      <c r="F1532" s="36" t="s">
        <v>1</v>
      </c>
      <c r="G1532" s="23">
        <v>20</v>
      </c>
      <c r="H1532" s="23">
        <v>22.81</v>
      </c>
      <c r="I1532" s="7">
        <f t="shared" si="48"/>
        <v>456.2</v>
      </c>
      <c r="J1532" s="23">
        <v>100300</v>
      </c>
      <c r="K1532" s="29" t="s">
        <v>150</v>
      </c>
      <c r="L1532" s="3" t="str">
        <f t="shared" si="49"/>
        <v>100300 PREFEITURA UNIVERSITÁRIA</v>
      </c>
      <c r="M1532" s="29" t="s">
        <v>19</v>
      </c>
      <c r="N1532" s="35"/>
      <c r="O1532" s="35"/>
      <c r="P1532" s="9" t="s">
        <v>1009</v>
      </c>
      <c r="Q1532" s="35"/>
    </row>
    <row r="1533" spans="1:17" ht="75" x14ac:dyDescent="0.25">
      <c r="A1533" s="35" t="s">
        <v>842</v>
      </c>
      <c r="B1533" s="35" t="s">
        <v>1283</v>
      </c>
      <c r="C1533" s="35"/>
      <c r="D1533" s="35">
        <v>323874</v>
      </c>
      <c r="E1533" s="36" t="s">
        <v>863</v>
      </c>
      <c r="F1533" s="36" t="s">
        <v>1</v>
      </c>
      <c r="G1533" s="23">
        <v>10</v>
      </c>
      <c r="H1533" s="23">
        <v>15.29</v>
      </c>
      <c r="I1533" s="7">
        <f t="shared" si="48"/>
        <v>152.89999999999998</v>
      </c>
      <c r="J1533" s="23">
        <v>100300</v>
      </c>
      <c r="K1533" s="29" t="s">
        <v>150</v>
      </c>
      <c r="L1533" s="3" t="str">
        <f t="shared" si="49"/>
        <v>100300 PREFEITURA UNIVERSITÁRIA</v>
      </c>
      <c r="M1533" s="29" t="s">
        <v>19</v>
      </c>
      <c r="N1533" s="35"/>
      <c r="O1533" s="35"/>
      <c r="P1533" s="9" t="s">
        <v>1009</v>
      </c>
      <c r="Q1533" s="35"/>
    </row>
    <row r="1534" spans="1:17" ht="60" x14ac:dyDescent="0.25">
      <c r="A1534" s="35" t="s">
        <v>842</v>
      </c>
      <c r="B1534" s="35" t="s">
        <v>1283</v>
      </c>
      <c r="C1534" s="35"/>
      <c r="D1534" s="35">
        <v>441628</v>
      </c>
      <c r="E1534" s="36" t="s">
        <v>996</v>
      </c>
      <c r="F1534" s="36" t="s">
        <v>1</v>
      </c>
      <c r="G1534" s="23">
        <v>10</v>
      </c>
      <c r="H1534" s="23">
        <v>80</v>
      </c>
      <c r="I1534" s="7">
        <f t="shared" si="48"/>
        <v>800</v>
      </c>
      <c r="J1534" s="23">
        <v>100300</v>
      </c>
      <c r="K1534" s="29" t="s">
        <v>150</v>
      </c>
      <c r="L1534" s="3" t="str">
        <f t="shared" si="49"/>
        <v>100300 PREFEITURA UNIVERSITÁRIA</v>
      </c>
      <c r="M1534" s="29" t="s">
        <v>19</v>
      </c>
      <c r="N1534" s="35"/>
      <c r="O1534" s="35"/>
      <c r="P1534" s="9" t="s">
        <v>1009</v>
      </c>
      <c r="Q1534" s="35"/>
    </row>
    <row r="1535" spans="1:17" ht="75" x14ac:dyDescent="0.25">
      <c r="A1535" s="35" t="s">
        <v>842</v>
      </c>
      <c r="B1535" s="35" t="s">
        <v>1283</v>
      </c>
      <c r="C1535" s="35"/>
      <c r="D1535" s="35">
        <v>214224</v>
      </c>
      <c r="E1535" s="36" t="s">
        <v>933</v>
      </c>
      <c r="F1535" s="36" t="s">
        <v>1</v>
      </c>
      <c r="G1535" s="23">
        <v>20</v>
      </c>
      <c r="H1535" s="23">
        <v>28.93</v>
      </c>
      <c r="I1535" s="7">
        <f t="shared" si="48"/>
        <v>578.6</v>
      </c>
      <c r="J1535" s="23">
        <v>100300</v>
      </c>
      <c r="K1535" s="29" t="s">
        <v>150</v>
      </c>
      <c r="L1535" s="3" t="str">
        <f t="shared" si="49"/>
        <v>100300 PREFEITURA UNIVERSITÁRIA</v>
      </c>
      <c r="M1535" s="29" t="s">
        <v>19</v>
      </c>
      <c r="N1535" s="35"/>
      <c r="O1535" s="35"/>
      <c r="P1535" s="9" t="s">
        <v>1009</v>
      </c>
      <c r="Q1535" s="35"/>
    </row>
    <row r="1536" spans="1:17" ht="45" x14ac:dyDescent="0.25">
      <c r="A1536" s="35" t="s">
        <v>842</v>
      </c>
      <c r="B1536" s="35" t="s">
        <v>1283</v>
      </c>
      <c r="C1536" s="35"/>
      <c r="D1536" s="35">
        <v>214062</v>
      </c>
      <c r="E1536" s="36" t="s">
        <v>919</v>
      </c>
      <c r="F1536" s="36" t="s">
        <v>1</v>
      </c>
      <c r="G1536" s="23">
        <v>20</v>
      </c>
      <c r="H1536" s="23">
        <v>31.03</v>
      </c>
      <c r="I1536" s="7">
        <f t="shared" si="48"/>
        <v>620.6</v>
      </c>
      <c r="J1536" s="23">
        <v>100300</v>
      </c>
      <c r="K1536" s="29" t="s">
        <v>150</v>
      </c>
      <c r="L1536" s="3" t="str">
        <f t="shared" si="49"/>
        <v>100300 PREFEITURA UNIVERSITÁRIA</v>
      </c>
      <c r="M1536" s="29" t="s">
        <v>19</v>
      </c>
      <c r="N1536" s="35"/>
      <c r="O1536" s="35"/>
      <c r="P1536" s="9" t="s">
        <v>1009</v>
      </c>
      <c r="Q1536" s="35"/>
    </row>
    <row r="1537" spans="1:17" ht="75" x14ac:dyDescent="0.25">
      <c r="A1537" s="35" t="s">
        <v>842</v>
      </c>
      <c r="B1537" s="35" t="s">
        <v>1283</v>
      </c>
      <c r="C1537" s="35"/>
      <c r="D1537" s="35">
        <v>438642</v>
      </c>
      <c r="E1537" s="36" t="s">
        <v>997</v>
      </c>
      <c r="F1537" s="36" t="s">
        <v>1</v>
      </c>
      <c r="G1537" s="23">
        <v>20</v>
      </c>
      <c r="H1537" s="23">
        <v>20.51</v>
      </c>
      <c r="I1537" s="7">
        <f t="shared" si="48"/>
        <v>410.20000000000005</v>
      </c>
      <c r="J1537" s="23">
        <v>100300</v>
      </c>
      <c r="K1537" s="29" t="s">
        <v>150</v>
      </c>
      <c r="L1537" s="3" t="str">
        <f t="shared" si="49"/>
        <v>100300 PREFEITURA UNIVERSITÁRIA</v>
      </c>
      <c r="M1537" s="29" t="s">
        <v>19</v>
      </c>
      <c r="N1537" s="35"/>
      <c r="O1537" s="35"/>
      <c r="P1537" s="9" t="s">
        <v>1009</v>
      </c>
      <c r="Q1537" s="35"/>
    </row>
    <row r="1538" spans="1:17" ht="120" x14ac:dyDescent="0.25">
      <c r="A1538" s="35" t="s">
        <v>842</v>
      </c>
      <c r="B1538" s="35" t="s">
        <v>1283</v>
      </c>
      <c r="C1538" s="35"/>
      <c r="D1538" s="35">
        <v>214228</v>
      </c>
      <c r="E1538" s="36" t="s">
        <v>998</v>
      </c>
      <c r="F1538" s="36" t="s">
        <v>1</v>
      </c>
      <c r="G1538" s="23">
        <v>50</v>
      </c>
      <c r="H1538" s="23">
        <v>12.83</v>
      </c>
      <c r="I1538" s="7">
        <f t="shared" si="48"/>
        <v>641.5</v>
      </c>
      <c r="J1538" s="23">
        <v>100300</v>
      </c>
      <c r="K1538" s="29" t="s">
        <v>150</v>
      </c>
      <c r="L1538" s="3" t="str">
        <f t="shared" si="49"/>
        <v>100300 PREFEITURA UNIVERSITÁRIA</v>
      </c>
      <c r="M1538" s="29" t="s">
        <v>19</v>
      </c>
      <c r="N1538" s="35"/>
      <c r="O1538" s="35"/>
      <c r="P1538" s="9" t="s">
        <v>1009</v>
      </c>
      <c r="Q1538" s="35"/>
    </row>
    <row r="1539" spans="1:17" ht="30" x14ac:dyDescent="0.25">
      <c r="A1539" s="35" t="s">
        <v>842</v>
      </c>
      <c r="B1539" s="35" t="s">
        <v>1283</v>
      </c>
      <c r="C1539" s="35"/>
      <c r="D1539" s="35">
        <v>286720</v>
      </c>
      <c r="E1539" s="36" t="s">
        <v>877</v>
      </c>
      <c r="F1539" s="36" t="s">
        <v>1</v>
      </c>
      <c r="G1539" s="23">
        <v>30</v>
      </c>
      <c r="H1539" s="23">
        <v>48.1</v>
      </c>
      <c r="I1539" s="7">
        <f t="shared" si="48"/>
        <v>1443</v>
      </c>
      <c r="J1539" s="23">
        <v>100300</v>
      </c>
      <c r="K1539" s="29" t="s">
        <v>150</v>
      </c>
      <c r="L1539" s="3" t="str">
        <f t="shared" si="49"/>
        <v>100300 PREFEITURA UNIVERSITÁRIA</v>
      </c>
      <c r="M1539" s="29" t="s">
        <v>19</v>
      </c>
      <c r="N1539" s="35"/>
      <c r="O1539" s="35"/>
      <c r="P1539" s="9" t="s">
        <v>1009</v>
      </c>
      <c r="Q1539" s="35"/>
    </row>
    <row r="1540" spans="1:17" ht="30" x14ac:dyDescent="0.25">
      <c r="A1540" s="35" t="s">
        <v>842</v>
      </c>
      <c r="B1540" s="35" t="s">
        <v>1283</v>
      </c>
      <c r="C1540" s="35"/>
      <c r="D1540" s="35">
        <v>286721</v>
      </c>
      <c r="E1540" s="36" t="s">
        <v>878</v>
      </c>
      <c r="F1540" s="36" t="s">
        <v>1</v>
      </c>
      <c r="G1540" s="23">
        <v>30</v>
      </c>
      <c r="H1540" s="23">
        <v>31.12</v>
      </c>
      <c r="I1540" s="7">
        <f t="shared" si="48"/>
        <v>933.6</v>
      </c>
      <c r="J1540" s="23">
        <v>100300</v>
      </c>
      <c r="K1540" s="29" t="s">
        <v>150</v>
      </c>
      <c r="L1540" s="3" t="str">
        <f t="shared" si="49"/>
        <v>100300 PREFEITURA UNIVERSITÁRIA</v>
      </c>
      <c r="M1540" s="29" t="s">
        <v>19</v>
      </c>
      <c r="N1540" s="35"/>
      <c r="O1540" s="35"/>
      <c r="P1540" s="9" t="s">
        <v>1009</v>
      </c>
      <c r="Q1540" s="35"/>
    </row>
    <row r="1541" spans="1:17" ht="30" x14ac:dyDescent="0.25">
      <c r="A1541" s="35" t="s">
        <v>842</v>
      </c>
      <c r="B1541" s="35" t="s">
        <v>1283</v>
      </c>
      <c r="C1541" s="35"/>
      <c r="D1541" s="35">
        <v>286722</v>
      </c>
      <c r="E1541" s="36" t="s">
        <v>864</v>
      </c>
      <c r="F1541" s="36" t="s">
        <v>1</v>
      </c>
      <c r="G1541" s="23">
        <v>30</v>
      </c>
      <c r="H1541" s="23">
        <v>25.69</v>
      </c>
      <c r="I1541" s="7">
        <f t="shared" si="48"/>
        <v>770.7</v>
      </c>
      <c r="J1541" s="23">
        <v>100300</v>
      </c>
      <c r="K1541" s="29" t="s">
        <v>150</v>
      </c>
      <c r="L1541" s="3" t="str">
        <f t="shared" si="49"/>
        <v>100300 PREFEITURA UNIVERSITÁRIA</v>
      </c>
      <c r="M1541" s="29" t="s">
        <v>19</v>
      </c>
      <c r="N1541" s="35"/>
      <c r="O1541" s="35"/>
      <c r="P1541" s="9" t="s">
        <v>1009</v>
      </c>
      <c r="Q1541" s="35"/>
    </row>
    <row r="1542" spans="1:17" ht="60" x14ac:dyDescent="0.25">
      <c r="A1542" s="35" t="s">
        <v>842</v>
      </c>
      <c r="B1542" s="35" t="s">
        <v>1283</v>
      </c>
      <c r="C1542" s="35"/>
      <c r="D1542" s="35">
        <v>339737</v>
      </c>
      <c r="E1542" s="36" t="s">
        <v>865</v>
      </c>
      <c r="F1542" s="36" t="s">
        <v>1</v>
      </c>
      <c r="G1542" s="23">
        <v>30</v>
      </c>
      <c r="H1542" s="23">
        <v>22.99</v>
      </c>
      <c r="I1542" s="7">
        <f t="shared" si="48"/>
        <v>689.69999999999993</v>
      </c>
      <c r="J1542" s="23">
        <v>100300</v>
      </c>
      <c r="K1542" s="29" t="s">
        <v>150</v>
      </c>
      <c r="L1542" s="3" t="str">
        <f t="shared" si="49"/>
        <v>100300 PREFEITURA UNIVERSITÁRIA</v>
      </c>
      <c r="M1542" s="29" t="s">
        <v>19</v>
      </c>
      <c r="N1542" s="35"/>
      <c r="O1542" s="35"/>
      <c r="P1542" s="9" t="s">
        <v>1009</v>
      </c>
      <c r="Q1542" s="35"/>
    </row>
    <row r="1543" spans="1:17" ht="30" x14ac:dyDescent="0.25">
      <c r="A1543" s="35" t="s">
        <v>842</v>
      </c>
      <c r="B1543" s="35" t="s">
        <v>1283</v>
      </c>
      <c r="C1543" s="35"/>
      <c r="D1543" s="35">
        <v>286718</v>
      </c>
      <c r="E1543" s="36" t="s">
        <v>866</v>
      </c>
      <c r="F1543" s="36" t="s">
        <v>1</v>
      </c>
      <c r="G1543" s="23">
        <v>30</v>
      </c>
      <c r="H1543" s="23">
        <v>15.96</v>
      </c>
      <c r="I1543" s="7">
        <f t="shared" si="48"/>
        <v>478.8</v>
      </c>
      <c r="J1543" s="23">
        <v>100300</v>
      </c>
      <c r="K1543" s="29" t="s">
        <v>150</v>
      </c>
      <c r="L1543" s="3" t="str">
        <f t="shared" si="49"/>
        <v>100300 PREFEITURA UNIVERSITÁRIA</v>
      </c>
      <c r="M1543" s="29" t="s">
        <v>19</v>
      </c>
      <c r="N1543" s="35"/>
      <c r="O1543" s="35"/>
      <c r="P1543" s="9" t="s">
        <v>1009</v>
      </c>
      <c r="Q1543" s="35"/>
    </row>
    <row r="1544" spans="1:17" ht="30" x14ac:dyDescent="0.25">
      <c r="A1544" s="35" t="s">
        <v>842</v>
      </c>
      <c r="B1544" s="35" t="s">
        <v>1283</v>
      </c>
      <c r="C1544" s="35"/>
      <c r="D1544" s="35">
        <v>286723</v>
      </c>
      <c r="E1544" s="36" t="s">
        <v>867</v>
      </c>
      <c r="F1544" s="36" t="s">
        <v>1</v>
      </c>
      <c r="G1544" s="23">
        <v>30</v>
      </c>
      <c r="H1544" s="23">
        <v>59.51</v>
      </c>
      <c r="I1544" s="7">
        <f t="shared" si="48"/>
        <v>1785.3</v>
      </c>
      <c r="J1544" s="23">
        <v>100300</v>
      </c>
      <c r="K1544" s="29" t="s">
        <v>150</v>
      </c>
      <c r="L1544" s="3" t="str">
        <f t="shared" si="49"/>
        <v>100300 PREFEITURA UNIVERSITÁRIA</v>
      </c>
      <c r="M1544" s="29" t="s">
        <v>19</v>
      </c>
      <c r="N1544" s="35"/>
      <c r="O1544" s="35"/>
      <c r="P1544" s="9" t="s">
        <v>1009</v>
      </c>
      <c r="Q1544" s="35"/>
    </row>
    <row r="1545" spans="1:17" ht="30" x14ac:dyDescent="0.25">
      <c r="A1545" s="35" t="s">
        <v>842</v>
      </c>
      <c r="B1545" s="35" t="s">
        <v>1283</v>
      </c>
      <c r="C1545" s="35"/>
      <c r="D1545" s="35">
        <v>286724</v>
      </c>
      <c r="E1545" s="36" t="s">
        <v>999</v>
      </c>
      <c r="F1545" s="36" t="s">
        <v>1</v>
      </c>
      <c r="G1545" s="23">
        <v>30</v>
      </c>
      <c r="H1545" s="23">
        <v>61.88</v>
      </c>
      <c r="I1545" s="7">
        <f t="shared" si="48"/>
        <v>1856.4</v>
      </c>
      <c r="J1545" s="23">
        <v>100300</v>
      </c>
      <c r="K1545" s="29" t="s">
        <v>150</v>
      </c>
      <c r="L1545" s="3" t="str">
        <f t="shared" si="49"/>
        <v>100300 PREFEITURA UNIVERSITÁRIA</v>
      </c>
      <c r="M1545" s="29" t="s">
        <v>19</v>
      </c>
      <c r="N1545" s="35"/>
      <c r="O1545" s="35"/>
      <c r="P1545" s="9" t="s">
        <v>1009</v>
      </c>
      <c r="Q1545" s="35"/>
    </row>
    <row r="1546" spans="1:17" ht="30" x14ac:dyDescent="0.25">
      <c r="A1546" s="35" t="s">
        <v>842</v>
      </c>
      <c r="B1546" s="35" t="s">
        <v>1283</v>
      </c>
      <c r="C1546" s="35"/>
      <c r="D1546" s="35">
        <v>286719</v>
      </c>
      <c r="E1546" s="36" t="s">
        <v>868</v>
      </c>
      <c r="F1546" s="36" t="s">
        <v>1</v>
      </c>
      <c r="G1546" s="23">
        <v>30</v>
      </c>
      <c r="H1546" s="23">
        <v>25.99</v>
      </c>
      <c r="I1546" s="7">
        <f t="shared" si="48"/>
        <v>779.69999999999993</v>
      </c>
      <c r="J1546" s="23">
        <v>100300</v>
      </c>
      <c r="K1546" s="29" t="s">
        <v>150</v>
      </c>
      <c r="L1546" s="3" t="str">
        <f t="shared" si="49"/>
        <v>100300 PREFEITURA UNIVERSITÁRIA</v>
      </c>
      <c r="M1546" s="29" t="s">
        <v>19</v>
      </c>
      <c r="N1546" s="35"/>
      <c r="O1546" s="35"/>
      <c r="P1546" s="9" t="s">
        <v>1009</v>
      </c>
      <c r="Q1546" s="35"/>
    </row>
    <row r="1547" spans="1:17" ht="60" x14ac:dyDescent="0.25">
      <c r="A1547" s="35" t="s">
        <v>842</v>
      </c>
      <c r="B1547" s="35" t="s">
        <v>1283</v>
      </c>
      <c r="C1547" s="35"/>
      <c r="D1547" s="35">
        <v>297297</v>
      </c>
      <c r="E1547" s="36" t="s">
        <v>934</v>
      </c>
      <c r="F1547" s="36" t="s">
        <v>1</v>
      </c>
      <c r="G1547" s="23">
        <v>10</v>
      </c>
      <c r="H1547" s="23">
        <v>65.400000000000006</v>
      </c>
      <c r="I1547" s="7">
        <f t="shared" si="48"/>
        <v>654</v>
      </c>
      <c r="J1547" s="23">
        <v>100300</v>
      </c>
      <c r="K1547" s="29" t="s">
        <v>150</v>
      </c>
      <c r="L1547" s="3" t="str">
        <f t="shared" si="49"/>
        <v>100300 PREFEITURA UNIVERSITÁRIA</v>
      </c>
      <c r="M1547" s="29" t="s">
        <v>19</v>
      </c>
      <c r="N1547" s="35"/>
      <c r="O1547" s="35"/>
      <c r="P1547" s="9" t="s">
        <v>1009</v>
      </c>
      <c r="Q1547" s="35"/>
    </row>
    <row r="1548" spans="1:17" ht="60" x14ac:dyDescent="0.25">
      <c r="A1548" s="35" t="s">
        <v>842</v>
      </c>
      <c r="B1548" s="35" t="s">
        <v>1283</v>
      </c>
      <c r="C1548" s="35"/>
      <c r="D1548" s="35">
        <v>239588</v>
      </c>
      <c r="E1548" s="36" t="s">
        <v>920</v>
      </c>
      <c r="F1548" s="36" t="s">
        <v>1</v>
      </c>
      <c r="G1548" s="23">
        <v>20</v>
      </c>
      <c r="H1548" s="23">
        <v>48.5</v>
      </c>
      <c r="I1548" s="7">
        <f t="shared" si="48"/>
        <v>970</v>
      </c>
      <c r="J1548" s="23">
        <v>100300</v>
      </c>
      <c r="K1548" s="29" t="s">
        <v>150</v>
      </c>
      <c r="L1548" s="3" t="str">
        <f t="shared" si="49"/>
        <v>100300 PREFEITURA UNIVERSITÁRIA</v>
      </c>
      <c r="M1548" s="29" t="s">
        <v>19</v>
      </c>
      <c r="N1548" s="35"/>
      <c r="O1548" s="35"/>
      <c r="P1548" s="9" t="s">
        <v>1009</v>
      </c>
      <c r="Q1548" s="35"/>
    </row>
    <row r="1549" spans="1:17" ht="60" x14ac:dyDescent="0.25">
      <c r="A1549" s="35" t="s">
        <v>842</v>
      </c>
      <c r="B1549" s="35" t="s">
        <v>1283</v>
      </c>
      <c r="C1549" s="35"/>
      <c r="D1549" s="35">
        <v>329229</v>
      </c>
      <c r="E1549" s="36" t="s">
        <v>879</v>
      </c>
      <c r="F1549" s="36" t="s">
        <v>1</v>
      </c>
      <c r="G1549" s="23">
        <v>15</v>
      </c>
      <c r="H1549" s="23">
        <v>27.82</v>
      </c>
      <c r="I1549" s="7">
        <f t="shared" si="48"/>
        <v>417.3</v>
      </c>
      <c r="J1549" s="23">
        <v>100300</v>
      </c>
      <c r="K1549" s="29" t="s">
        <v>150</v>
      </c>
      <c r="L1549" s="3" t="str">
        <f t="shared" si="49"/>
        <v>100300 PREFEITURA UNIVERSITÁRIA</v>
      </c>
      <c r="M1549" s="29" t="s">
        <v>19</v>
      </c>
      <c r="N1549" s="35"/>
      <c r="O1549" s="35"/>
      <c r="P1549" s="9" t="s">
        <v>1009</v>
      </c>
      <c r="Q1549" s="35"/>
    </row>
    <row r="1550" spans="1:17" ht="45" x14ac:dyDescent="0.25">
      <c r="A1550" s="35" t="s">
        <v>842</v>
      </c>
      <c r="B1550" s="35" t="s">
        <v>1283</v>
      </c>
      <c r="C1550" s="35"/>
      <c r="D1550" s="35">
        <v>310497</v>
      </c>
      <c r="E1550" s="36" t="s">
        <v>935</v>
      </c>
      <c r="F1550" s="36" t="s">
        <v>1</v>
      </c>
      <c r="G1550" s="23">
        <v>15</v>
      </c>
      <c r="H1550" s="23">
        <v>21.23</v>
      </c>
      <c r="I1550" s="7">
        <f t="shared" si="48"/>
        <v>318.45</v>
      </c>
      <c r="J1550" s="23">
        <v>100300</v>
      </c>
      <c r="K1550" s="29" t="s">
        <v>150</v>
      </c>
      <c r="L1550" s="3" t="str">
        <f t="shared" si="49"/>
        <v>100300 PREFEITURA UNIVERSITÁRIA</v>
      </c>
      <c r="M1550" s="29" t="s">
        <v>19</v>
      </c>
      <c r="N1550" s="35"/>
      <c r="O1550" s="35"/>
      <c r="P1550" s="9" t="s">
        <v>1009</v>
      </c>
      <c r="Q1550" s="35"/>
    </row>
    <row r="1551" spans="1:17" ht="75" x14ac:dyDescent="0.25">
      <c r="A1551" s="35" t="s">
        <v>842</v>
      </c>
      <c r="B1551" s="35" t="s">
        <v>1283</v>
      </c>
      <c r="C1551" s="35"/>
      <c r="D1551" s="35">
        <v>244683</v>
      </c>
      <c r="E1551" s="36" t="s">
        <v>1000</v>
      </c>
      <c r="F1551" s="36" t="s">
        <v>1</v>
      </c>
      <c r="G1551" s="23">
        <v>10</v>
      </c>
      <c r="H1551" s="23">
        <v>119.88</v>
      </c>
      <c r="I1551" s="7">
        <f t="shared" si="48"/>
        <v>1198.8</v>
      </c>
      <c r="J1551" s="23">
        <v>100300</v>
      </c>
      <c r="K1551" s="29" t="s">
        <v>150</v>
      </c>
      <c r="L1551" s="3" t="str">
        <f t="shared" si="49"/>
        <v>100300 PREFEITURA UNIVERSITÁRIA</v>
      </c>
      <c r="M1551" s="29" t="s">
        <v>19</v>
      </c>
      <c r="N1551" s="35"/>
      <c r="O1551" s="35"/>
      <c r="P1551" s="9" t="s">
        <v>1009</v>
      </c>
      <c r="Q1551" s="35"/>
    </row>
    <row r="1552" spans="1:17" ht="30" x14ac:dyDescent="0.25">
      <c r="A1552" s="35" t="s">
        <v>842</v>
      </c>
      <c r="B1552" s="35" t="s">
        <v>1283</v>
      </c>
      <c r="C1552" s="35"/>
      <c r="D1552" s="35">
        <v>234031</v>
      </c>
      <c r="E1552" s="36" t="s">
        <v>880</v>
      </c>
      <c r="F1552" s="36" t="s">
        <v>1</v>
      </c>
      <c r="G1552" s="23">
        <v>20</v>
      </c>
      <c r="H1552" s="23">
        <v>12.27</v>
      </c>
      <c r="I1552" s="7">
        <f t="shared" si="48"/>
        <v>245.39999999999998</v>
      </c>
      <c r="J1552" s="23">
        <v>100300</v>
      </c>
      <c r="K1552" s="29" t="s">
        <v>150</v>
      </c>
      <c r="L1552" s="3" t="str">
        <f t="shared" si="49"/>
        <v>100300 PREFEITURA UNIVERSITÁRIA</v>
      </c>
      <c r="M1552" s="29" t="s">
        <v>19</v>
      </c>
      <c r="N1552" s="35"/>
      <c r="O1552" s="35"/>
      <c r="P1552" s="9" t="s">
        <v>1009</v>
      </c>
      <c r="Q1552" s="35"/>
    </row>
    <row r="1553" spans="1:17" ht="60" x14ac:dyDescent="0.25">
      <c r="A1553" s="35" t="s">
        <v>842</v>
      </c>
      <c r="B1553" s="35" t="s">
        <v>1283</v>
      </c>
      <c r="C1553" s="35"/>
      <c r="D1553" s="35">
        <v>232464</v>
      </c>
      <c r="E1553" s="36" t="s">
        <v>881</v>
      </c>
      <c r="F1553" s="36" t="s">
        <v>1</v>
      </c>
      <c r="G1553" s="23">
        <v>20</v>
      </c>
      <c r="H1553" s="23">
        <v>14</v>
      </c>
      <c r="I1553" s="7">
        <f t="shared" si="48"/>
        <v>280</v>
      </c>
      <c r="J1553" s="23">
        <v>100300</v>
      </c>
      <c r="K1553" s="29" t="s">
        <v>150</v>
      </c>
      <c r="L1553" s="3" t="str">
        <f t="shared" si="49"/>
        <v>100300 PREFEITURA UNIVERSITÁRIA</v>
      </c>
      <c r="M1553" s="29" t="s">
        <v>19</v>
      </c>
      <c r="N1553" s="35"/>
      <c r="O1553" s="35"/>
      <c r="P1553" s="9" t="s">
        <v>1009</v>
      </c>
      <c r="Q1553" s="35"/>
    </row>
    <row r="1554" spans="1:17" ht="45" x14ac:dyDescent="0.25">
      <c r="A1554" s="35" t="s">
        <v>842</v>
      </c>
      <c r="B1554" s="35" t="s">
        <v>1283</v>
      </c>
      <c r="C1554" s="35"/>
      <c r="D1554" s="35">
        <v>234033</v>
      </c>
      <c r="E1554" s="36" t="s">
        <v>921</v>
      </c>
      <c r="F1554" s="36" t="s">
        <v>1</v>
      </c>
      <c r="G1554" s="23">
        <v>10</v>
      </c>
      <c r="H1554" s="23">
        <v>29</v>
      </c>
      <c r="I1554" s="7">
        <f t="shared" si="48"/>
        <v>290</v>
      </c>
      <c r="J1554" s="23">
        <v>100300</v>
      </c>
      <c r="K1554" s="29" t="s">
        <v>150</v>
      </c>
      <c r="L1554" s="3" t="str">
        <f t="shared" si="49"/>
        <v>100300 PREFEITURA UNIVERSITÁRIA</v>
      </c>
      <c r="M1554" s="29" t="s">
        <v>19</v>
      </c>
      <c r="N1554" s="35"/>
      <c r="O1554" s="35"/>
      <c r="P1554" s="9" t="s">
        <v>1009</v>
      </c>
      <c r="Q1554" s="35"/>
    </row>
    <row r="1555" spans="1:17" ht="45" x14ac:dyDescent="0.25">
      <c r="A1555" s="35" t="s">
        <v>842</v>
      </c>
      <c r="B1555" s="35" t="s">
        <v>1283</v>
      </c>
      <c r="C1555" s="35"/>
      <c r="D1555" s="35">
        <v>239398</v>
      </c>
      <c r="E1555" s="36" t="s">
        <v>936</v>
      </c>
      <c r="F1555" s="36" t="s">
        <v>1</v>
      </c>
      <c r="G1555" s="23">
        <v>50</v>
      </c>
      <c r="H1555" s="23">
        <v>2.78</v>
      </c>
      <c r="I1555" s="7">
        <f t="shared" si="48"/>
        <v>139</v>
      </c>
      <c r="J1555" s="23">
        <v>100300</v>
      </c>
      <c r="K1555" s="29" t="s">
        <v>150</v>
      </c>
      <c r="L1555" s="3" t="str">
        <f t="shared" si="49"/>
        <v>100300 PREFEITURA UNIVERSITÁRIA</v>
      </c>
      <c r="M1555" s="29" t="s">
        <v>19</v>
      </c>
      <c r="N1555" s="35"/>
      <c r="O1555" s="35"/>
      <c r="P1555" s="9" t="s">
        <v>1009</v>
      </c>
      <c r="Q1555" s="35"/>
    </row>
    <row r="1556" spans="1:17" ht="45" x14ac:dyDescent="0.25">
      <c r="A1556" s="35" t="s">
        <v>842</v>
      </c>
      <c r="B1556" s="35" t="s">
        <v>1283</v>
      </c>
      <c r="C1556" s="35"/>
      <c r="D1556" s="35">
        <v>239399</v>
      </c>
      <c r="E1556" s="36" t="s">
        <v>937</v>
      </c>
      <c r="F1556" s="36" t="s">
        <v>1</v>
      </c>
      <c r="G1556" s="23">
        <v>50</v>
      </c>
      <c r="H1556" s="23">
        <v>6.1</v>
      </c>
      <c r="I1556" s="7">
        <f t="shared" si="48"/>
        <v>305</v>
      </c>
      <c r="J1556" s="23">
        <v>100300</v>
      </c>
      <c r="K1556" s="29" t="s">
        <v>150</v>
      </c>
      <c r="L1556" s="3" t="str">
        <f t="shared" si="49"/>
        <v>100300 PREFEITURA UNIVERSITÁRIA</v>
      </c>
      <c r="M1556" s="29" t="s">
        <v>19</v>
      </c>
      <c r="N1556" s="35"/>
      <c r="O1556" s="35"/>
      <c r="P1556" s="9" t="s">
        <v>1009</v>
      </c>
      <c r="Q1556" s="35"/>
    </row>
    <row r="1557" spans="1:17" ht="60" x14ac:dyDescent="0.25">
      <c r="A1557" s="35" t="s">
        <v>842</v>
      </c>
      <c r="B1557" s="35" t="s">
        <v>1283</v>
      </c>
      <c r="C1557" s="35"/>
      <c r="D1557" s="35">
        <v>262781</v>
      </c>
      <c r="E1557" s="36" t="s">
        <v>1001</v>
      </c>
      <c r="F1557" s="36" t="s">
        <v>1</v>
      </c>
      <c r="G1557" s="23">
        <v>20</v>
      </c>
      <c r="H1557" s="23">
        <v>21.36</v>
      </c>
      <c r="I1557" s="7">
        <f t="shared" si="48"/>
        <v>427.2</v>
      </c>
      <c r="J1557" s="23">
        <v>100300</v>
      </c>
      <c r="K1557" s="29" t="s">
        <v>150</v>
      </c>
      <c r="L1557" s="3" t="str">
        <f t="shared" si="49"/>
        <v>100300 PREFEITURA UNIVERSITÁRIA</v>
      </c>
      <c r="M1557" s="29" t="s">
        <v>19</v>
      </c>
      <c r="N1557" s="35"/>
      <c r="O1557" s="35"/>
      <c r="P1557" s="9" t="s">
        <v>1009</v>
      </c>
      <c r="Q1557" s="35"/>
    </row>
    <row r="1558" spans="1:17" ht="60" x14ac:dyDescent="0.25">
      <c r="A1558" s="35" t="s">
        <v>842</v>
      </c>
      <c r="B1558" s="35" t="s">
        <v>1283</v>
      </c>
      <c r="C1558" s="35"/>
      <c r="D1558" s="35">
        <v>215154</v>
      </c>
      <c r="E1558" s="36" t="s">
        <v>938</v>
      </c>
      <c r="F1558" s="36" t="s">
        <v>1</v>
      </c>
      <c r="G1558" s="23">
        <v>20</v>
      </c>
      <c r="H1558" s="23">
        <v>14.02</v>
      </c>
      <c r="I1558" s="7">
        <f t="shared" si="48"/>
        <v>280.39999999999998</v>
      </c>
      <c r="J1558" s="23">
        <v>100300</v>
      </c>
      <c r="K1558" s="29" t="s">
        <v>150</v>
      </c>
      <c r="L1558" s="3" t="str">
        <f t="shared" si="49"/>
        <v>100300 PREFEITURA UNIVERSITÁRIA</v>
      </c>
      <c r="M1558" s="29" t="s">
        <v>19</v>
      </c>
      <c r="N1558" s="35"/>
      <c r="O1558" s="35"/>
      <c r="P1558" s="9" t="s">
        <v>1009</v>
      </c>
      <c r="Q1558" s="35"/>
    </row>
    <row r="1559" spans="1:17" ht="75" x14ac:dyDescent="0.25">
      <c r="A1559" s="35" t="s">
        <v>842</v>
      </c>
      <c r="B1559" s="35" t="s">
        <v>1283</v>
      </c>
      <c r="C1559" s="35"/>
      <c r="D1559" s="35">
        <v>311040</v>
      </c>
      <c r="E1559" s="36" t="s">
        <v>1002</v>
      </c>
      <c r="F1559" s="36" t="s">
        <v>1</v>
      </c>
      <c r="G1559" s="23">
        <v>20</v>
      </c>
      <c r="H1559" s="23">
        <v>23.06</v>
      </c>
      <c r="I1559" s="7">
        <f t="shared" si="48"/>
        <v>461.2</v>
      </c>
      <c r="J1559" s="23">
        <v>100300</v>
      </c>
      <c r="K1559" s="29" t="s">
        <v>150</v>
      </c>
      <c r="L1559" s="3" t="str">
        <f t="shared" si="49"/>
        <v>100300 PREFEITURA UNIVERSITÁRIA</v>
      </c>
      <c r="M1559" s="29" t="s">
        <v>19</v>
      </c>
      <c r="N1559" s="35"/>
      <c r="O1559" s="35"/>
      <c r="P1559" s="9" t="s">
        <v>1009</v>
      </c>
      <c r="Q1559" s="35"/>
    </row>
    <row r="1560" spans="1:17" ht="75" x14ac:dyDescent="0.25">
      <c r="A1560" s="35" t="s">
        <v>842</v>
      </c>
      <c r="B1560" s="35" t="s">
        <v>1283</v>
      </c>
      <c r="C1560" s="35"/>
      <c r="D1560" s="35">
        <v>460122</v>
      </c>
      <c r="E1560" s="36" t="s">
        <v>922</v>
      </c>
      <c r="F1560" s="36" t="s">
        <v>1</v>
      </c>
      <c r="G1560" s="23">
        <v>10</v>
      </c>
      <c r="H1560" s="23">
        <v>134.03</v>
      </c>
      <c r="I1560" s="7">
        <f t="shared" si="48"/>
        <v>1340.3</v>
      </c>
      <c r="J1560" s="23">
        <v>100300</v>
      </c>
      <c r="K1560" s="29" t="s">
        <v>150</v>
      </c>
      <c r="L1560" s="3" t="str">
        <f t="shared" si="49"/>
        <v>100300 PREFEITURA UNIVERSITÁRIA</v>
      </c>
      <c r="M1560" s="29" t="s">
        <v>19</v>
      </c>
      <c r="N1560" s="35"/>
      <c r="O1560" s="35"/>
      <c r="P1560" s="9" t="s">
        <v>1009</v>
      </c>
      <c r="Q1560" s="35"/>
    </row>
    <row r="1561" spans="1:17" ht="75" x14ac:dyDescent="0.25">
      <c r="A1561" s="35" t="s">
        <v>842</v>
      </c>
      <c r="B1561" s="35" t="s">
        <v>1283</v>
      </c>
      <c r="C1561" s="35"/>
      <c r="D1561" s="35">
        <v>450110</v>
      </c>
      <c r="E1561" s="36" t="s">
        <v>892</v>
      </c>
      <c r="F1561" s="36" t="s">
        <v>1</v>
      </c>
      <c r="G1561" s="23">
        <v>20</v>
      </c>
      <c r="H1561" s="23">
        <v>45.29</v>
      </c>
      <c r="I1561" s="7">
        <f t="shared" si="48"/>
        <v>905.8</v>
      </c>
      <c r="J1561" s="23">
        <v>100300</v>
      </c>
      <c r="K1561" s="29" t="s">
        <v>150</v>
      </c>
      <c r="L1561" s="3" t="str">
        <f t="shared" si="49"/>
        <v>100300 PREFEITURA UNIVERSITÁRIA</v>
      </c>
      <c r="M1561" s="29" t="s">
        <v>19</v>
      </c>
      <c r="N1561" s="35"/>
      <c r="O1561" s="35"/>
      <c r="P1561" s="9" t="s">
        <v>1009</v>
      </c>
      <c r="Q1561" s="35"/>
    </row>
    <row r="1562" spans="1:17" ht="60" x14ac:dyDescent="0.25">
      <c r="A1562" s="35" t="s">
        <v>842</v>
      </c>
      <c r="B1562" s="35" t="s">
        <v>1283</v>
      </c>
      <c r="C1562" s="35"/>
      <c r="D1562" s="35">
        <v>354551</v>
      </c>
      <c r="E1562" s="36" t="s">
        <v>882</v>
      </c>
      <c r="F1562" s="36" t="s">
        <v>1</v>
      </c>
      <c r="G1562" s="23">
        <v>5</v>
      </c>
      <c r="H1562" s="23">
        <v>19.09</v>
      </c>
      <c r="I1562" s="7">
        <f t="shared" si="48"/>
        <v>95.45</v>
      </c>
      <c r="J1562" s="71">
        <v>270200</v>
      </c>
      <c r="K1562" s="29" t="s">
        <v>15</v>
      </c>
      <c r="L1562" s="3" t="str">
        <f t="shared" si="49"/>
        <v>270200 DEPARTAMENTO DE ENGENHARIA</v>
      </c>
      <c r="M1562" s="29" t="s">
        <v>1006</v>
      </c>
      <c r="N1562" s="35"/>
      <c r="O1562" s="35"/>
      <c r="P1562" s="9" t="s">
        <v>1009</v>
      </c>
      <c r="Q1562" s="35"/>
    </row>
    <row r="1563" spans="1:17" ht="60" x14ac:dyDescent="0.25">
      <c r="A1563" s="35" t="s">
        <v>842</v>
      </c>
      <c r="B1563" s="35" t="s">
        <v>1283</v>
      </c>
      <c r="C1563" s="35"/>
      <c r="D1563" s="35">
        <v>244868</v>
      </c>
      <c r="E1563" s="36" t="s">
        <v>939</v>
      </c>
      <c r="F1563" s="36" t="s">
        <v>1</v>
      </c>
      <c r="G1563" s="23">
        <v>5</v>
      </c>
      <c r="H1563" s="23">
        <v>13.99</v>
      </c>
      <c r="I1563" s="7">
        <f t="shared" si="48"/>
        <v>69.95</v>
      </c>
      <c r="J1563" s="71">
        <v>270200</v>
      </c>
      <c r="K1563" s="29" t="s">
        <v>15</v>
      </c>
      <c r="L1563" s="3" t="str">
        <f t="shared" si="49"/>
        <v>270200 DEPARTAMENTO DE ENGENHARIA</v>
      </c>
      <c r="M1563" s="29" t="s">
        <v>1006</v>
      </c>
      <c r="N1563" s="35"/>
      <c r="O1563" s="35"/>
      <c r="P1563" s="9" t="s">
        <v>1009</v>
      </c>
      <c r="Q1563" s="35"/>
    </row>
    <row r="1564" spans="1:17" ht="75" x14ac:dyDescent="0.25">
      <c r="A1564" s="35" t="s">
        <v>842</v>
      </c>
      <c r="B1564" s="35" t="s">
        <v>1283</v>
      </c>
      <c r="C1564" s="35"/>
      <c r="D1564" s="35">
        <v>245570</v>
      </c>
      <c r="E1564" s="36" t="s">
        <v>883</v>
      </c>
      <c r="F1564" s="36" t="s">
        <v>1</v>
      </c>
      <c r="G1564" s="23">
        <v>5</v>
      </c>
      <c r="H1564" s="23">
        <v>23.22</v>
      </c>
      <c r="I1564" s="7">
        <f t="shared" si="48"/>
        <v>116.1</v>
      </c>
      <c r="J1564" s="71">
        <v>270200</v>
      </c>
      <c r="K1564" s="29" t="s">
        <v>15</v>
      </c>
      <c r="L1564" s="3" t="str">
        <f t="shared" si="49"/>
        <v>270200 DEPARTAMENTO DE ENGENHARIA</v>
      </c>
      <c r="M1564" s="29" t="s">
        <v>1006</v>
      </c>
      <c r="N1564" s="35"/>
      <c r="O1564" s="35"/>
      <c r="P1564" s="9" t="s">
        <v>1009</v>
      </c>
      <c r="Q1564" s="35"/>
    </row>
    <row r="1565" spans="1:17" ht="60" x14ac:dyDescent="0.25">
      <c r="A1565" s="35" t="s">
        <v>842</v>
      </c>
      <c r="B1565" s="35" t="s">
        <v>1283</v>
      </c>
      <c r="C1565" s="35"/>
      <c r="D1565" s="35">
        <v>307420</v>
      </c>
      <c r="E1565" s="36" t="s">
        <v>923</v>
      </c>
      <c r="F1565" s="36" t="s">
        <v>1</v>
      </c>
      <c r="G1565" s="23">
        <v>5</v>
      </c>
      <c r="H1565" s="23">
        <v>16.22</v>
      </c>
      <c r="I1565" s="7">
        <f t="shared" si="48"/>
        <v>81.099999999999994</v>
      </c>
      <c r="J1565" s="71">
        <v>270200</v>
      </c>
      <c r="K1565" s="29" t="s">
        <v>15</v>
      </c>
      <c r="L1565" s="3" t="str">
        <f t="shared" si="49"/>
        <v>270200 DEPARTAMENTO DE ENGENHARIA</v>
      </c>
      <c r="M1565" s="29" t="s">
        <v>1006</v>
      </c>
      <c r="N1565" s="35"/>
      <c r="O1565" s="35"/>
      <c r="P1565" s="9" t="s">
        <v>1009</v>
      </c>
      <c r="Q1565" s="35"/>
    </row>
    <row r="1566" spans="1:17" ht="60" x14ac:dyDescent="0.25">
      <c r="A1566" s="35" t="s">
        <v>842</v>
      </c>
      <c r="B1566" s="35" t="s">
        <v>1283</v>
      </c>
      <c r="C1566" s="35"/>
      <c r="D1566" s="35">
        <v>288117</v>
      </c>
      <c r="E1566" s="36" t="s">
        <v>893</v>
      </c>
      <c r="F1566" s="36" t="s">
        <v>1</v>
      </c>
      <c r="G1566" s="23">
        <v>5</v>
      </c>
      <c r="H1566" s="23">
        <v>24.62</v>
      </c>
      <c r="I1566" s="7">
        <f t="shared" si="48"/>
        <v>123.10000000000001</v>
      </c>
      <c r="J1566" s="71">
        <v>270200</v>
      </c>
      <c r="K1566" s="29" t="s">
        <v>15</v>
      </c>
      <c r="L1566" s="3" t="str">
        <f t="shared" si="49"/>
        <v>270200 DEPARTAMENTO DE ENGENHARIA</v>
      </c>
      <c r="M1566" s="29" t="s">
        <v>1006</v>
      </c>
      <c r="N1566" s="35"/>
      <c r="O1566" s="35"/>
      <c r="P1566" s="9" t="s">
        <v>1009</v>
      </c>
      <c r="Q1566" s="35"/>
    </row>
    <row r="1567" spans="1:17" ht="60" x14ac:dyDescent="0.25">
      <c r="A1567" s="35" t="s">
        <v>842</v>
      </c>
      <c r="B1567" s="35" t="s">
        <v>1283</v>
      </c>
      <c r="C1567" s="35"/>
      <c r="D1567" s="35">
        <v>441194</v>
      </c>
      <c r="E1567" s="36" t="s">
        <v>924</v>
      </c>
      <c r="F1567" s="36" t="s">
        <v>1</v>
      </c>
      <c r="G1567" s="23">
        <v>5</v>
      </c>
      <c r="H1567" s="23">
        <v>22</v>
      </c>
      <c r="I1567" s="7">
        <f t="shared" si="48"/>
        <v>110</v>
      </c>
      <c r="J1567" s="71">
        <v>270200</v>
      </c>
      <c r="K1567" s="29" t="s">
        <v>15</v>
      </c>
      <c r="L1567" s="3" t="str">
        <f t="shared" si="49"/>
        <v>270200 DEPARTAMENTO DE ENGENHARIA</v>
      </c>
      <c r="M1567" s="29" t="s">
        <v>1006</v>
      </c>
      <c r="N1567" s="35"/>
      <c r="O1567" s="35"/>
      <c r="P1567" s="9" t="s">
        <v>1009</v>
      </c>
      <c r="Q1567" s="35"/>
    </row>
    <row r="1568" spans="1:17" ht="105" x14ac:dyDescent="0.25">
      <c r="A1568" s="35" t="s">
        <v>842</v>
      </c>
      <c r="B1568" s="35" t="s">
        <v>1283</v>
      </c>
      <c r="C1568" s="35"/>
      <c r="D1568" s="35">
        <v>328217</v>
      </c>
      <c r="E1568" s="36" t="s">
        <v>884</v>
      </c>
      <c r="F1568" s="36" t="s">
        <v>1</v>
      </c>
      <c r="G1568" s="23">
        <v>5</v>
      </c>
      <c r="H1568" s="23">
        <v>18.059999999999999</v>
      </c>
      <c r="I1568" s="7">
        <f t="shared" si="48"/>
        <v>90.3</v>
      </c>
      <c r="J1568" s="71">
        <v>270200</v>
      </c>
      <c r="K1568" s="29" t="s">
        <v>15</v>
      </c>
      <c r="L1568" s="3" t="str">
        <f t="shared" si="49"/>
        <v>270200 DEPARTAMENTO DE ENGENHARIA</v>
      </c>
      <c r="M1568" s="29" t="s">
        <v>1006</v>
      </c>
      <c r="N1568" s="35"/>
      <c r="O1568" s="35"/>
      <c r="P1568" s="9" t="s">
        <v>1009</v>
      </c>
      <c r="Q1568" s="35"/>
    </row>
    <row r="1569" spans="1:17" ht="60" x14ac:dyDescent="0.25">
      <c r="A1569" s="35" t="s">
        <v>842</v>
      </c>
      <c r="B1569" s="35" t="s">
        <v>1283</v>
      </c>
      <c r="C1569" s="35"/>
      <c r="D1569" s="35">
        <v>213884</v>
      </c>
      <c r="E1569" s="36" t="s">
        <v>869</v>
      </c>
      <c r="F1569" s="36" t="s">
        <v>1</v>
      </c>
      <c r="G1569" s="23">
        <v>3</v>
      </c>
      <c r="H1569" s="23">
        <v>8.98</v>
      </c>
      <c r="I1569" s="7">
        <f t="shared" si="48"/>
        <v>26.94</v>
      </c>
      <c r="J1569" s="71">
        <v>270200</v>
      </c>
      <c r="K1569" s="29" t="s">
        <v>15</v>
      </c>
      <c r="L1569" s="3" t="str">
        <f t="shared" si="49"/>
        <v>270200 DEPARTAMENTO DE ENGENHARIA</v>
      </c>
      <c r="M1569" s="29" t="s">
        <v>1006</v>
      </c>
      <c r="N1569" s="35"/>
      <c r="O1569" s="35"/>
      <c r="P1569" s="9" t="s">
        <v>1009</v>
      </c>
      <c r="Q1569" s="35"/>
    </row>
    <row r="1570" spans="1:17" ht="90" x14ac:dyDescent="0.25">
      <c r="A1570" s="35" t="s">
        <v>842</v>
      </c>
      <c r="B1570" s="35" t="s">
        <v>1283</v>
      </c>
      <c r="C1570" s="35"/>
      <c r="D1570" s="35">
        <v>366295</v>
      </c>
      <c r="E1570" s="36" t="s">
        <v>947</v>
      </c>
      <c r="F1570" s="36" t="s">
        <v>74</v>
      </c>
      <c r="G1570" s="23">
        <v>5</v>
      </c>
      <c r="H1570" s="23">
        <v>98.41</v>
      </c>
      <c r="I1570" s="7">
        <f t="shared" si="48"/>
        <v>492.04999999999995</v>
      </c>
      <c r="J1570" s="71">
        <v>270200</v>
      </c>
      <c r="K1570" s="29" t="s">
        <v>15</v>
      </c>
      <c r="L1570" s="3" t="str">
        <f t="shared" si="49"/>
        <v>270200 DEPARTAMENTO DE ENGENHARIA</v>
      </c>
      <c r="M1570" s="29" t="s">
        <v>1006</v>
      </c>
      <c r="N1570" s="35"/>
      <c r="O1570" s="35"/>
      <c r="P1570" s="9" t="s">
        <v>1009</v>
      </c>
      <c r="Q1570" s="35"/>
    </row>
    <row r="1571" spans="1:17" ht="60" x14ac:dyDescent="0.25">
      <c r="A1571" s="35" t="s">
        <v>842</v>
      </c>
      <c r="B1571" s="35" t="s">
        <v>1283</v>
      </c>
      <c r="C1571" s="35"/>
      <c r="D1571" s="35">
        <v>342485</v>
      </c>
      <c r="E1571" s="36" t="s">
        <v>940</v>
      </c>
      <c r="F1571" s="36" t="s">
        <v>1</v>
      </c>
      <c r="G1571" s="23">
        <v>10</v>
      </c>
      <c r="H1571" s="23">
        <v>23.67</v>
      </c>
      <c r="I1571" s="7">
        <f t="shared" si="48"/>
        <v>236.70000000000002</v>
      </c>
      <c r="J1571" s="71">
        <v>270200</v>
      </c>
      <c r="K1571" s="29" t="s">
        <v>15</v>
      </c>
      <c r="L1571" s="3" t="str">
        <f t="shared" si="49"/>
        <v>270200 DEPARTAMENTO DE ENGENHARIA</v>
      </c>
      <c r="M1571" s="29" t="s">
        <v>1006</v>
      </c>
      <c r="N1571" s="35"/>
      <c r="O1571" s="35"/>
      <c r="P1571" s="9" t="s">
        <v>1009</v>
      </c>
      <c r="Q1571" s="35"/>
    </row>
    <row r="1572" spans="1:17" ht="75" x14ac:dyDescent="0.25">
      <c r="A1572" s="35" t="s">
        <v>842</v>
      </c>
      <c r="B1572" s="35" t="s">
        <v>1283</v>
      </c>
      <c r="C1572" s="35"/>
      <c r="D1572" s="35">
        <v>284259</v>
      </c>
      <c r="E1572" s="36" t="s">
        <v>941</v>
      </c>
      <c r="F1572" s="36" t="s">
        <v>1</v>
      </c>
      <c r="G1572" s="23">
        <v>20</v>
      </c>
      <c r="H1572" s="23">
        <v>9.9600000000000009</v>
      </c>
      <c r="I1572" s="7">
        <f t="shared" si="48"/>
        <v>199.20000000000002</v>
      </c>
      <c r="J1572" s="71">
        <v>270200</v>
      </c>
      <c r="K1572" s="29" t="s">
        <v>15</v>
      </c>
      <c r="L1572" s="3" t="str">
        <f t="shared" si="49"/>
        <v>270200 DEPARTAMENTO DE ENGENHARIA</v>
      </c>
      <c r="M1572" s="29" t="s">
        <v>1006</v>
      </c>
      <c r="N1572" s="35"/>
      <c r="O1572" s="35"/>
      <c r="P1572" s="9" t="s">
        <v>1009</v>
      </c>
      <c r="Q1572" s="35"/>
    </row>
    <row r="1573" spans="1:17" ht="30" x14ac:dyDescent="0.25">
      <c r="A1573" s="35" t="s">
        <v>842</v>
      </c>
      <c r="B1573" s="35" t="s">
        <v>1283</v>
      </c>
      <c r="C1573" s="35"/>
      <c r="D1573" s="35">
        <v>454302</v>
      </c>
      <c r="E1573" s="36" t="s">
        <v>885</v>
      </c>
      <c r="F1573" s="36" t="s">
        <v>1</v>
      </c>
      <c r="G1573" s="23">
        <v>10</v>
      </c>
      <c r="H1573" s="23">
        <v>25.15</v>
      </c>
      <c r="I1573" s="7">
        <f t="shared" si="48"/>
        <v>251.5</v>
      </c>
      <c r="J1573" s="71">
        <v>270200</v>
      </c>
      <c r="K1573" s="29" t="s">
        <v>15</v>
      </c>
      <c r="L1573" s="3" t="str">
        <f t="shared" si="49"/>
        <v>270200 DEPARTAMENTO DE ENGENHARIA</v>
      </c>
      <c r="M1573" s="29" t="s">
        <v>1006</v>
      </c>
      <c r="N1573" s="35"/>
      <c r="O1573" s="35"/>
      <c r="P1573" s="9" t="s">
        <v>1009</v>
      </c>
      <c r="Q1573" s="35"/>
    </row>
    <row r="1574" spans="1:17" ht="45" x14ac:dyDescent="0.25">
      <c r="A1574" s="35" t="s">
        <v>842</v>
      </c>
      <c r="B1574" s="35" t="s">
        <v>1283</v>
      </c>
      <c r="C1574" s="35"/>
      <c r="D1574" s="35">
        <v>454297</v>
      </c>
      <c r="E1574" s="36" t="s">
        <v>886</v>
      </c>
      <c r="F1574" s="36" t="s">
        <v>1</v>
      </c>
      <c r="G1574" s="23">
        <v>20</v>
      </c>
      <c r="H1574" s="23">
        <v>2.2799999999999998</v>
      </c>
      <c r="I1574" s="7">
        <f t="shared" si="48"/>
        <v>45.599999999999994</v>
      </c>
      <c r="J1574" s="71">
        <v>270200</v>
      </c>
      <c r="K1574" s="29" t="s">
        <v>15</v>
      </c>
      <c r="L1574" s="3" t="str">
        <f t="shared" si="49"/>
        <v>270200 DEPARTAMENTO DE ENGENHARIA</v>
      </c>
      <c r="M1574" s="29" t="s">
        <v>1006</v>
      </c>
      <c r="N1574" s="35"/>
      <c r="O1574" s="35"/>
      <c r="P1574" s="9" t="s">
        <v>1009</v>
      </c>
      <c r="Q1574" s="35"/>
    </row>
    <row r="1575" spans="1:17" ht="30" x14ac:dyDescent="0.25">
      <c r="A1575" s="35" t="s">
        <v>842</v>
      </c>
      <c r="B1575" s="35" t="s">
        <v>1283</v>
      </c>
      <c r="C1575" s="35"/>
      <c r="D1575" s="35">
        <v>454298</v>
      </c>
      <c r="E1575" s="36" t="s">
        <v>887</v>
      </c>
      <c r="F1575" s="36" t="s">
        <v>1</v>
      </c>
      <c r="G1575" s="23">
        <v>20</v>
      </c>
      <c r="H1575" s="23">
        <v>7.24</v>
      </c>
      <c r="I1575" s="7">
        <f t="shared" si="48"/>
        <v>144.80000000000001</v>
      </c>
      <c r="J1575" s="71">
        <v>270200</v>
      </c>
      <c r="K1575" s="29" t="s">
        <v>15</v>
      </c>
      <c r="L1575" s="3" t="str">
        <f t="shared" si="49"/>
        <v>270200 DEPARTAMENTO DE ENGENHARIA</v>
      </c>
      <c r="M1575" s="29" t="s">
        <v>1006</v>
      </c>
      <c r="N1575" s="35"/>
      <c r="O1575" s="35"/>
      <c r="P1575" s="9" t="s">
        <v>1009</v>
      </c>
      <c r="Q1575" s="35"/>
    </row>
    <row r="1576" spans="1:17" ht="45" x14ac:dyDescent="0.25">
      <c r="A1576" s="35" t="s">
        <v>842</v>
      </c>
      <c r="B1576" s="35" t="s">
        <v>1283</v>
      </c>
      <c r="C1576" s="35"/>
      <c r="D1576" s="35">
        <v>454300</v>
      </c>
      <c r="E1576" s="36" t="s">
        <v>942</v>
      </c>
      <c r="F1576" s="36" t="s">
        <v>1</v>
      </c>
      <c r="G1576" s="23">
        <v>20</v>
      </c>
      <c r="H1576" s="23">
        <v>7.24</v>
      </c>
      <c r="I1576" s="7">
        <f t="shared" si="48"/>
        <v>144.80000000000001</v>
      </c>
      <c r="J1576" s="71">
        <v>270200</v>
      </c>
      <c r="K1576" s="29" t="s">
        <v>15</v>
      </c>
      <c r="L1576" s="3" t="str">
        <f t="shared" si="49"/>
        <v>270200 DEPARTAMENTO DE ENGENHARIA</v>
      </c>
      <c r="M1576" s="29" t="s">
        <v>1006</v>
      </c>
      <c r="N1576" s="35"/>
      <c r="O1576" s="35"/>
      <c r="P1576" s="9" t="s">
        <v>1009</v>
      </c>
      <c r="Q1576" s="35"/>
    </row>
    <row r="1577" spans="1:17" ht="90" x14ac:dyDescent="0.25">
      <c r="A1577" s="35" t="s">
        <v>842</v>
      </c>
      <c r="B1577" s="35" t="s">
        <v>1283</v>
      </c>
      <c r="C1577" s="35"/>
      <c r="D1577" s="35">
        <v>218945</v>
      </c>
      <c r="E1577" s="36" t="s">
        <v>948</v>
      </c>
      <c r="F1577" s="36" t="s">
        <v>1</v>
      </c>
      <c r="G1577" s="23">
        <v>5</v>
      </c>
      <c r="H1577" s="23">
        <v>40</v>
      </c>
      <c r="I1577" s="7">
        <f t="shared" si="48"/>
        <v>200</v>
      </c>
      <c r="J1577" s="71">
        <v>270200</v>
      </c>
      <c r="K1577" s="29" t="s">
        <v>15</v>
      </c>
      <c r="L1577" s="3" t="str">
        <f t="shared" si="49"/>
        <v>270200 DEPARTAMENTO DE ENGENHARIA</v>
      </c>
      <c r="M1577" s="29" t="s">
        <v>1006</v>
      </c>
      <c r="N1577" s="35"/>
      <c r="O1577" s="35"/>
      <c r="P1577" s="9" t="s">
        <v>1009</v>
      </c>
      <c r="Q1577" s="35"/>
    </row>
    <row r="1578" spans="1:17" ht="75" x14ac:dyDescent="0.25">
      <c r="A1578" s="35" t="s">
        <v>842</v>
      </c>
      <c r="B1578" s="35" t="s">
        <v>1283</v>
      </c>
      <c r="C1578" s="35"/>
      <c r="D1578" s="35">
        <v>450337</v>
      </c>
      <c r="E1578" s="36" t="s">
        <v>844</v>
      </c>
      <c r="F1578" s="36" t="s">
        <v>1</v>
      </c>
      <c r="G1578" s="23">
        <v>2</v>
      </c>
      <c r="H1578" s="23">
        <v>193.6</v>
      </c>
      <c r="I1578" s="7">
        <f t="shared" si="48"/>
        <v>387.2</v>
      </c>
      <c r="J1578" s="71">
        <v>270200</v>
      </c>
      <c r="K1578" s="29" t="s">
        <v>15</v>
      </c>
      <c r="L1578" s="3" t="str">
        <f t="shared" si="49"/>
        <v>270200 DEPARTAMENTO DE ENGENHARIA</v>
      </c>
      <c r="M1578" s="29" t="s">
        <v>1006</v>
      </c>
      <c r="N1578" s="35"/>
      <c r="O1578" s="35"/>
      <c r="P1578" s="9" t="s">
        <v>1009</v>
      </c>
      <c r="Q1578" s="35"/>
    </row>
    <row r="1579" spans="1:17" ht="75" x14ac:dyDescent="0.25">
      <c r="A1579" s="35" t="s">
        <v>842</v>
      </c>
      <c r="B1579" s="35" t="s">
        <v>1283</v>
      </c>
      <c r="C1579" s="35"/>
      <c r="D1579" s="35">
        <v>216740</v>
      </c>
      <c r="E1579" s="36" t="s">
        <v>925</v>
      </c>
      <c r="F1579" s="36" t="s">
        <v>1</v>
      </c>
      <c r="G1579" s="23">
        <v>2</v>
      </c>
      <c r="H1579" s="23">
        <v>33</v>
      </c>
      <c r="I1579" s="7">
        <f t="shared" ref="I1579:I1642" si="50">G1579*H1579</f>
        <v>66</v>
      </c>
      <c r="J1579" s="71">
        <v>270200</v>
      </c>
      <c r="K1579" s="29" t="s">
        <v>15</v>
      </c>
      <c r="L1579" s="3" t="str">
        <f t="shared" ref="L1579:L1642" si="51">J1579&amp;" "&amp;K1579</f>
        <v>270200 DEPARTAMENTO DE ENGENHARIA</v>
      </c>
      <c r="M1579" s="29" t="s">
        <v>1006</v>
      </c>
      <c r="N1579" s="35"/>
      <c r="O1579" s="35"/>
      <c r="P1579" s="9" t="s">
        <v>1009</v>
      </c>
      <c r="Q1579" s="35"/>
    </row>
    <row r="1580" spans="1:17" ht="30" x14ac:dyDescent="0.25">
      <c r="A1580" s="35" t="s">
        <v>842</v>
      </c>
      <c r="B1580" s="35" t="s">
        <v>1283</v>
      </c>
      <c r="C1580" s="35"/>
      <c r="D1580" s="35">
        <v>439066</v>
      </c>
      <c r="E1580" s="36" t="s">
        <v>950</v>
      </c>
      <c r="F1580" s="36" t="s">
        <v>1</v>
      </c>
      <c r="G1580" s="23">
        <v>6</v>
      </c>
      <c r="H1580" s="23">
        <v>32.5</v>
      </c>
      <c r="I1580" s="7">
        <f t="shared" si="50"/>
        <v>195</v>
      </c>
      <c r="J1580" s="71">
        <v>270200</v>
      </c>
      <c r="K1580" s="29" t="s">
        <v>15</v>
      </c>
      <c r="L1580" s="3" t="str">
        <f t="shared" si="51"/>
        <v>270200 DEPARTAMENTO DE ENGENHARIA</v>
      </c>
      <c r="M1580" s="29" t="s">
        <v>1006</v>
      </c>
      <c r="N1580" s="35"/>
      <c r="O1580" s="35"/>
      <c r="P1580" s="9" t="s">
        <v>1009</v>
      </c>
      <c r="Q1580" s="35"/>
    </row>
    <row r="1581" spans="1:17" ht="45" x14ac:dyDescent="0.25">
      <c r="A1581" s="35" t="s">
        <v>842</v>
      </c>
      <c r="B1581" s="35" t="s">
        <v>1283</v>
      </c>
      <c r="C1581" s="35"/>
      <c r="D1581" s="35">
        <v>409621</v>
      </c>
      <c r="E1581" s="36" t="s">
        <v>951</v>
      </c>
      <c r="F1581" s="36" t="s">
        <v>1</v>
      </c>
      <c r="G1581" s="23">
        <v>6</v>
      </c>
      <c r="H1581" s="23">
        <v>38.44</v>
      </c>
      <c r="I1581" s="7">
        <f t="shared" si="50"/>
        <v>230.64</v>
      </c>
      <c r="J1581" s="71">
        <v>270200</v>
      </c>
      <c r="K1581" s="29" t="s">
        <v>15</v>
      </c>
      <c r="L1581" s="3" t="str">
        <f t="shared" si="51"/>
        <v>270200 DEPARTAMENTO DE ENGENHARIA</v>
      </c>
      <c r="M1581" s="29" t="s">
        <v>1006</v>
      </c>
      <c r="N1581" s="35"/>
      <c r="O1581" s="35"/>
      <c r="P1581" s="9" t="s">
        <v>1009</v>
      </c>
      <c r="Q1581" s="35"/>
    </row>
    <row r="1582" spans="1:17" ht="60" x14ac:dyDescent="0.25">
      <c r="A1582" s="35" t="s">
        <v>842</v>
      </c>
      <c r="B1582" s="35" t="s">
        <v>1283</v>
      </c>
      <c r="C1582" s="35"/>
      <c r="D1582" s="35">
        <v>425459</v>
      </c>
      <c r="E1582" s="36" t="s">
        <v>952</v>
      </c>
      <c r="F1582" s="36" t="s">
        <v>1</v>
      </c>
      <c r="G1582" s="23">
        <v>3</v>
      </c>
      <c r="H1582" s="23">
        <v>327.3</v>
      </c>
      <c r="I1582" s="7">
        <f t="shared" si="50"/>
        <v>981.90000000000009</v>
      </c>
      <c r="J1582" s="71">
        <v>270200</v>
      </c>
      <c r="K1582" s="29" t="s">
        <v>15</v>
      </c>
      <c r="L1582" s="3" t="str">
        <f t="shared" si="51"/>
        <v>270200 DEPARTAMENTO DE ENGENHARIA</v>
      </c>
      <c r="M1582" s="29" t="s">
        <v>1006</v>
      </c>
      <c r="N1582" s="35"/>
      <c r="O1582" s="35"/>
      <c r="P1582" s="9" t="s">
        <v>1009</v>
      </c>
      <c r="Q1582" s="35"/>
    </row>
    <row r="1583" spans="1:17" ht="45" x14ac:dyDescent="0.25">
      <c r="A1583" s="35" t="s">
        <v>842</v>
      </c>
      <c r="B1583" s="35" t="s">
        <v>1283</v>
      </c>
      <c r="C1583" s="35"/>
      <c r="D1583" s="35">
        <v>259732</v>
      </c>
      <c r="E1583" s="36" t="s">
        <v>845</v>
      </c>
      <c r="F1583" s="36" t="s">
        <v>1</v>
      </c>
      <c r="G1583" s="23">
        <v>2</v>
      </c>
      <c r="H1583" s="23">
        <v>99.06</v>
      </c>
      <c r="I1583" s="7">
        <f t="shared" si="50"/>
        <v>198.12</v>
      </c>
      <c r="J1583" s="71">
        <v>270200</v>
      </c>
      <c r="K1583" s="29" t="s">
        <v>15</v>
      </c>
      <c r="L1583" s="3" t="str">
        <f t="shared" si="51"/>
        <v>270200 DEPARTAMENTO DE ENGENHARIA</v>
      </c>
      <c r="M1583" s="29" t="s">
        <v>1006</v>
      </c>
      <c r="N1583" s="35"/>
      <c r="O1583" s="35"/>
      <c r="P1583" s="9" t="s">
        <v>1009</v>
      </c>
      <c r="Q1583" s="35"/>
    </row>
    <row r="1584" spans="1:17" ht="75" x14ac:dyDescent="0.25">
      <c r="A1584" s="35" t="s">
        <v>842</v>
      </c>
      <c r="B1584" s="35" t="s">
        <v>1283</v>
      </c>
      <c r="C1584" s="35"/>
      <c r="D1584" s="35">
        <v>455523</v>
      </c>
      <c r="E1584" s="36" t="s">
        <v>846</v>
      </c>
      <c r="F1584" s="36" t="s">
        <v>1</v>
      </c>
      <c r="G1584" s="23">
        <v>5</v>
      </c>
      <c r="H1584" s="23">
        <v>8.11</v>
      </c>
      <c r="I1584" s="7">
        <f t="shared" si="50"/>
        <v>40.549999999999997</v>
      </c>
      <c r="J1584" s="71">
        <v>270200</v>
      </c>
      <c r="K1584" s="29" t="s">
        <v>15</v>
      </c>
      <c r="L1584" s="3" t="str">
        <f t="shared" si="51"/>
        <v>270200 DEPARTAMENTO DE ENGENHARIA</v>
      </c>
      <c r="M1584" s="29" t="s">
        <v>1006</v>
      </c>
      <c r="N1584" s="35"/>
      <c r="O1584" s="35"/>
      <c r="P1584" s="9" t="s">
        <v>1009</v>
      </c>
      <c r="Q1584" s="35"/>
    </row>
    <row r="1585" spans="1:17" ht="45" x14ac:dyDescent="0.25">
      <c r="A1585" s="35" t="s">
        <v>842</v>
      </c>
      <c r="B1585" s="35" t="s">
        <v>1283</v>
      </c>
      <c r="C1585" s="35"/>
      <c r="D1585" s="35">
        <v>238635</v>
      </c>
      <c r="E1585" s="36" t="s">
        <v>847</v>
      </c>
      <c r="F1585" s="36" t="s">
        <v>1</v>
      </c>
      <c r="G1585" s="23">
        <v>5</v>
      </c>
      <c r="H1585" s="23">
        <v>3.99</v>
      </c>
      <c r="I1585" s="7">
        <f t="shared" si="50"/>
        <v>19.950000000000003</v>
      </c>
      <c r="J1585" s="71">
        <v>270200</v>
      </c>
      <c r="K1585" s="29" t="s">
        <v>15</v>
      </c>
      <c r="L1585" s="3" t="str">
        <f t="shared" si="51"/>
        <v>270200 DEPARTAMENTO DE ENGENHARIA</v>
      </c>
      <c r="M1585" s="29" t="s">
        <v>1006</v>
      </c>
      <c r="N1585" s="35"/>
      <c r="O1585" s="35"/>
      <c r="P1585" s="9" t="s">
        <v>1009</v>
      </c>
      <c r="Q1585" s="35"/>
    </row>
    <row r="1586" spans="1:17" ht="45" x14ac:dyDescent="0.25">
      <c r="A1586" s="35" t="s">
        <v>842</v>
      </c>
      <c r="B1586" s="35" t="s">
        <v>1283</v>
      </c>
      <c r="C1586" s="35"/>
      <c r="D1586" s="35">
        <v>238627</v>
      </c>
      <c r="E1586" s="36" t="s">
        <v>848</v>
      </c>
      <c r="F1586" s="36" t="s">
        <v>1</v>
      </c>
      <c r="G1586" s="23">
        <v>5</v>
      </c>
      <c r="H1586" s="23">
        <v>6.05</v>
      </c>
      <c r="I1586" s="7">
        <f t="shared" si="50"/>
        <v>30.25</v>
      </c>
      <c r="J1586" s="71">
        <v>270200</v>
      </c>
      <c r="K1586" s="29" t="s">
        <v>15</v>
      </c>
      <c r="L1586" s="3" t="str">
        <f t="shared" si="51"/>
        <v>270200 DEPARTAMENTO DE ENGENHARIA</v>
      </c>
      <c r="M1586" s="29" t="s">
        <v>1006</v>
      </c>
      <c r="N1586" s="35"/>
      <c r="O1586" s="35"/>
      <c r="P1586" s="9" t="s">
        <v>1009</v>
      </c>
      <c r="Q1586" s="35"/>
    </row>
    <row r="1587" spans="1:17" ht="45" x14ac:dyDescent="0.25">
      <c r="A1587" s="35" t="s">
        <v>842</v>
      </c>
      <c r="B1587" s="35" t="s">
        <v>1283</v>
      </c>
      <c r="C1587" s="35"/>
      <c r="D1587" s="35">
        <v>238636</v>
      </c>
      <c r="E1587" s="36" t="s">
        <v>888</v>
      </c>
      <c r="F1587" s="36" t="s">
        <v>1</v>
      </c>
      <c r="G1587" s="23">
        <v>5</v>
      </c>
      <c r="H1587" s="23">
        <v>6.8</v>
      </c>
      <c r="I1587" s="7">
        <f t="shared" si="50"/>
        <v>34</v>
      </c>
      <c r="J1587" s="71">
        <v>270200</v>
      </c>
      <c r="K1587" s="29" t="s">
        <v>15</v>
      </c>
      <c r="L1587" s="3" t="str">
        <f t="shared" si="51"/>
        <v>270200 DEPARTAMENTO DE ENGENHARIA</v>
      </c>
      <c r="M1587" s="29" t="s">
        <v>1006</v>
      </c>
      <c r="N1587" s="35"/>
      <c r="O1587" s="35"/>
      <c r="P1587" s="9" t="s">
        <v>1009</v>
      </c>
      <c r="Q1587" s="35"/>
    </row>
    <row r="1588" spans="1:17" ht="45" x14ac:dyDescent="0.25">
      <c r="A1588" s="35" t="s">
        <v>842</v>
      </c>
      <c r="B1588" s="35" t="s">
        <v>1283</v>
      </c>
      <c r="C1588" s="35"/>
      <c r="D1588" s="35">
        <v>312458</v>
      </c>
      <c r="E1588" s="36" t="s">
        <v>849</v>
      </c>
      <c r="F1588" s="36" t="s">
        <v>1</v>
      </c>
      <c r="G1588" s="23">
        <v>5</v>
      </c>
      <c r="H1588" s="23">
        <v>8.4499999999999993</v>
      </c>
      <c r="I1588" s="7">
        <f t="shared" si="50"/>
        <v>42.25</v>
      </c>
      <c r="J1588" s="71">
        <v>270200</v>
      </c>
      <c r="K1588" s="29" t="s">
        <v>15</v>
      </c>
      <c r="L1588" s="3" t="str">
        <f t="shared" si="51"/>
        <v>270200 DEPARTAMENTO DE ENGENHARIA</v>
      </c>
      <c r="M1588" s="29" t="s">
        <v>1006</v>
      </c>
      <c r="N1588" s="35"/>
      <c r="O1588" s="35"/>
      <c r="P1588" s="9" t="s">
        <v>1009</v>
      </c>
      <c r="Q1588" s="35"/>
    </row>
    <row r="1589" spans="1:17" ht="45" x14ac:dyDescent="0.25">
      <c r="A1589" s="35" t="s">
        <v>842</v>
      </c>
      <c r="B1589" s="35" t="s">
        <v>1283</v>
      </c>
      <c r="C1589" s="35"/>
      <c r="D1589" s="35">
        <v>238630</v>
      </c>
      <c r="E1589" s="36" t="s">
        <v>897</v>
      </c>
      <c r="F1589" s="36" t="s">
        <v>1</v>
      </c>
      <c r="G1589" s="23">
        <v>5</v>
      </c>
      <c r="H1589" s="23">
        <v>5.4</v>
      </c>
      <c r="I1589" s="7">
        <f t="shared" si="50"/>
        <v>27</v>
      </c>
      <c r="J1589" s="71">
        <v>270200</v>
      </c>
      <c r="K1589" s="29" t="s">
        <v>15</v>
      </c>
      <c r="L1589" s="3" t="str">
        <f t="shared" si="51"/>
        <v>270200 DEPARTAMENTO DE ENGENHARIA</v>
      </c>
      <c r="M1589" s="29" t="s">
        <v>1006</v>
      </c>
      <c r="N1589" s="35"/>
      <c r="O1589" s="35"/>
      <c r="P1589" s="9" t="s">
        <v>1009</v>
      </c>
      <c r="Q1589" s="35"/>
    </row>
    <row r="1590" spans="1:17" ht="30" x14ac:dyDescent="0.25">
      <c r="A1590" s="35" t="s">
        <v>842</v>
      </c>
      <c r="B1590" s="35" t="s">
        <v>1283</v>
      </c>
      <c r="C1590" s="35"/>
      <c r="D1590" s="35">
        <v>340198</v>
      </c>
      <c r="E1590" s="36" t="s">
        <v>953</v>
      </c>
      <c r="F1590" s="36" t="s">
        <v>1</v>
      </c>
      <c r="G1590" s="23">
        <v>5</v>
      </c>
      <c r="H1590" s="23">
        <v>20.7</v>
      </c>
      <c r="I1590" s="7">
        <f t="shared" si="50"/>
        <v>103.5</v>
      </c>
      <c r="J1590" s="71">
        <v>270200</v>
      </c>
      <c r="K1590" s="29" t="s">
        <v>15</v>
      </c>
      <c r="L1590" s="3" t="str">
        <f t="shared" si="51"/>
        <v>270200 DEPARTAMENTO DE ENGENHARIA</v>
      </c>
      <c r="M1590" s="29" t="s">
        <v>1006</v>
      </c>
      <c r="N1590" s="35"/>
      <c r="O1590" s="35"/>
      <c r="P1590" s="9" t="s">
        <v>1009</v>
      </c>
      <c r="Q1590" s="35"/>
    </row>
    <row r="1591" spans="1:17" ht="30" x14ac:dyDescent="0.25">
      <c r="A1591" s="35" t="s">
        <v>842</v>
      </c>
      <c r="B1591" s="35" t="s">
        <v>1283</v>
      </c>
      <c r="C1591" s="35"/>
      <c r="D1591" s="35">
        <v>249838</v>
      </c>
      <c r="E1591" s="36" t="s">
        <v>954</v>
      </c>
      <c r="F1591" s="36" t="s">
        <v>1</v>
      </c>
      <c r="G1591" s="23">
        <v>5</v>
      </c>
      <c r="H1591" s="23">
        <v>7.76</v>
      </c>
      <c r="I1591" s="7">
        <f t="shared" si="50"/>
        <v>38.799999999999997</v>
      </c>
      <c r="J1591" s="71">
        <v>270200</v>
      </c>
      <c r="K1591" s="29" t="s">
        <v>15</v>
      </c>
      <c r="L1591" s="3" t="str">
        <f t="shared" si="51"/>
        <v>270200 DEPARTAMENTO DE ENGENHARIA</v>
      </c>
      <c r="M1591" s="29" t="s">
        <v>1006</v>
      </c>
      <c r="N1591" s="35"/>
      <c r="O1591" s="35"/>
      <c r="P1591" s="9" t="s">
        <v>1009</v>
      </c>
      <c r="Q1591" s="35"/>
    </row>
    <row r="1592" spans="1:17" ht="45" x14ac:dyDescent="0.25">
      <c r="A1592" s="35" t="s">
        <v>842</v>
      </c>
      <c r="B1592" s="35" t="s">
        <v>1283</v>
      </c>
      <c r="C1592" s="35"/>
      <c r="D1592" s="35">
        <v>249836</v>
      </c>
      <c r="E1592" s="36" t="s">
        <v>955</v>
      </c>
      <c r="F1592" s="36" t="s">
        <v>1</v>
      </c>
      <c r="G1592" s="23">
        <v>5</v>
      </c>
      <c r="H1592" s="23">
        <v>4.9000000000000004</v>
      </c>
      <c r="I1592" s="7">
        <f t="shared" si="50"/>
        <v>24.5</v>
      </c>
      <c r="J1592" s="71">
        <v>270200</v>
      </c>
      <c r="K1592" s="29" t="s">
        <v>15</v>
      </c>
      <c r="L1592" s="3" t="str">
        <f t="shared" si="51"/>
        <v>270200 DEPARTAMENTO DE ENGENHARIA</v>
      </c>
      <c r="M1592" s="29" t="s">
        <v>1006</v>
      </c>
      <c r="N1592" s="35"/>
      <c r="O1592" s="35"/>
      <c r="P1592" s="9" t="s">
        <v>1009</v>
      </c>
      <c r="Q1592" s="35"/>
    </row>
    <row r="1593" spans="1:17" ht="45" x14ac:dyDescent="0.25">
      <c r="A1593" s="35" t="s">
        <v>842</v>
      </c>
      <c r="B1593" s="35" t="s">
        <v>1283</v>
      </c>
      <c r="C1593" s="35"/>
      <c r="D1593" s="35">
        <v>288686</v>
      </c>
      <c r="E1593" s="36" t="s">
        <v>956</v>
      </c>
      <c r="F1593" s="36" t="s">
        <v>1</v>
      </c>
      <c r="G1593" s="23">
        <v>5</v>
      </c>
      <c r="H1593" s="23">
        <v>7.85</v>
      </c>
      <c r="I1593" s="7">
        <f t="shared" si="50"/>
        <v>39.25</v>
      </c>
      <c r="J1593" s="71">
        <v>270200</v>
      </c>
      <c r="K1593" s="29" t="s">
        <v>15</v>
      </c>
      <c r="L1593" s="3" t="str">
        <f t="shared" si="51"/>
        <v>270200 DEPARTAMENTO DE ENGENHARIA</v>
      </c>
      <c r="M1593" s="29" t="s">
        <v>1006</v>
      </c>
      <c r="N1593" s="35"/>
      <c r="O1593" s="35"/>
      <c r="P1593" s="9" t="s">
        <v>1009</v>
      </c>
      <c r="Q1593" s="35"/>
    </row>
    <row r="1594" spans="1:17" ht="45" x14ac:dyDescent="0.25">
      <c r="A1594" s="35" t="s">
        <v>842</v>
      </c>
      <c r="B1594" s="35" t="s">
        <v>1283</v>
      </c>
      <c r="C1594" s="35"/>
      <c r="D1594" s="35">
        <v>301622</v>
      </c>
      <c r="E1594" s="36" t="s">
        <v>957</v>
      </c>
      <c r="F1594" s="36" t="s">
        <v>1</v>
      </c>
      <c r="G1594" s="23">
        <v>5</v>
      </c>
      <c r="H1594" s="23">
        <v>9.9700000000000006</v>
      </c>
      <c r="I1594" s="7">
        <f t="shared" si="50"/>
        <v>49.85</v>
      </c>
      <c r="J1594" s="71">
        <v>270200</v>
      </c>
      <c r="K1594" s="29" t="s">
        <v>15</v>
      </c>
      <c r="L1594" s="3" t="str">
        <f t="shared" si="51"/>
        <v>270200 DEPARTAMENTO DE ENGENHARIA</v>
      </c>
      <c r="M1594" s="29" t="s">
        <v>1006</v>
      </c>
      <c r="N1594" s="35"/>
      <c r="O1594" s="35"/>
      <c r="P1594" s="9" t="s">
        <v>1009</v>
      </c>
      <c r="Q1594" s="35"/>
    </row>
    <row r="1595" spans="1:17" ht="45" x14ac:dyDescent="0.25">
      <c r="A1595" s="35" t="s">
        <v>842</v>
      </c>
      <c r="B1595" s="35" t="s">
        <v>1283</v>
      </c>
      <c r="C1595" s="35"/>
      <c r="D1595" s="35">
        <v>249837</v>
      </c>
      <c r="E1595" s="36" t="s">
        <v>959</v>
      </c>
      <c r="F1595" s="36" t="s">
        <v>1</v>
      </c>
      <c r="G1595" s="23">
        <v>5</v>
      </c>
      <c r="H1595" s="23">
        <v>7.81</v>
      </c>
      <c r="I1595" s="7">
        <f t="shared" si="50"/>
        <v>39.049999999999997</v>
      </c>
      <c r="J1595" s="71">
        <v>270200</v>
      </c>
      <c r="K1595" s="29" t="s">
        <v>15</v>
      </c>
      <c r="L1595" s="3" t="str">
        <f t="shared" si="51"/>
        <v>270200 DEPARTAMENTO DE ENGENHARIA</v>
      </c>
      <c r="M1595" s="29" t="s">
        <v>1006</v>
      </c>
      <c r="N1595" s="35"/>
      <c r="O1595" s="35"/>
      <c r="P1595" s="9" t="s">
        <v>1009</v>
      </c>
      <c r="Q1595" s="35"/>
    </row>
    <row r="1596" spans="1:17" ht="45" x14ac:dyDescent="0.25">
      <c r="A1596" s="35" t="s">
        <v>842</v>
      </c>
      <c r="B1596" s="35" t="s">
        <v>1283</v>
      </c>
      <c r="C1596" s="35"/>
      <c r="D1596" s="35">
        <v>249839</v>
      </c>
      <c r="E1596" s="36" t="s">
        <v>960</v>
      </c>
      <c r="F1596" s="36" t="s">
        <v>1</v>
      </c>
      <c r="G1596" s="23">
        <v>5</v>
      </c>
      <c r="H1596" s="23">
        <v>8.32</v>
      </c>
      <c r="I1596" s="7">
        <f t="shared" si="50"/>
        <v>41.6</v>
      </c>
      <c r="J1596" s="71">
        <v>270200</v>
      </c>
      <c r="K1596" s="29" t="s">
        <v>15</v>
      </c>
      <c r="L1596" s="3" t="str">
        <f t="shared" si="51"/>
        <v>270200 DEPARTAMENTO DE ENGENHARIA</v>
      </c>
      <c r="M1596" s="29" t="s">
        <v>1006</v>
      </c>
      <c r="N1596" s="35"/>
      <c r="O1596" s="35"/>
      <c r="P1596" s="9" t="s">
        <v>1009</v>
      </c>
      <c r="Q1596" s="35"/>
    </row>
    <row r="1597" spans="1:17" ht="45" x14ac:dyDescent="0.25">
      <c r="A1597" s="35" t="s">
        <v>842</v>
      </c>
      <c r="B1597" s="35" t="s">
        <v>1283</v>
      </c>
      <c r="C1597" s="35"/>
      <c r="D1597" s="35">
        <v>264905</v>
      </c>
      <c r="E1597" s="36" t="s">
        <v>850</v>
      </c>
      <c r="F1597" s="36" t="s">
        <v>1</v>
      </c>
      <c r="G1597" s="23">
        <v>5</v>
      </c>
      <c r="H1597" s="23">
        <v>8.01</v>
      </c>
      <c r="I1597" s="7">
        <f t="shared" si="50"/>
        <v>40.049999999999997</v>
      </c>
      <c r="J1597" s="71">
        <v>270200</v>
      </c>
      <c r="K1597" s="29" t="s">
        <v>15</v>
      </c>
      <c r="L1597" s="3" t="str">
        <f t="shared" si="51"/>
        <v>270200 DEPARTAMENTO DE ENGENHARIA</v>
      </c>
      <c r="M1597" s="29" t="s">
        <v>1006</v>
      </c>
      <c r="N1597" s="35"/>
      <c r="O1597" s="35"/>
      <c r="P1597" s="9" t="s">
        <v>1009</v>
      </c>
      <c r="Q1597" s="35"/>
    </row>
    <row r="1598" spans="1:17" ht="45" x14ac:dyDescent="0.25">
      <c r="A1598" s="35" t="s">
        <v>842</v>
      </c>
      <c r="B1598" s="35" t="s">
        <v>1283</v>
      </c>
      <c r="C1598" s="35"/>
      <c r="D1598" s="35">
        <v>264904</v>
      </c>
      <c r="E1598" s="36" t="s">
        <v>851</v>
      </c>
      <c r="F1598" s="36" t="s">
        <v>1</v>
      </c>
      <c r="G1598" s="23">
        <v>5</v>
      </c>
      <c r="H1598" s="23">
        <v>5.58</v>
      </c>
      <c r="I1598" s="7">
        <f t="shared" si="50"/>
        <v>27.9</v>
      </c>
      <c r="J1598" s="71">
        <v>270200</v>
      </c>
      <c r="K1598" s="29" t="s">
        <v>15</v>
      </c>
      <c r="L1598" s="3" t="str">
        <f t="shared" si="51"/>
        <v>270200 DEPARTAMENTO DE ENGENHARIA</v>
      </c>
      <c r="M1598" s="29" t="s">
        <v>1006</v>
      </c>
      <c r="N1598" s="35"/>
      <c r="O1598" s="35"/>
      <c r="P1598" s="9" t="s">
        <v>1009</v>
      </c>
      <c r="Q1598" s="35"/>
    </row>
    <row r="1599" spans="1:17" ht="45" x14ac:dyDescent="0.25">
      <c r="A1599" s="35" t="s">
        <v>842</v>
      </c>
      <c r="B1599" s="35" t="s">
        <v>1283</v>
      </c>
      <c r="C1599" s="35"/>
      <c r="D1599" s="35">
        <v>264906</v>
      </c>
      <c r="E1599" s="36" t="s">
        <v>852</v>
      </c>
      <c r="F1599" s="36" t="s">
        <v>1</v>
      </c>
      <c r="G1599" s="23">
        <v>5</v>
      </c>
      <c r="H1599" s="23">
        <v>6.5</v>
      </c>
      <c r="I1599" s="7">
        <f t="shared" si="50"/>
        <v>32.5</v>
      </c>
      <c r="J1599" s="71">
        <v>270200</v>
      </c>
      <c r="K1599" s="29" t="s">
        <v>15</v>
      </c>
      <c r="L1599" s="3" t="str">
        <f t="shared" si="51"/>
        <v>270200 DEPARTAMENTO DE ENGENHARIA</v>
      </c>
      <c r="M1599" s="29" t="s">
        <v>1006</v>
      </c>
      <c r="N1599" s="35"/>
      <c r="O1599" s="35"/>
      <c r="P1599" s="9" t="s">
        <v>1009</v>
      </c>
      <c r="Q1599" s="35"/>
    </row>
    <row r="1600" spans="1:17" ht="45" x14ac:dyDescent="0.25">
      <c r="A1600" s="35" t="s">
        <v>842</v>
      </c>
      <c r="B1600" s="35" t="s">
        <v>1283</v>
      </c>
      <c r="C1600" s="35"/>
      <c r="D1600" s="35">
        <v>264907</v>
      </c>
      <c r="E1600" s="36" t="s">
        <v>853</v>
      </c>
      <c r="F1600" s="36" t="s">
        <v>1</v>
      </c>
      <c r="G1600" s="23">
        <v>5</v>
      </c>
      <c r="H1600" s="23">
        <v>9.4600000000000009</v>
      </c>
      <c r="I1600" s="7">
        <f t="shared" si="50"/>
        <v>47.300000000000004</v>
      </c>
      <c r="J1600" s="71">
        <v>270200</v>
      </c>
      <c r="K1600" s="29" t="s">
        <v>15</v>
      </c>
      <c r="L1600" s="3" t="str">
        <f t="shared" si="51"/>
        <v>270200 DEPARTAMENTO DE ENGENHARIA</v>
      </c>
      <c r="M1600" s="29" t="s">
        <v>1006</v>
      </c>
      <c r="N1600" s="35"/>
      <c r="O1600" s="35"/>
      <c r="P1600" s="9" t="s">
        <v>1009</v>
      </c>
      <c r="Q1600" s="35"/>
    </row>
    <row r="1601" spans="1:17" ht="45" x14ac:dyDescent="0.25">
      <c r="A1601" s="35" t="s">
        <v>842</v>
      </c>
      <c r="B1601" s="35" t="s">
        <v>1283</v>
      </c>
      <c r="C1601" s="35"/>
      <c r="D1601" s="35">
        <v>264911</v>
      </c>
      <c r="E1601" s="36" t="s">
        <v>854</v>
      </c>
      <c r="F1601" s="36" t="s">
        <v>1</v>
      </c>
      <c r="G1601" s="23">
        <v>5</v>
      </c>
      <c r="H1601" s="23">
        <v>11.38</v>
      </c>
      <c r="I1601" s="7">
        <f t="shared" si="50"/>
        <v>56.900000000000006</v>
      </c>
      <c r="J1601" s="71">
        <v>270200</v>
      </c>
      <c r="K1601" s="29" t="s">
        <v>15</v>
      </c>
      <c r="L1601" s="3" t="str">
        <f t="shared" si="51"/>
        <v>270200 DEPARTAMENTO DE ENGENHARIA</v>
      </c>
      <c r="M1601" s="29" t="s">
        <v>1006</v>
      </c>
      <c r="N1601" s="35"/>
      <c r="O1601" s="35"/>
      <c r="P1601" s="9" t="s">
        <v>1009</v>
      </c>
      <c r="Q1601" s="35"/>
    </row>
    <row r="1602" spans="1:17" ht="45" x14ac:dyDescent="0.25">
      <c r="A1602" s="35" t="s">
        <v>842</v>
      </c>
      <c r="B1602" s="35" t="s">
        <v>1283</v>
      </c>
      <c r="C1602" s="35"/>
      <c r="D1602" s="35">
        <v>264913</v>
      </c>
      <c r="E1602" s="36" t="s">
        <v>856</v>
      </c>
      <c r="F1602" s="36" t="s">
        <v>1</v>
      </c>
      <c r="G1602" s="23">
        <v>5</v>
      </c>
      <c r="H1602" s="23">
        <v>9.7200000000000006</v>
      </c>
      <c r="I1602" s="7">
        <f t="shared" si="50"/>
        <v>48.6</v>
      </c>
      <c r="J1602" s="71">
        <v>270200</v>
      </c>
      <c r="K1602" s="29" t="s">
        <v>15</v>
      </c>
      <c r="L1602" s="3" t="str">
        <f t="shared" si="51"/>
        <v>270200 DEPARTAMENTO DE ENGENHARIA</v>
      </c>
      <c r="M1602" s="29" t="s">
        <v>1006</v>
      </c>
      <c r="N1602" s="35"/>
      <c r="O1602" s="35"/>
      <c r="P1602" s="9" t="s">
        <v>1009</v>
      </c>
      <c r="Q1602" s="35"/>
    </row>
    <row r="1603" spans="1:17" ht="45" x14ac:dyDescent="0.25">
      <c r="A1603" s="35" t="s">
        <v>842</v>
      </c>
      <c r="B1603" s="35" t="s">
        <v>1283</v>
      </c>
      <c r="C1603" s="35"/>
      <c r="D1603" s="35">
        <v>264914</v>
      </c>
      <c r="E1603" s="36" t="s">
        <v>857</v>
      </c>
      <c r="F1603" s="36" t="s">
        <v>1</v>
      </c>
      <c r="G1603" s="23">
        <v>5</v>
      </c>
      <c r="H1603" s="23">
        <v>26.52</v>
      </c>
      <c r="I1603" s="7">
        <f t="shared" si="50"/>
        <v>132.6</v>
      </c>
      <c r="J1603" s="71">
        <v>270200</v>
      </c>
      <c r="K1603" s="29" t="s">
        <v>15</v>
      </c>
      <c r="L1603" s="3" t="str">
        <f t="shared" si="51"/>
        <v>270200 DEPARTAMENTO DE ENGENHARIA</v>
      </c>
      <c r="M1603" s="29" t="s">
        <v>1006</v>
      </c>
      <c r="N1603" s="35"/>
      <c r="O1603" s="35"/>
      <c r="P1603" s="9" t="s">
        <v>1009</v>
      </c>
      <c r="Q1603" s="35"/>
    </row>
    <row r="1604" spans="1:17" ht="45" x14ac:dyDescent="0.25">
      <c r="A1604" s="35" t="s">
        <v>842</v>
      </c>
      <c r="B1604" s="35" t="s">
        <v>1283</v>
      </c>
      <c r="C1604" s="35"/>
      <c r="D1604" s="35">
        <v>264903</v>
      </c>
      <c r="E1604" s="36" t="s">
        <v>858</v>
      </c>
      <c r="F1604" s="36" t="s">
        <v>1</v>
      </c>
      <c r="G1604" s="23">
        <v>5</v>
      </c>
      <c r="H1604" s="23">
        <v>8.01</v>
      </c>
      <c r="I1604" s="7">
        <f t="shared" si="50"/>
        <v>40.049999999999997</v>
      </c>
      <c r="J1604" s="71">
        <v>270200</v>
      </c>
      <c r="K1604" s="29" t="s">
        <v>15</v>
      </c>
      <c r="L1604" s="3" t="str">
        <f t="shared" si="51"/>
        <v>270200 DEPARTAMENTO DE ENGENHARIA</v>
      </c>
      <c r="M1604" s="29" t="s">
        <v>1006</v>
      </c>
      <c r="N1604" s="35"/>
      <c r="O1604" s="35"/>
      <c r="P1604" s="9" t="s">
        <v>1009</v>
      </c>
      <c r="Q1604" s="35"/>
    </row>
    <row r="1605" spans="1:17" ht="45" x14ac:dyDescent="0.25">
      <c r="A1605" s="35" t="s">
        <v>842</v>
      </c>
      <c r="B1605" s="35" t="s">
        <v>1283</v>
      </c>
      <c r="C1605" s="35"/>
      <c r="D1605" s="35">
        <v>264902</v>
      </c>
      <c r="E1605" s="36" t="s">
        <v>859</v>
      </c>
      <c r="F1605" s="36" t="s">
        <v>1</v>
      </c>
      <c r="G1605" s="23">
        <v>5</v>
      </c>
      <c r="H1605" s="23">
        <v>5.9</v>
      </c>
      <c r="I1605" s="7">
        <f t="shared" si="50"/>
        <v>29.5</v>
      </c>
      <c r="J1605" s="71">
        <v>270200</v>
      </c>
      <c r="K1605" s="29" t="s">
        <v>15</v>
      </c>
      <c r="L1605" s="3" t="str">
        <f t="shared" si="51"/>
        <v>270200 DEPARTAMENTO DE ENGENHARIA</v>
      </c>
      <c r="M1605" s="29" t="s">
        <v>1006</v>
      </c>
      <c r="N1605" s="35"/>
      <c r="O1605" s="35"/>
      <c r="P1605" s="9" t="s">
        <v>1009</v>
      </c>
      <c r="Q1605" s="35"/>
    </row>
    <row r="1606" spans="1:17" ht="90" x14ac:dyDescent="0.25">
      <c r="A1606" s="35" t="s">
        <v>842</v>
      </c>
      <c r="B1606" s="35" t="s">
        <v>1283</v>
      </c>
      <c r="C1606" s="35"/>
      <c r="D1606" s="35">
        <v>331136</v>
      </c>
      <c r="E1606" s="36" t="s">
        <v>926</v>
      </c>
      <c r="F1606" s="36" t="s">
        <v>1</v>
      </c>
      <c r="G1606" s="23">
        <v>5</v>
      </c>
      <c r="H1606" s="23">
        <v>29</v>
      </c>
      <c r="I1606" s="7">
        <f t="shared" si="50"/>
        <v>145</v>
      </c>
      <c r="J1606" s="71">
        <v>270200</v>
      </c>
      <c r="K1606" s="29" t="s">
        <v>15</v>
      </c>
      <c r="L1606" s="3" t="str">
        <f t="shared" si="51"/>
        <v>270200 DEPARTAMENTO DE ENGENHARIA</v>
      </c>
      <c r="M1606" s="29" t="s">
        <v>1006</v>
      </c>
      <c r="N1606" s="35"/>
      <c r="O1606" s="35"/>
      <c r="P1606" s="9" t="s">
        <v>1009</v>
      </c>
      <c r="Q1606" s="35"/>
    </row>
    <row r="1607" spans="1:17" ht="60" x14ac:dyDescent="0.25">
      <c r="A1607" s="35" t="s">
        <v>842</v>
      </c>
      <c r="B1607" s="35" t="s">
        <v>1283</v>
      </c>
      <c r="C1607" s="35"/>
      <c r="D1607" s="35">
        <v>264954</v>
      </c>
      <c r="E1607" s="36" t="s">
        <v>898</v>
      </c>
      <c r="F1607" s="36" t="s">
        <v>1</v>
      </c>
      <c r="G1607" s="23">
        <v>3</v>
      </c>
      <c r="H1607" s="23">
        <v>63.55</v>
      </c>
      <c r="I1607" s="7">
        <f t="shared" si="50"/>
        <v>190.64999999999998</v>
      </c>
      <c r="J1607" s="71">
        <v>270200</v>
      </c>
      <c r="K1607" s="29" t="s">
        <v>15</v>
      </c>
      <c r="L1607" s="3" t="str">
        <f t="shared" si="51"/>
        <v>270200 DEPARTAMENTO DE ENGENHARIA</v>
      </c>
      <c r="M1607" s="29" t="s">
        <v>1006</v>
      </c>
      <c r="N1607" s="35"/>
      <c r="O1607" s="35"/>
      <c r="P1607" s="9" t="s">
        <v>1009</v>
      </c>
      <c r="Q1607" s="35"/>
    </row>
    <row r="1608" spans="1:17" ht="60" x14ac:dyDescent="0.25">
      <c r="A1608" s="35" t="s">
        <v>842</v>
      </c>
      <c r="B1608" s="35" t="s">
        <v>1283</v>
      </c>
      <c r="C1608" s="35"/>
      <c r="D1608" s="35">
        <v>376821</v>
      </c>
      <c r="E1608" s="36" t="s">
        <v>871</v>
      </c>
      <c r="F1608" s="36" t="s">
        <v>1</v>
      </c>
      <c r="G1608" s="23">
        <v>3</v>
      </c>
      <c r="H1608" s="23">
        <v>31</v>
      </c>
      <c r="I1608" s="7">
        <f t="shared" si="50"/>
        <v>93</v>
      </c>
      <c r="J1608" s="71">
        <v>270200</v>
      </c>
      <c r="K1608" s="29" t="s">
        <v>15</v>
      </c>
      <c r="L1608" s="3" t="str">
        <f t="shared" si="51"/>
        <v>270200 DEPARTAMENTO DE ENGENHARIA</v>
      </c>
      <c r="M1608" s="29" t="s">
        <v>1006</v>
      </c>
      <c r="N1608" s="35"/>
      <c r="O1608" s="35"/>
      <c r="P1608" s="9" t="s">
        <v>1009</v>
      </c>
      <c r="Q1608" s="35"/>
    </row>
    <row r="1609" spans="1:17" ht="60" x14ac:dyDescent="0.25">
      <c r="A1609" s="35" t="s">
        <v>842</v>
      </c>
      <c r="B1609" s="35" t="s">
        <v>1283</v>
      </c>
      <c r="C1609" s="35"/>
      <c r="D1609" s="35">
        <v>393364</v>
      </c>
      <c r="E1609" s="36" t="s">
        <v>899</v>
      </c>
      <c r="F1609" s="36" t="s">
        <v>900</v>
      </c>
      <c r="G1609" s="23">
        <v>4</v>
      </c>
      <c r="H1609" s="23">
        <v>105.43</v>
      </c>
      <c r="I1609" s="7">
        <f t="shared" si="50"/>
        <v>421.72</v>
      </c>
      <c r="J1609" s="71">
        <v>270200</v>
      </c>
      <c r="K1609" s="29" t="s">
        <v>15</v>
      </c>
      <c r="L1609" s="3" t="str">
        <f t="shared" si="51"/>
        <v>270200 DEPARTAMENTO DE ENGENHARIA</v>
      </c>
      <c r="M1609" s="29" t="s">
        <v>1006</v>
      </c>
      <c r="N1609" s="35"/>
      <c r="O1609" s="35"/>
      <c r="P1609" s="9" t="s">
        <v>1009</v>
      </c>
      <c r="Q1609" s="35"/>
    </row>
    <row r="1610" spans="1:17" ht="60" x14ac:dyDescent="0.25">
      <c r="A1610" s="35" t="s">
        <v>842</v>
      </c>
      <c r="B1610" s="35" t="s">
        <v>1283</v>
      </c>
      <c r="C1610" s="35"/>
      <c r="D1610" s="35">
        <v>438794</v>
      </c>
      <c r="E1610" s="36" t="s">
        <v>967</v>
      </c>
      <c r="F1610" s="36" t="s">
        <v>1</v>
      </c>
      <c r="G1610" s="23">
        <v>10</v>
      </c>
      <c r="H1610" s="23">
        <v>13.75</v>
      </c>
      <c r="I1610" s="7">
        <f t="shared" si="50"/>
        <v>137.5</v>
      </c>
      <c r="J1610" s="71">
        <v>270200</v>
      </c>
      <c r="K1610" s="29" t="s">
        <v>15</v>
      </c>
      <c r="L1610" s="3" t="str">
        <f t="shared" si="51"/>
        <v>270200 DEPARTAMENTO DE ENGENHARIA</v>
      </c>
      <c r="M1610" s="29" t="s">
        <v>1006</v>
      </c>
      <c r="N1610" s="35"/>
      <c r="O1610" s="35"/>
      <c r="P1610" s="9" t="s">
        <v>1009</v>
      </c>
      <c r="Q1610" s="35"/>
    </row>
    <row r="1611" spans="1:17" ht="75" x14ac:dyDescent="0.25">
      <c r="A1611" s="35" t="s">
        <v>842</v>
      </c>
      <c r="B1611" s="35" t="s">
        <v>1283</v>
      </c>
      <c r="C1611" s="35"/>
      <c r="D1611" s="35">
        <v>261604</v>
      </c>
      <c r="E1611" s="36" t="s">
        <v>968</v>
      </c>
      <c r="F1611" s="36" t="s">
        <v>1</v>
      </c>
      <c r="G1611" s="23">
        <v>10</v>
      </c>
      <c r="H1611" s="23">
        <v>8.1999999999999993</v>
      </c>
      <c r="I1611" s="7">
        <f t="shared" si="50"/>
        <v>82</v>
      </c>
      <c r="J1611" s="71">
        <v>270200</v>
      </c>
      <c r="K1611" s="29" t="s">
        <v>15</v>
      </c>
      <c r="L1611" s="3" t="str">
        <f t="shared" si="51"/>
        <v>270200 DEPARTAMENTO DE ENGENHARIA</v>
      </c>
      <c r="M1611" s="29" t="s">
        <v>1006</v>
      </c>
      <c r="N1611" s="35"/>
      <c r="O1611" s="35"/>
      <c r="P1611" s="9" t="s">
        <v>1009</v>
      </c>
      <c r="Q1611" s="35"/>
    </row>
    <row r="1612" spans="1:17" ht="60" x14ac:dyDescent="0.25">
      <c r="A1612" s="35" t="s">
        <v>842</v>
      </c>
      <c r="B1612" s="35" t="s">
        <v>1283</v>
      </c>
      <c r="C1612" s="35"/>
      <c r="D1612" s="35">
        <v>251911</v>
      </c>
      <c r="E1612" s="36" t="s">
        <v>969</v>
      </c>
      <c r="F1612" s="36" t="s">
        <v>1</v>
      </c>
      <c r="G1612" s="23">
        <v>10</v>
      </c>
      <c r="H1612" s="23">
        <v>9.5</v>
      </c>
      <c r="I1612" s="7">
        <f t="shared" si="50"/>
        <v>95</v>
      </c>
      <c r="J1612" s="71">
        <v>270200</v>
      </c>
      <c r="K1612" s="29" t="s">
        <v>15</v>
      </c>
      <c r="L1612" s="3" t="str">
        <f t="shared" si="51"/>
        <v>270200 DEPARTAMENTO DE ENGENHARIA</v>
      </c>
      <c r="M1612" s="29" t="s">
        <v>1006</v>
      </c>
      <c r="N1612" s="35"/>
      <c r="O1612" s="35"/>
      <c r="P1612" s="9" t="s">
        <v>1009</v>
      </c>
      <c r="Q1612" s="35"/>
    </row>
    <row r="1613" spans="1:17" ht="90" x14ac:dyDescent="0.25">
      <c r="A1613" s="35" t="s">
        <v>842</v>
      </c>
      <c r="B1613" s="35" t="s">
        <v>1283</v>
      </c>
      <c r="C1613" s="35"/>
      <c r="D1613" s="35">
        <v>317027</v>
      </c>
      <c r="E1613" s="36" t="s">
        <v>902</v>
      </c>
      <c r="F1613" s="36" t="s">
        <v>1</v>
      </c>
      <c r="G1613" s="23">
        <v>2</v>
      </c>
      <c r="H1613" s="23">
        <v>27.99</v>
      </c>
      <c r="I1613" s="7">
        <f t="shared" si="50"/>
        <v>55.98</v>
      </c>
      <c r="J1613" s="71">
        <v>270200</v>
      </c>
      <c r="K1613" s="29" t="s">
        <v>15</v>
      </c>
      <c r="L1613" s="3" t="str">
        <f t="shared" si="51"/>
        <v>270200 DEPARTAMENTO DE ENGENHARIA</v>
      </c>
      <c r="M1613" s="29" t="s">
        <v>1006</v>
      </c>
      <c r="N1613" s="35"/>
      <c r="O1613" s="35"/>
      <c r="P1613" s="9" t="s">
        <v>1009</v>
      </c>
      <c r="Q1613" s="35"/>
    </row>
    <row r="1614" spans="1:17" ht="60" x14ac:dyDescent="0.25">
      <c r="A1614" s="35" t="s">
        <v>842</v>
      </c>
      <c r="B1614" s="35" t="s">
        <v>1283</v>
      </c>
      <c r="C1614" s="35"/>
      <c r="D1614" s="35">
        <v>314244</v>
      </c>
      <c r="E1614" s="36" t="s">
        <v>903</v>
      </c>
      <c r="F1614" s="36" t="s">
        <v>1</v>
      </c>
      <c r="G1614" s="23">
        <v>2</v>
      </c>
      <c r="H1614" s="23">
        <v>37</v>
      </c>
      <c r="I1614" s="7">
        <f t="shared" si="50"/>
        <v>74</v>
      </c>
      <c r="J1614" s="71">
        <v>270200</v>
      </c>
      <c r="K1614" s="29" t="s">
        <v>15</v>
      </c>
      <c r="L1614" s="3" t="str">
        <f t="shared" si="51"/>
        <v>270200 DEPARTAMENTO DE ENGENHARIA</v>
      </c>
      <c r="M1614" s="29" t="s">
        <v>1006</v>
      </c>
      <c r="N1614" s="35"/>
      <c r="O1614" s="35"/>
      <c r="P1614" s="9" t="s">
        <v>1009</v>
      </c>
      <c r="Q1614" s="35"/>
    </row>
    <row r="1615" spans="1:17" ht="45" x14ac:dyDescent="0.25">
      <c r="A1615" s="35" t="s">
        <v>842</v>
      </c>
      <c r="B1615" s="35" t="s">
        <v>1283</v>
      </c>
      <c r="C1615" s="35"/>
      <c r="D1615" s="35">
        <v>452373</v>
      </c>
      <c r="E1615" s="36" t="s">
        <v>904</v>
      </c>
      <c r="F1615" s="36" t="s">
        <v>1</v>
      </c>
      <c r="G1615" s="23">
        <v>3</v>
      </c>
      <c r="H1615" s="23">
        <v>13.23</v>
      </c>
      <c r="I1615" s="7">
        <f t="shared" si="50"/>
        <v>39.69</v>
      </c>
      <c r="J1615" s="71">
        <v>270200</v>
      </c>
      <c r="K1615" s="29" t="s">
        <v>15</v>
      </c>
      <c r="L1615" s="3" t="str">
        <f t="shared" si="51"/>
        <v>270200 DEPARTAMENTO DE ENGENHARIA</v>
      </c>
      <c r="M1615" s="29" t="s">
        <v>1006</v>
      </c>
      <c r="N1615" s="35"/>
      <c r="O1615" s="35"/>
      <c r="P1615" s="9" t="s">
        <v>1009</v>
      </c>
      <c r="Q1615" s="35"/>
    </row>
    <row r="1616" spans="1:17" ht="45" x14ac:dyDescent="0.25">
      <c r="A1616" s="35" t="s">
        <v>842</v>
      </c>
      <c r="B1616" s="35" t="s">
        <v>1283</v>
      </c>
      <c r="C1616" s="35"/>
      <c r="D1616" s="35">
        <v>215169</v>
      </c>
      <c r="E1616" s="36" t="s">
        <v>973</v>
      </c>
      <c r="F1616" s="36" t="s">
        <v>1</v>
      </c>
      <c r="G1616" s="23">
        <v>3</v>
      </c>
      <c r="H1616" s="23">
        <v>20</v>
      </c>
      <c r="I1616" s="7">
        <f t="shared" si="50"/>
        <v>60</v>
      </c>
      <c r="J1616" s="71">
        <v>270200</v>
      </c>
      <c r="K1616" s="29" t="s">
        <v>15</v>
      </c>
      <c r="L1616" s="3" t="str">
        <f t="shared" si="51"/>
        <v>270200 DEPARTAMENTO DE ENGENHARIA</v>
      </c>
      <c r="M1616" s="29" t="s">
        <v>1006</v>
      </c>
      <c r="N1616" s="35"/>
      <c r="O1616" s="35"/>
      <c r="P1616" s="9" t="s">
        <v>1009</v>
      </c>
      <c r="Q1616" s="35"/>
    </row>
    <row r="1617" spans="1:17" ht="45" x14ac:dyDescent="0.25">
      <c r="A1617" s="35" t="s">
        <v>842</v>
      </c>
      <c r="B1617" s="35" t="s">
        <v>1283</v>
      </c>
      <c r="C1617" s="35"/>
      <c r="D1617" s="35">
        <v>215173</v>
      </c>
      <c r="E1617" s="36" t="s">
        <v>861</v>
      </c>
      <c r="F1617" s="36" t="s">
        <v>1</v>
      </c>
      <c r="G1617" s="23">
        <v>3</v>
      </c>
      <c r="H1617" s="23">
        <v>15.89</v>
      </c>
      <c r="I1617" s="7">
        <f t="shared" si="50"/>
        <v>47.67</v>
      </c>
      <c r="J1617" s="71">
        <v>270200</v>
      </c>
      <c r="K1617" s="29" t="s">
        <v>15</v>
      </c>
      <c r="L1617" s="3" t="str">
        <f t="shared" si="51"/>
        <v>270200 DEPARTAMENTO DE ENGENHARIA</v>
      </c>
      <c r="M1617" s="29" t="s">
        <v>1006</v>
      </c>
      <c r="N1617" s="35"/>
      <c r="O1617" s="35"/>
      <c r="P1617" s="9" t="s">
        <v>1009</v>
      </c>
      <c r="Q1617" s="35"/>
    </row>
    <row r="1618" spans="1:17" ht="75" x14ac:dyDescent="0.25">
      <c r="A1618" s="35" t="s">
        <v>842</v>
      </c>
      <c r="B1618" s="35" t="s">
        <v>1283</v>
      </c>
      <c r="C1618" s="35"/>
      <c r="D1618" s="35">
        <v>216741</v>
      </c>
      <c r="E1618" s="36" t="s">
        <v>906</v>
      </c>
      <c r="F1618" s="36" t="s">
        <v>1</v>
      </c>
      <c r="G1618" s="23">
        <v>2</v>
      </c>
      <c r="H1618" s="23">
        <v>21.23</v>
      </c>
      <c r="I1618" s="7">
        <f t="shared" si="50"/>
        <v>42.46</v>
      </c>
      <c r="J1618" s="71">
        <v>270200</v>
      </c>
      <c r="K1618" s="29" t="s">
        <v>15</v>
      </c>
      <c r="L1618" s="3" t="str">
        <f t="shared" si="51"/>
        <v>270200 DEPARTAMENTO DE ENGENHARIA</v>
      </c>
      <c r="M1618" s="29" t="s">
        <v>1006</v>
      </c>
      <c r="N1618" s="35"/>
      <c r="O1618" s="35"/>
      <c r="P1618" s="9" t="s">
        <v>1009</v>
      </c>
      <c r="Q1618" s="35"/>
    </row>
    <row r="1619" spans="1:17" ht="60" x14ac:dyDescent="0.25">
      <c r="A1619" s="35" t="s">
        <v>842</v>
      </c>
      <c r="B1619" s="35" t="s">
        <v>1283</v>
      </c>
      <c r="C1619" s="35"/>
      <c r="D1619" s="35">
        <v>352256</v>
      </c>
      <c r="E1619" s="36" t="s">
        <v>977</v>
      </c>
      <c r="F1619" s="36" t="s">
        <v>1</v>
      </c>
      <c r="G1619" s="23">
        <v>2</v>
      </c>
      <c r="H1619" s="23">
        <v>27.5</v>
      </c>
      <c r="I1619" s="7">
        <f t="shared" si="50"/>
        <v>55</v>
      </c>
      <c r="J1619" s="71">
        <v>270200</v>
      </c>
      <c r="K1619" s="29" t="s">
        <v>15</v>
      </c>
      <c r="L1619" s="3" t="str">
        <f t="shared" si="51"/>
        <v>270200 DEPARTAMENTO DE ENGENHARIA</v>
      </c>
      <c r="M1619" s="29" t="s">
        <v>1006</v>
      </c>
      <c r="N1619" s="35"/>
      <c r="O1619" s="35"/>
      <c r="P1619" s="9" t="s">
        <v>1009</v>
      </c>
      <c r="Q1619" s="35"/>
    </row>
    <row r="1620" spans="1:17" ht="45" x14ac:dyDescent="0.25">
      <c r="A1620" s="35" t="s">
        <v>842</v>
      </c>
      <c r="B1620" s="35" t="s">
        <v>1283</v>
      </c>
      <c r="C1620" s="35"/>
      <c r="D1620" s="35">
        <v>404536</v>
      </c>
      <c r="E1620" s="36" t="s">
        <v>872</v>
      </c>
      <c r="F1620" s="36" t="s">
        <v>1</v>
      </c>
      <c r="G1620" s="23">
        <v>2</v>
      </c>
      <c r="H1620" s="23">
        <v>21.78</v>
      </c>
      <c r="I1620" s="7">
        <f t="shared" si="50"/>
        <v>43.56</v>
      </c>
      <c r="J1620" s="71">
        <v>270200</v>
      </c>
      <c r="K1620" s="29" t="s">
        <v>15</v>
      </c>
      <c r="L1620" s="3" t="str">
        <f t="shared" si="51"/>
        <v>270200 DEPARTAMENTO DE ENGENHARIA</v>
      </c>
      <c r="M1620" s="29" t="s">
        <v>1006</v>
      </c>
      <c r="N1620" s="35"/>
      <c r="O1620" s="35"/>
      <c r="P1620" s="9" t="s">
        <v>1009</v>
      </c>
      <c r="Q1620" s="35"/>
    </row>
    <row r="1621" spans="1:17" ht="75" x14ac:dyDescent="0.25">
      <c r="A1621" s="35" t="s">
        <v>842</v>
      </c>
      <c r="B1621" s="35" t="s">
        <v>1283</v>
      </c>
      <c r="C1621" s="35"/>
      <c r="D1621" s="35">
        <v>447934</v>
      </c>
      <c r="E1621" s="36" t="s">
        <v>978</v>
      </c>
      <c r="F1621" s="36" t="s">
        <v>1</v>
      </c>
      <c r="G1621" s="23">
        <v>10</v>
      </c>
      <c r="H1621" s="23">
        <v>49</v>
      </c>
      <c r="I1621" s="7">
        <f t="shared" si="50"/>
        <v>490</v>
      </c>
      <c r="J1621" s="71">
        <v>270200</v>
      </c>
      <c r="K1621" s="29" t="s">
        <v>15</v>
      </c>
      <c r="L1621" s="3" t="str">
        <f t="shared" si="51"/>
        <v>270200 DEPARTAMENTO DE ENGENHARIA</v>
      </c>
      <c r="M1621" s="29" t="s">
        <v>1006</v>
      </c>
      <c r="N1621" s="35"/>
      <c r="O1621" s="35"/>
      <c r="P1621" s="9" t="s">
        <v>1009</v>
      </c>
      <c r="Q1621" s="35"/>
    </row>
    <row r="1622" spans="1:17" ht="75" x14ac:dyDescent="0.25">
      <c r="A1622" s="35" t="s">
        <v>842</v>
      </c>
      <c r="B1622" s="35" t="s">
        <v>1283</v>
      </c>
      <c r="C1622" s="35"/>
      <c r="D1622" s="35">
        <v>447933</v>
      </c>
      <c r="E1622" s="36" t="s">
        <v>979</v>
      </c>
      <c r="F1622" s="36" t="s">
        <v>1</v>
      </c>
      <c r="G1622" s="23">
        <v>10</v>
      </c>
      <c r="H1622" s="23">
        <v>55.37</v>
      </c>
      <c r="I1622" s="7">
        <f t="shared" si="50"/>
        <v>553.69999999999993</v>
      </c>
      <c r="J1622" s="71">
        <v>270200</v>
      </c>
      <c r="K1622" s="29" t="s">
        <v>15</v>
      </c>
      <c r="L1622" s="3" t="str">
        <f t="shared" si="51"/>
        <v>270200 DEPARTAMENTO DE ENGENHARIA</v>
      </c>
      <c r="M1622" s="29" t="s">
        <v>1006</v>
      </c>
      <c r="N1622" s="35"/>
      <c r="O1622" s="35"/>
      <c r="P1622" s="9" t="s">
        <v>1009</v>
      </c>
      <c r="Q1622" s="35"/>
    </row>
    <row r="1623" spans="1:17" ht="75" x14ac:dyDescent="0.25">
      <c r="A1623" s="35" t="s">
        <v>842</v>
      </c>
      <c r="B1623" s="35" t="s">
        <v>1283</v>
      </c>
      <c r="C1623" s="35"/>
      <c r="D1623" s="35">
        <v>261825</v>
      </c>
      <c r="E1623" s="36" t="s">
        <v>889</v>
      </c>
      <c r="F1623" s="36" t="s">
        <v>298</v>
      </c>
      <c r="G1623" s="23">
        <v>5</v>
      </c>
      <c r="H1623" s="23">
        <v>37.35</v>
      </c>
      <c r="I1623" s="7">
        <f t="shared" si="50"/>
        <v>186.75</v>
      </c>
      <c r="J1623" s="71">
        <v>270200</v>
      </c>
      <c r="K1623" s="29" t="s">
        <v>15</v>
      </c>
      <c r="L1623" s="3" t="str">
        <f t="shared" si="51"/>
        <v>270200 DEPARTAMENTO DE ENGENHARIA</v>
      </c>
      <c r="M1623" s="29" t="s">
        <v>1006</v>
      </c>
      <c r="N1623" s="35"/>
      <c r="O1623" s="35"/>
      <c r="P1623" s="9" t="s">
        <v>1009</v>
      </c>
      <c r="Q1623" s="35"/>
    </row>
    <row r="1624" spans="1:17" ht="105" x14ac:dyDescent="0.25">
      <c r="A1624" s="35" t="s">
        <v>842</v>
      </c>
      <c r="B1624" s="35" t="s">
        <v>1283</v>
      </c>
      <c r="C1624" s="35"/>
      <c r="D1624" s="35">
        <v>245026</v>
      </c>
      <c r="E1624" s="36" t="s">
        <v>907</v>
      </c>
      <c r="F1624" s="36" t="s">
        <v>298</v>
      </c>
      <c r="G1624" s="23">
        <v>4</v>
      </c>
      <c r="H1624" s="23">
        <v>209</v>
      </c>
      <c r="I1624" s="7">
        <f t="shared" si="50"/>
        <v>836</v>
      </c>
      <c r="J1624" s="71">
        <v>270200</v>
      </c>
      <c r="K1624" s="29" t="s">
        <v>15</v>
      </c>
      <c r="L1624" s="3" t="str">
        <f t="shared" si="51"/>
        <v>270200 DEPARTAMENTO DE ENGENHARIA</v>
      </c>
      <c r="M1624" s="29" t="s">
        <v>1006</v>
      </c>
      <c r="N1624" s="35"/>
      <c r="O1624" s="35"/>
      <c r="P1624" s="9" t="s">
        <v>1009</v>
      </c>
      <c r="Q1624" s="35"/>
    </row>
    <row r="1625" spans="1:17" ht="90" x14ac:dyDescent="0.25">
      <c r="A1625" s="35" t="s">
        <v>842</v>
      </c>
      <c r="B1625" s="35" t="s">
        <v>1283</v>
      </c>
      <c r="C1625" s="35"/>
      <c r="D1625" s="35">
        <v>245021</v>
      </c>
      <c r="E1625" s="36" t="s">
        <v>908</v>
      </c>
      <c r="F1625" s="36" t="s">
        <v>298</v>
      </c>
      <c r="G1625" s="23">
        <v>4</v>
      </c>
      <c r="H1625" s="23">
        <v>102.59</v>
      </c>
      <c r="I1625" s="7">
        <f t="shared" si="50"/>
        <v>410.36</v>
      </c>
      <c r="J1625" s="71">
        <v>270200</v>
      </c>
      <c r="K1625" s="29" t="s">
        <v>15</v>
      </c>
      <c r="L1625" s="3" t="str">
        <f t="shared" si="51"/>
        <v>270200 DEPARTAMENTO DE ENGENHARIA</v>
      </c>
      <c r="M1625" s="29" t="s">
        <v>1006</v>
      </c>
      <c r="N1625" s="35"/>
      <c r="O1625" s="35"/>
      <c r="P1625" s="9" t="s">
        <v>1009</v>
      </c>
      <c r="Q1625" s="35"/>
    </row>
    <row r="1626" spans="1:17" ht="90" x14ac:dyDescent="0.25">
      <c r="A1626" s="35" t="s">
        <v>842</v>
      </c>
      <c r="B1626" s="35" t="s">
        <v>1283</v>
      </c>
      <c r="C1626" s="35"/>
      <c r="D1626" s="35">
        <v>289849</v>
      </c>
      <c r="E1626" s="36" t="s">
        <v>909</v>
      </c>
      <c r="F1626" s="36" t="s">
        <v>1</v>
      </c>
      <c r="G1626" s="23">
        <v>4</v>
      </c>
      <c r="H1626" s="23">
        <v>150</v>
      </c>
      <c r="I1626" s="7">
        <f t="shared" si="50"/>
        <v>600</v>
      </c>
      <c r="J1626" s="71">
        <v>270200</v>
      </c>
      <c r="K1626" s="29" t="s">
        <v>15</v>
      </c>
      <c r="L1626" s="3" t="str">
        <f t="shared" si="51"/>
        <v>270200 DEPARTAMENTO DE ENGENHARIA</v>
      </c>
      <c r="M1626" s="29" t="s">
        <v>1006</v>
      </c>
      <c r="N1626" s="35"/>
      <c r="O1626" s="35"/>
      <c r="P1626" s="9" t="s">
        <v>1009</v>
      </c>
      <c r="Q1626" s="35"/>
    </row>
    <row r="1627" spans="1:17" ht="90" x14ac:dyDescent="0.25">
      <c r="A1627" s="35" t="s">
        <v>842</v>
      </c>
      <c r="B1627" s="35" t="s">
        <v>1283</v>
      </c>
      <c r="C1627" s="35"/>
      <c r="D1627" s="35">
        <v>321033</v>
      </c>
      <c r="E1627" s="36" t="s">
        <v>890</v>
      </c>
      <c r="F1627" s="36" t="s">
        <v>298</v>
      </c>
      <c r="G1627" s="23">
        <v>10</v>
      </c>
      <c r="H1627" s="23">
        <v>4.84</v>
      </c>
      <c r="I1627" s="7">
        <f t="shared" si="50"/>
        <v>48.4</v>
      </c>
      <c r="J1627" s="71">
        <v>270200</v>
      </c>
      <c r="K1627" s="29" t="s">
        <v>15</v>
      </c>
      <c r="L1627" s="3" t="str">
        <f t="shared" si="51"/>
        <v>270200 DEPARTAMENTO DE ENGENHARIA</v>
      </c>
      <c r="M1627" s="29" t="s">
        <v>1006</v>
      </c>
      <c r="N1627" s="35"/>
      <c r="O1627" s="35"/>
      <c r="P1627" s="9" t="s">
        <v>1009</v>
      </c>
      <c r="Q1627" s="35"/>
    </row>
    <row r="1628" spans="1:17" ht="60" x14ac:dyDescent="0.25">
      <c r="A1628" s="35" t="s">
        <v>842</v>
      </c>
      <c r="B1628" s="35" t="s">
        <v>1283</v>
      </c>
      <c r="C1628" s="35"/>
      <c r="D1628" s="35">
        <v>236585</v>
      </c>
      <c r="E1628" s="36" t="s">
        <v>929</v>
      </c>
      <c r="F1628" s="36" t="s">
        <v>1</v>
      </c>
      <c r="G1628" s="23">
        <v>10</v>
      </c>
      <c r="H1628" s="23">
        <v>3.49</v>
      </c>
      <c r="I1628" s="7">
        <f t="shared" si="50"/>
        <v>34.900000000000006</v>
      </c>
      <c r="J1628" s="71">
        <v>270200</v>
      </c>
      <c r="K1628" s="29" t="s">
        <v>15</v>
      </c>
      <c r="L1628" s="3" t="str">
        <f t="shared" si="51"/>
        <v>270200 DEPARTAMENTO DE ENGENHARIA</v>
      </c>
      <c r="M1628" s="29" t="s">
        <v>1006</v>
      </c>
      <c r="N1628" s="35"/>
      <c r="O1628" s="35"/>
      <c r="P1628" s="9" t="s">
        <v>1009</v>
      </c>
      <c r="Q1628" s="35"/>
    </row>
    <row r="1629" spans="1:17" ht="75" x14ac:dyDescent="0.25">
      <c r="A1629" s="35" t="s">
        <v>842</v>
      </c>
      <c r="B1629" s="35" t="s">
        <v>1283</v>
      </c>
      <c r="C1629" s="35"/>
      <c r="D1629" s="35">
        <v>399115</v>
      </c>
      <c r="E1629" s="36" t="s">
        <v>981</v>
      </c>
      <c r="F1629" s="36" t="s">
        <v>1</v>
      </c>
      <c r="G1629" s="23">
        <v>10</v>
      </c>
      <c r="H1629" s="23">
        <v>3.63</v>
      </c>
      <c r="I1629" s="7">
        <f t="shared" si="50"/>
        <v>36.299999999999997</v>
      </c>
      <c r="J1629" s="71">
        <v>270200</v>
      </c>
      <c r="K1629" s="29" t="s">
        <v>15</v>
      </c>
      <c r="L1629" s="3" t="str">
        <f t="shared" si="51"/>
        <v>270200 DEPARTAMENTO DE ENGENHARIA</v>
      </c>
      <c r="M1629" s="29" t="s">
        <v>1006</v>
      </c>
      <c r="N1629" s="35"/>
      <c r="O1629" s="35"/>
      <c r="P1629" s="9" t="s">
        <v>1009</v>
      </c>
      <c r="Q1629" s="35"/>
    </row>
    <row r="1630" spans="1:17" ht="90" x14ac:dyDescent="0.25">
      <c r="A1630" s="35" t="s">
        <v>842</v>
      </c>
      <c r="B1630" s="35" t="s">
        <v>1283</v>
      </c>
      <c r="C1630" s="35"/>
      <c r="D1630" s="35">
        <v>358275</v>
      </c>
      <c r="E1630" s="36" t="s">
        <v>982</v>
      </c>
      <c r="F1630" s="36" t="s">
        <v>1</v>
      </c>
      <c r="G1630" s="23">
        <v>10</v>
      </c>
      <c r="H1630" s="23">
        <v>17.989999999999998</v>
      </c>
      <c r="I1630" s="7">
        <f t="shared" si="50"/>
        <v>179.89999999999998</v>
      </c>
      <c r="J1630" s="71">
        <v>270200</v>
      </c>
      <c r="K1630" s="29" t="s">
        <v>15</v>
      </c>
      <c r="L1630" s="3" t="str">
        <f t="shared" si="51"/>
        <v>270200 DEPARTAMENTO DE ENGENHARIA</v>
      </c>
      <c r="M1630" s="29" t="s">
        <v>1006</v>
      </c>
      <c r="N1630" s="35"/>
      <c r="O1630" s="35"/>
      <c r="P1630" s="9" t="s">
        <v>1009</v>
      </c>
      <c r="Q1630" s="35"/>
    </row>
    <row r="1631" spans="1:17" ht="75" x14ac:dyDescent="0.25">
      <c r="A1631" s="35" t="s">
        <v>842</v>
      </c>
      <c r="B1631" s="35" t="s">
        <v>1283</v>
      </c>
      <c r="C1631" s="35"/>
      <c r="D1631" s="35">
        <v>225669</v>
      </c>
      <c r="E1631" s="36" t="s">
        <v>943</v>
      </c>
      <c r="F1631" s="36" t="s">
        <v>1</v>
      </c>
      <c r="G1631" s="23">
        <v>10</v>
      </c>
      <c r="H1631" s="23">
        <v>15.9</v>
      </c>
      <c r="I1631" s="7">
        <f t="shared" si="50"/>
        <v>159</v>
      </c>
      <c r="J1631" s="71">
        <v>270200</v>
      </c>
      <c r="K1631" s="29" t="s">
        <v>15</v>
      </c>
      <c r="L1631" s="3" t="str">
        <f t="shared" si="51"/>
        <v>270200 DEPARTAMENTO DE ENGENHARIA</v>
      </c>
      <c r="M1631" s="29" t="s">
        <v>1006</v>
      </c>
      <c r="N1631" s="35"/>
      <c r="O1631" s="35"/>
      <c r="P1631" s="9" t="s">
        <v>1009</v>
      </c>
      <c r="Q1631" s="35"/>
    </row>
    <row r="1632" spans="1:17" ht="30" x14ac:dyDescent="0.25">
      <c r="A1632" s="35" t="s">
        <v>842</v>
      </c>
      <c r="B1632" s="35" t="s">
        <v>1283</v>
      </c>
      <c r="C1632" s="35"/>
      <c r="D1632" s="35">
        <v>404689</v>
      </c>
      <c r="E1632" s="36" t="s">
        <v>910</v>
      </c>
      <c r="F1632" s="36" t="s">
        <v>1</v>
      </c>
      <c r="G1632" s="23">
        <v>10</v>
      </c>
      <c r="H1632" s="23">
        <v>16</v>
      </c>
      <c r="I1632" s="7">
        <f t="shared" si="50"/>
        <v>160</v>
      </c>
      <c r="J1632" s="71">
        <v>270200</v>
      </c>
      <c r="K1632" s="29" t="s">
        <v>15</v>
      </c>
      <c r="L1632" s="3" t="str">
        <f t="shared" si="51"/>
        <v>270200 DEPARTAMENTO DE ENGENHARIA</v>
      </c>
      <c r="M1632" s="29" t="s">
        <v>1006</v>
      </c>
      <c r="N1632" s="35"/>
      <c r="O1632" s="35"/>
      <c r="P1632" s="9" t="s">
        <v>1009</v>
      </c>
      <c r="Q1632" s="35"/>
    </row>
    <row r="1633" spans="1:17" ht="30" x14ac:dyDescent="0.25">
      <c r="A1633" s="35" t="s">
        <v>842</v>
      </c>
      <c r="B1633" s="35" t="s">
        <v>1283</v>
      </c>
      <c r="C1633" s="35"/>
      <c r="D1633" s="35">
        <v>404688</v>
      </c>
      <c r="E1633" s="36" t="s">
        <v>984</v>
      </c>
      <c r="F1633" s="36" t="s">
        <v>1</v>
      </c>
      <c r="G1633" s="23">
        <v>10</v>
      </c>
      <c r="H1633" s="23">
        <v>12</v>
      </c>
      <c r="I1633" s="7">
        <f t="shared" si="50"/>
        <v>120</v>
      </c>
      <c r="J1633" s="71">
        <v>270200</v>
      </c>
      <c r="K1633" s="29" t="s">
        <v>15</v>
      </c>
      <c r="L1633" s="3" t="str">
        <f t="shared" si="51"/>
        <v>270200 DEPARTAMENTO DE ENGENHARIA</v>
      </c>
      <c r="M1633" s="29" t="s">
        <v>1006</v>
      </c>
      <c r="N1633" s="35"/>
      <c r="O1633" s="35"/>
      <c r="P1633" s="9" t="s">
        <v>1009</v>
      </c>
      <c r="Q1633" s="35"/>
    </row>
    <row r="1634" spans="1:17" ht="60" x14ac:dyDescent="0.25">
      <c r="A1634" s="35" t="s">
        <v>842</v>
      </c>
      <c r="B1634" s="35" t="s">
        <v>1283</v>
      </c>
      <c r="C1634" s="35"/>
      <c r="D1634" s="35">
        <v>234002</v>
      </c>
      <c r="E1634" s="36" t="s">
        <v>985</v>
      </c>
      <c r="F1634" s="36" t="s">
        <v>1</v>
      </c>
      <c r="G1634" s="23">
        <v>10</v>
      </c>
      <c r="H1634" s="23">
        <v>20.81</v>
      </c>
      <c r="I1634" s="7">
        <f t="shared" si="50"/>
        <v>208.1</v>
      </c>
      <c r="J1634" s="71">
        <v>270200</v>
      </c>
      <c r="K1634" s="29" t="s">
        <v>15</v>
      </c>
      <c r="L1634" s="3" t="str">
        <f t="shared" si="51"/>
        <v>270200 DEPARTAMENTO DE ENGENHARIA</v>
      </c>
      <c r="M1634" s="29" t="s">
        <v>1006</v>
      </c>
      <c r="N1634" s="35"/>
      <c r="O1634" s="35"/>
      <c r="P1634" s="9" t="s">
        <v>1009</v>
      </c>
      <c r="Q1634" s="35"/>
    </row>
    <row r="1635" spans="1:17" ht="45" x14ac:dyDescent="0.25">
      <c r="A1635" s="35" t="s">
        <v>842</v>
      </c>
      <c r="B1635" s="35" t="s">
        <v>1283</v>
      </c>
      <c r="C1635" s="35"/>
      <c r="D1635" s="35">
        <v>293962</v>
      </c>
      <c r="E1635" s="36" t="s">
        <v>986</v>
      </c>
      <c r="F1635" s="36" t="s">
        <v>1</v>
      </c>
      <c r="G1635" s="23">
        <v>10</v>
      </c>
      <c r="H1635" s="23">
        <v>7.33</v>
      </c>
      <c r="I1635" s="7">
        <f t="shared" si="50"/>
        <v>73.3</v>
      </c>
      <c r="J1635" s="71">
        <v>270200</v>
      </c>
      <c r="K1635" s="29" t="s">
        <v>15</v>
      </c>
      <c r="L1635" s="3" t="str">
        <f t="shared" si="51"/>
        <v>270200 DEPARTAMENTO DE ENGENHARIA</v>
      </c>
      <c r="M1635" s="29" t="s">
        <v>1006</v>
      </c>
      <c r="N1635" s="35"/>
      <c r="O1635" s="35"/>
      <c r="P1635" s="9" t="s">
        <v>1009</v>
      </c>
      <c r="Q1635" s="35"/>
    </row>
    <row r="1636" spans="1:17" ht="30" x14ac:dyDescent="0.25">
      <c r="A1636" s="35" t="s">
        <v>842</v>
      </c>
      <c r="B1636" s="35" t="s">
        <v>1283</v>
      </c>
      <c r="C1636" s="35"/>
      <c r="D1636" s="35">
        <v>279613</v>
      </c>
      <c r="E1636" s="36" t="s">
        <v>987</v>
      </c>
      <c r="F1636" s="36" t="s">
        <v>1</v>
      </c>
      <c r="G1636" s="23">
        <v>10</v>
      </c>
      <c r="H1636" s="23">
        <v>15</v>
      </c>
      <c r="I1636" s="7">
        <f t="shared" si="50"/>
        <v>150</v>
      </c>
      <c r="J1636" s="71">
        <v>270200</v>
      </c>
      <c r="K1636" s="29" t="s">
        <v>15</v>
      </c>
      <c r="L1636" s="3" t="str">
        <f t="shared" si="51"/>
        <v>270200 DEPARTAMENTO DE ENGENHARIA</v>
      </c>
      <c r="M1636" s="29" t="s">
        <v>1006</v>
      </c>
      <c r="N1636" s="35"/>
      <c r="O1636" s="35"/>
      <c r="P1636" s="9" t="s">
        <v>1009</v>
      </c>
      <c r="Q1636" s="35"/>
    </row>
    <row r="1637" spans="1:17" ht="30" x14ac:dyDescent="0.25">
      <c r="A1637" s="35" t="s">
        <v>842</v>
      </c>
      <c r="B1637" s="35" t="s">
        <v>1283</v>
      </c>
      <c r="C1637" s="35"/>
      <c r="D1637" s="35">
        <v>447276</v>
      </c>
      <c r="E1637" s="36" t="s">
        <v>988</v>
      </c>
      <c r="F1637" s="36" t="s">
        <v>1</v>
      </c>
      <c r="G1637" s="23">
        <v>10</v>
      </c>
      <c r="H1637" s="23">
        <v>10.73</v>
      </c>
      <c r="I1637" s="7">
        <f t="shared" si="50"/>
        <v>107.30000000000001</v>
      </c>
      <c r="J1637" s="71">
        <v>270200</v>
      </c>
      <c r="K1637" s="29" t="s">
        <v>15</v>
      </c>
      <c r="L1637" s="3" t="str">
        <f t="shared" si="51"/>
        <v>270200 DEPARTAMENTO DE ENGENHARIA</v>
      </c>
      <c r="M1637" s="29" t="s">
        <v>1006</v>
      </c>
      <c r="N1637" s="35"/>
      <c r="O1637" s="35"/>
      <c r="P1637" s="9" t="s">
        <v>1009</v>
      </c>
      <c r="Q1637" s="35"/>
    </row>
    <row r="1638" spans="1:17" ht="45" x14ac:dyDescent="0.25">
      <c r="A1638" s="35" t="s">
        <v>842</v>
      </c>
      <c r="B1638" s="35" t="s">
        <v>1283</v>
      </c>
      <c r="C1638" s="35"/>
      <c r="D1638" s="35">
        <v>237857</v>
      </c>
      <c r="E1638" s="36" t="s">
        <v>862</v>
      </c>
      <c r="F1638" s="36" t="s">
        <v>1</v>
      </c>
      <c r="G1638" s="23">
        <v>5</v>
      </c>
      <c r="H1638" s="23">
        <v>18.14</v>
      </c>
      <c r="I1638" s="7">
        <f t="shared" si="50"/>
        <v>90.7</v>
      </c>
      <c r="J1638" s="71">
        <v>270200</v>
      </c>
      <c r="K1638" s="29" t="s">
        <v>15</v>
      </c>
      <c r="L1638" s="3" t="str">
        <f t="shared" si="51"/>
        <v>270200 DEPARTAMENTO DE ENGENHARIA</v>
      </c>
      <c r="M1638" s="29" t="s">
        <v>1006</v>
      </c>
      <c r="N1638" s="35"/>
      <c r="O1638" s="35"/>
      <c r="P1638" s="9" t="s">
        <v>1009</v>
      </c>
      <c r="Q1638" s="35"/>
    </row>
    <row r="1639" spans="1:17" ht="60" x14ac:dyDescent="0.25">
      <c r="A1639" s="35" t="s">
        <v>842</v>
      </c>
      <c r="B1639" s="35" t="s">
        <v>1283</v>
      </c>
      <c r="C1639" s="35"/>
      <c r="D1639" s="35">
        <v>247002</v>
      </c>
      <c r="E1639" s="36" t="s">
        <v>912</v>
      </c>
      <c r="F1639" s="36" t="s">
        <v>1</v>
      </c>
      <c r="G1639" s="23">
        <v>3</v>
      </c>
      <c r="H1639" s="23">
        <v>35.020000000000003</v>
      </c>
      <c r="I1639" s="7">
        <f t="shared" si="50"/>
        <v>105.06</v>
      </c>
      <c r="J1639" s="71">
        <v>270200</v>
      </c>
      <c r="K1639" s="29" t="s">
        <v>15</v>
      </c>
      <c r="L1639" s="3" t="str">
        <f t="shared" si="51"/>
        <v>270200 DEPARTAMENTO DE ENGENHARIA</v>
      </c>
      <c r="M1639" s="29" t="s">
        <v>1006</v>
      </c>
      <c r="N1639" s="35"/>
      <c r="O1639" s="35"/>
      <c r="P1639" s="9" t="s">
        <v>1009</v>
      </c>
      <c r="Q1639" s="35"/>
    </row>
    <row r="1640" spans="1:17" ht="75" x14ac:dyDescent="0.25">
      <c r="A1640" s="35" t="s">
        <v>842</v>
      </c>
      <c r="B1640" s="35" t="s">
        <v>1283</v>
      </c>
      <c r="C1640" s="35"/>
      <c r="D1640" s="35">
        <v>235888</v>
      </c>
      <c r="E1640" s="36" t="s">
        <v>891</v>
      </c>
      <c r="F1640" s="36" t="s">
        <v>1</v>
      </c>
      <c r="G1640" s="23">
        <v>5</v>
      </c>
      <c r="H1640" s="23">
        <v>75</v>
      </c>
      <c r="I1640" s="7">
        <f t="shared" si="50"/>
        <v>375</v>
      </c>
      <c r="J1640" s="71">
        <v>270200</v>
      </c>
      <c r="K1640" s="29" t="s">
        <v>15</v>
      </c>
      <c r="L1640" s="3" t="str">
        <f t="shared" si="51"/>
        <v>270200 DEPARTAMENTO DE ENGENHARIA</v>
      </c>
      <c r="M1640" s="29" t="s">
        <v>1006</v>
      </c>
      <c r="N1640" s="35"/>
      <c r="O1640" s="35"/>
      <c r="P1640" s="9" t="s">
        <v>1009</v>
      </c>
      <c r="Q1640" s="35"/>
    </row>
    <row r="1641" spans="1:17" ht="30" x14ac:dyDescent="0.25">
      <c r="A1641" s="35" t="s">
        <v>842</v>
      </c>
      <c r="B1641" s="35" t="s">
        <v>1283</v>
      </c>
      <c r="C1641" s="35"/>
      <c r="D1641" s="35">
        <v>240306</v>
      </c>
      <c r="E1641" s="36" t="s">
        <v>874</v>
      </c>
      <c r="F1641" s="36" t="s">
        <v>1</v>
      </c>
      <c r="G1641" s="23">
        <v>3</v>
      </c>
      <c r="H1641" s="23">
        <v>24.05</v>
      </c>
      <c r="I1641" s="7">
        <f t="shared" si="50"/>
        <v>72.150000000000006</v>
      </c>
      <c r="J1641" s="71">
        <v>270200</v>
      </c>
      <c r="K1641" s="29" t="s">
        <v>15</v>
      </c>
      <c r="L1641" s="3" t="str">
        <f t="shared" si="51"/>
        <v>270200 DEPARTAMENTO DE ENGENHARIA</v>
      </c>
      <c r="M1641" s="29" t="s">
        <v>1006</v>
      </c>
      <c r="N1641" s="35"/>
      <c r="O1641" s="35"/>
      <c r="P1641" s="9" t="s">
        <v>1009</v>
      </c>
      <c r="Q1641" s="35"/>
    </row>
    <row r="1642" spans="1:17" ht="45" x14ac:dyDescent="0.25">
      <c r="A1642" s="35" t="s">
        <v>842</v>
      </c>
      <c r="B1642" s="35" t="s">
        <v>1283</v>
      </c>
      <c r="C1642" s="35"/>
      <c r="D1642" s="35">
        <v>250428</v>
      </c>
      <c r="E1642" s="36" t="s">
        <v>875</v>
      </c>
      <c r="F1642" s="36" t="s">
        <v>1</v>
      </c>
      <c r="G1642" s="23">
        <v>5</v>
      </c>
      <c r="H1642" s="23">
        <v>13.03</v>
      </c>
      <c r="I1642" s="7">
        <f t="shared" si="50"/>
        <v>65.149999999999991</v>
      </c>
      <c r="J1642" s="71">
        <v>270200</v>
      </c>
      <c r="K1642" s="29" t="s">
        <v>15</v>
      </c>
      <c r="L1642" s="3" t="str">
        <f t="shared" si="51"/>
        <v>270200 DEPARTAMENTO DE ENGENHARIA</v>
      </c>
      <c r="M1642" s="29" t="s">
        <v>1006</v>
      </c>
      <c r="N1642" s="35"/>
      <c r="O1642" s="35"/>
      <c r="P1642" s="9" t="s">
        <v>1009</v>
      </c>
      <c r="Q1642" s="35"/>
    </row>
    <row r="1643" spans="1:17" ht="30" x14ac:dyDescent="0.25">
      <c r="A1643" s="35" t="s">
        <v>842</v>
      </c>
      <c r="B1643" s="35" t="s">
        <v>1283</v>
      </c>
      <c r="C1643" s="35"/>
      <c r="D1643" s="35">
        <v>395918</v>
      </c>
      <c r="E1643" s="36" t="s">
        <v>990</v>
      </c>
      <c r="F1643" s="36" t="s">
        <v>1</v>
      </c>
      <c r="G1643" s="23">
        <v>5</v>
      </c>
      <c r="H1643" s="23">
        <v>32.65</v>
      </c>
      <c r="I1643" s="7">
        <f t="shared" ref="I1643:I1706" si="52">G1643*H1643</f>
        <v>163.25</v>
      </c>
      <c r="J1643" s="71">
        <v>270200</v>
      </c>
      <c r="K1643" s="29" t="s">
        <v>15</v>
      </c>
      <c r="L1643" s="3" t="str">
        <f t="shared" ref="L1643:L1706" si="53">J1643&amp;" "&amp;K1643</f>
        <v>270200 DEPARTAMENTO DE ENGENHARIA</v>
      </c>
      <c r="M1643" s="29" t="s">
        <v>1006</v>
      </c>
      <c r="N1643" s="35"/>
      <c r="O1643" s="35"/>
      <c r="P1643" s="9" t="s">
        <v>1009</v>
      </c>
      <c r="Q1643" s="35"/>
    </row>
    <row r="1644" spans="1:17" ht="30" x14ac:dyDescent="0.25">
      <c r="A1644" s="35" t="s">
        <v>842</v>
      </c>
      <c r="B1644" s="35" t="s">
        <v>1283</v>
      </c>
      <c r="C1644" s="35"/>
      <c r="D1644" s="35">
        <v>345798</v>
      </c>
      <c r="E1644" s="36" t="s">
        <v>991</v>
      </c>
      <c r="F1644" s="36" t="s">
        <v>1</v>
      </c>
      <c r="G1644" s="23">
        <v>5</v>
      </c>
      <c r="H1644" s="23">
        <v>6.11</v>
      </c>
      <c r="I1644" s="7">
        <f t="shared" si="52"/>
        <v>30.55</v>
      </c>
      <c r="J1644" s="71">
        <v>270200</v>
      </c>
      <c r="K1644" s="29" t="s">
        <v>15</v>
      </c>
      <c r="L1644" s="3" t="str">
        <f t="shared" si="53"/>
        <v>270200 DEPARTAMENTO DE ENGENHARIA</v>
      </c>
      <c r="M1644" s="29" t="s">
        <v>1006</v>
      </c>
      <c r="N1644" s="35"/>
      <c r="O1644" s="35"/>
      <c r="P1644" s="9" t="s">
        <v>1009</v>
      </c>
      <c r="Q1644" s="35"/>
    </row>
    <row r="1645" spans="1:17" ht="45" x14ac:dyDescent="0.25">
      <c r="A1645" s="35" t="s">
        <v>842</v>
      </c>
      <c r="B1645" s="35" t="s">
        <v>1283</v>
      </c>
      <c r="C1645" s="35"/>
      <c r="D1645" s="35">
        <v>217681</v>
      </c>
      <c r="E1645" s="36" t="s">
        <v>944</v>
      </c>
      <c r="F1645" s="36" t="s">
        <v>1</v>
      </c>
      <c r="G1645" s="23">
        <v>5</v>
      </c>
      <c r="H1645" s="23">
        <v>18.38</v>
      </c>
      <c r="I1645" s="7">
        <f t="shared" si="52"/>
        <v>91.899999999999991</v>
      </c>
      <c r="J1645" s="71">
        <v>270200</v>
      </c>
      <c r="K1645" s="29" t="s">
        <v>15</v>
      </c>
      <c r="L1645" s="3" t="str">
        <f t="shared" si="53"/>
        <v>270200 DEPARTAMENTO DE ENGENHARIA</v>
      </c>
      <c r="M1645" s="29" t="s">
        <v>1006</v>
      </c>
      <c r="N1645" s="35"/>
      <c r="O1645" s="35"/>
      <c r="P1645" s="9" t="s">
        <v>1009</v>
      </c>
      <c r="Q1645" s="35"/>
    </row>
    <row r="1646" spans="1:17" ht="60" x14ac:dyDescent="0.25">
      <c r="A1646" s="35" t="s">
        <v>842</v>
      </c>
      <c r="B1646" s="35" t="s">
        <v>1283</v>
      </c>
      <c r="C1646" s="35"/>
      <c r="D1646" s="35">
        <v>266875</v>
      </c>
      <c r="E1646" s="36" t="s">
        <v>913</v>
      </c>
      <c r="F1646" s="36" t="s">
        <v>1</v>
      </c>
      <c r="G1646" s="23">
        <v>3</v>
      </c>
      <c r="H1646" s="23">
        <v>19.64</v>
      </c>
      <c r="I1646" s="7">
        <f t="shared" si="52"/>
        <v>58.92</v>
      </c>
      <c r="J1646" s="71">
        <v>270200</v>
      </c>
      <c r="K1646" s="29" t="s">
        <v>15</v>
      </c>
      <c r="L1646" s="3" t="str">
        <f t="shared" si="53"/>
        <v>270200 DEPARTAMENTO DE ENGENHARIA</v>
      </c>
      <c r="M1646" s="29" t="s">
        <v>1006</v>
      </c>
      <c r="N1646" s="35"/>
      <c r="O1646" s="35"/>
      <c r="P1646" s="9" t="s">
        <v>1009</v>
      </c>
      <c r="Q1646" s="35"/>
    </row>
    <row r="1647" spans="1:17" ht="75" x14ac:dyDescent="0.25">
      <c r="A1647" s="35" t="s">
        <v>842</v>
      </c>
      <c r="B1647" s="35" t="s">
        <v>1283</v>
      </c>
      <c r="C1647" s="35"/>
      <c r="D1647" s="35">
        <v>231314</v>
      </c>
      <c r="E1647" s="36" t="s">
        <v>876</v>
      </c>
      <c r="F1647" s="36" t="s">
        <v>1</v>
      </c>
      <c r="G1647" s="23">
        <v>4</v>
      </c>
      <c r="H1647" s="23">
        <v>136.19</v>
      </c>
      <c r="I1647" s="7">
        <f t="shared" si="52"/>
        <v>544.76</v>
      </c>
      <c r="J1647" s="71">
        <v>270200</v>
      </c>
      <c r="K1647" s="29" t="s">
        <v>15</v>
      </c>
      <c r="L1647" s="3" t="str">
        <f t="shared" si="53"/>
        <v>270200 DEPARTAMENTO DE ENGENHARIA</v>
      </c>
      <c r="M1647" s="29" t="s">
        <v>1006</v>
      </c>
      <c r="N1647" s="35"/>
      <c r="O1647" s="35"/>
      <c r="P1647" s="9" t="s">
        <v>1009</v>
      </c>
      <c r="Q1647" s="35"/>
    </row>
    <row r="1648" spans="1:17" ht="120" x14ac:dyDescent="0.25">
      <c r="A1648" s="35" t="s">
        <v>842</v>
      </c>
      <c r="B1648" s="35" t="s">
        <v>1283</v>
      </c>
      <c r="C1648" s="35"/>
      <c r="D1648" s="35">
        <v>310853</v>
      </c>
      <c r="E1648" s="36" t="s">
        <v>918</v>
      </c>
      <c r="F1648" s="36" t="s">
        <v>1</v>
      </c>
      <c r="G1648" s="23">
        <v>5</v>
      </c>
      <c r="H1648" s="23">
        <v>22.81</v>
      </c>
      <c r="I1648" s="7">
        <f t="shared" si="52"/>
        <v>114.05</v>
      </c>
      <c r="J1648" s="71">
        <v>270200</v>
      </c>
      <c r="K1648" s="29" t="s">
        <v>15</v>
      </c>
      <c r="L1648" s="3" t="str">
        <f t="shared" si="53"/>
        <v>270200 DEPARTAMENTO DE ENGENHARIA</v>
      </c>
      <c r="M1648" s="29" t="s">
        <v>1006</v>
      </c>
      <c r="N1648" s="35"/>
      <c r="O1648" s="35"/>
      <c r="P1648" s="9" t="s">
        <v>1009</v>
      </c>
      <c r="Q1648" s="35"/>
    </row>
    <row r="1649" spans="1:17" ht="75" x14ac:dyDescent="0.25">
      <c r="A1649" s="35" t="s">
        <v>842</v>
      </c>
      <c r="B1649" s="35" t="s">
        <v>1283</v>
      </c>
      <c r="C1649" s="35"/>
      <c r="D1649" s="35">
        <v>323874</v>
      </c>
      <c r="E1649" s="36" t="s">
        <v>863</v>
      </c>
      <c r="F1649" s="36" t="s">
        <v>1</v>
      </c>
      <c r="G1649" s="23">
        <v>20</v>
      </c>
      <c r="H1649" s="23">
        <v>15.29</v>
      </c>
      <c r="I1649" s="7">
        <f t="shared" si="52"/>
        <v>305.79999999999995</v>
      </c>
      <c r="J1649" s="71">
        <v>270200</v>
      </c>
      <c r="K1649" s="29" t="s">
        <v>15</v>
      </c>
      <c r="L1649" s="3" t="str">
        <f t="shared" si="53"/>
        <v>270200 DEPARTAMENTO DE ENGENHARIA</v>
      </c>
      <c r="M1649" s="29" t="s">
        <v>1006</v>
      </c>
      <c r="N1649" s="35"/>
      <c r="O1649" s="35"/>
      <c r="P1649" s="9" t="s">
        <v>1009</v>
      </c>
      <c r="Q1649" s="35"/>
    </row>
    <row r="1650" spans="1:17" ht="60" x14ac:dyDescent="0.25">
      <c r="A1650" s="35" t="s">
        <v>842</v>
      </c>
      <c r="B1650" s="35" t="s">
        <v>1283</v>
      </c>
      <c r="C1650" s="35"/>
      <c r="D1650" s="35">
        <v>441628</v>
      </c>
      <c r="E1650" s="36" t="s">
        <v>996</v>
      </c>
      <c r="F1650" s="36" t="s">
        <v>1</v>
      </c>
      <c r="G1650" s="23">
        <v>10</v>
      </c>
      <c r="H1650" s="23">
        <v>80</v>
      </c>
      <c r="I1650" s="7">
        <f t="shared" si="52"/>
        <v>800</v>
      </c>
      <c r="J1650" s="71">
        <v>270200</v>
      </c>
      <c r="K1650" s="29" t="s">
        <v>15</v>
      </c>
      <c r="L1650" s="3" t="str">
        <f t="shared" si="53"/>
        <v>270200 DEPARTAMENTO DE ENGENHARIA</v>
      </c>
      <c r="M1650" s="29" t="s">
        <v>1006</v>
      </c>
      <c r="N1650" s="35"/>
      <c r="O1650" s="35"/>
      <c r="P1650" s="9" t="s">
        <v>1009</v>
      </c>
      <c r="Q1650" s="35"/>
    </row>
    <row r="1651" spans="1:17" ht="30" x14ac:dyDescent="0.25">
      <c r="A1651" s="35" t="s">
        <v>842</v>
      </c>
      <c r="B1651" s="35" t="s">
        <v>1283</v>
      </c>
      <c r="C1651" s="35"/>
      <c r="D1651" s="35">
        <v>286720</v>
      </c>
      <c r="E1651" s="36" t="s">
        <v>877</v>
      </c>
      <c r="F1651" s="36" t="s">
        <v>1</v>
      </c>
      <c r="G1651" s="23">
        <v>10</v>
      </c>
      <c r="H1651" s="23">
        <v>48.1</v>
      </c>
      <c r="I1651" s="7">
        <f t="shared" si="52"/>
        <v>481</v>
      </c>
      <c r="J1651" s="71">
        <v>270200</v>
      </c>
      <c r="K1651" s="29" t="s">
        <v>15</v>
      </c>
      <c r="L1651" s="3" t="str">
        <f t="shared" si="53"/>
        <v>270200 DEPARTAMENTO DE ENGENHARIA</v>
      </c>
      <c r="M1651" s="29" t="s">
        <v>1006</v>
      </c>
      <c r="N1651" s="35"/>
      <c r="O1651" s="35"/>
      <c r="P1651" s="9" t="s">
        <v>1009</v>
      </c>
      <c r="Q1651" s="35"/>
    </row>
    <row r="1652" spans="1:17" ht="30" x14ac:dyDescent="0.25">
      <c r="A1652" s="35" t="s">
        <v>842</v>
      </c>
      <c r="B1652" s="35" t="s">
        <v>1283</v>
      </c>
      <c r="C1652" s="35"/>
      <c r="D1652" s="35">
        <v>286721</v>
      </c>
      <c r="E1652" s="36" t="s">
        <v>878</v>
      </c>
      <c r="F1652" s="36" t="s">
        <v>1</v>
      </c>
      <c r="G1652" s="23">
        <v>10</v>
      </c>
      <c r="H1652" s="23">
        <v>31.12</v>
      </c>
      <c r="I1652" s="7">
        <f t="shared" si="52"/>
        <v>311.2</v>
      </c>
      <c r="J1652" s="71">
        <v>270200</v>
      </c>
      <c r="K1652" s="29" t="s">
        <v>15</v>
      </c>
      <c r="L1652" s="3" t="str">
        <f t="shared" si="53"/>
        <v>270200 DEPARTAMENTO DE ENGENHARIA</v>
      </c>
      <c r="M1652" s="29" t="s">
        <v>1006</v>
      </c>
      <c r="N1652" s="35"/>
      <c r="O1652" s="35"/>
      <c r="P1652" s="9" t="s">
        <v>1009</v>
      </c>
      <c r="Q1652" s="35"/>
    </row>
    <row r="1653" spans="1:17" ht="30" x14ac:dyDescent="0.25">
      <c r="A1653" s="35" t="s">
        <v>842</v>
      </c>
      <c r="B1653" s="35" t="s">
        <v>1283</v>
      </c>
      <c r="C1653" s="35"/>
      <c r="D1653" s="35">
        <v>286722</v>
      </c>
      <c r="E1653" s="36" t="s">
        <v>864</v>
      </c>
      <c r="F1653" s="36" t="s">
        <v>1</v>
      </c>
      <c r="G1653" s="23">
        <v>10</v>
      </c>
      <c r="H1653" s="23">
        <v>25.69</v>
      </c>
      <c r="I1653" s="7">
        <f t="shared" si="52"/>
        <v>256.90000000000003</v>
      </c>
      <c r="J1653" s="71">
        <v>270200</v>
      </c>
      <c r="K1653" s="29" t="s">
        <v>15</v>
      </c>
      <c r="L1653" s="3" t="str">
        <f t="shared" si="53"/>
        <v>270200 DEPARTAMENTO DE ENGENHARIA</v>
      </c>
      <c r="M1653" s="29" t="s">
        <v>1006</v>
      </c>
      <c r="N1653" s="35"/>
      <c r="O1653" s="35"/>
      <c r="P1653" s="9" t="s">
        <v>1009</v>
      </c>
      <c r="Q1653" s="35"/>
    </row>
    <row r="1654" spans="1:17" ht="60" x14ac:dyDescent="0.25">
      <c r="A1654" s="35" t="s">
        <v>842</v>
      </c>
      <c r="B1654" s="35" t="s">
        <v>1283</v>
      </c>
      <c r="C1654" s="35"/>
      <c r="D1654" s="35">
        <v>339737</v>
      </c>
      <c r="E1654" s="36" t="s">
        <v>865</v>
      </c>
      <c r="F1654" s="36" t="s">
        <v>1</v>
      </c>
      <c r="G1654" s="23">
        <v>10</v>
      </c>
      <c r="H1654" s="23">
        <v>22.99</v>
      </c>
      <c r="I1654" s="7">
        <f t="shared" si="52"/>
        <v>229.89999999999998</v>
      </c>
      <c r="J1654" s="71">
        <v>270200</v>
      </c>
      <c r="K1654" s="29" t="s">
        <v>15</v>
      </c>
      <c r="L1654" s="3" t="str">
        <f t="shared" si="53"/>
        <v>270200 DEPARTAMENTO DE ENGENHARIA</v>
      </c>
      <c r="M1654" s="29" t="s">
        <v>1006</v>
      </c>
      <c r="N1654" s="35"/>
      <c r="O1654" s="35"/>
      <c r="P1654" s="9" t="s">
        <v>1009</v>
      </c>
      <c r="Q1654" s="35"/>
    </row>
    <row r="1655" spans="1:17" ht="30" x14ac:dyDescent="0.25">
      <c r="A1655" s="35" t="s">
        <v>842</v>
      </c>
      <c r="B1655" s="35" t="s">
        <v>1283</v>
      </c>
      <c r="C1655" s="35"/>
      <c r="D1655" s="35">
        <v>286718</v>
      </c>
      <c r="E1655" s="36" t="s">
        <v>866</v>
      </c>
      <c r="F1655" s="36" t="s">
        <v>1</v>
      </c>
      <c r="G1655" s="23">
        <v>10</v>
      </c>
      <c r="H1655" s="23">
        <v>15.96</v>
      </c>
      <c r="I1655" s="7">
        <f t="shared" si="52"/>
        <v>159.60000000000002</v>
      </c>
      <c r="J1655" s="71">
        <v>270200</v>
      </c>
      <c r="K1655" s="29" t="s">
        <v>15</v>
      </c>
      <c r="L1655" s="3" t="str">
        <f t="shared" si="53"/>
        <v>270200 DEPARTAMENTO DE ENGENHARIA</v>
      </c>
      <c r="M1655" s="29" t="s">
        <v>1006</v>
      </c>
      <c r="N1655" s="35"/>
      <c r="O1655" s="35"/>
      <c r="P1655" s="9" t="s">
        <v>1009</v>
      </c>
      <c r="Q1655" s="35"/>
    </row>
    <row r="1656" spans="1:17" ht="30" x14ac:dyDescent="0.25">
      <c r="A1656" s="35" t="s">
        <v>842</v>
      </c>
      <c r="B1656" s="35" t="s">
        <v>1283</v>
      </c>
      <c r="C1656" s="35"/>
      <c r="D1656" s="35">
        <v>286723</v>
      </c>
      <c r="E1656" s="36" t="s">
        <v>867</v>
      </c>
      <c r="F1656" s="36" t="s">
        <v>1</v>
      </c>
      <c r="G1656" s="23">
        <v>10</v>
      </c>
      <c r="H1656" s="23">
        <v>59.51</v>
      </c>
      <c r="I1656" s="7">
        <f t="shared" si="52"/>
        <v>595.1</v>
      </c>
      <c r="J1656" s="71">
        <v>270200</v>
      </c>
      <c r="K1656" s="29" t="s">
        <v>15</v>
      </c>
      <c r="L1656" s="3" t="str">
        <f t="shared" si="53"/>
        <v>270200 DEPARTAMENTO DE ENGENHARIA</v>
      </c>
      <c r="M1656" s="29" t="s">
        <v>1006</v>
      </c>
      <c r="N1656" s="35"/>
      <c r="O1656" s="35"/>
      <c r="P1656" s="9" t="s">
        <v>1009</v>
      </c>
      <c r="Q1656" s="35"/>
    </row>
    <row r="1657" spans="1:17" ht="30" x14ac:dyDescent="0.25">
      <c r="A1657" s="35" t="s">
        <v>842</v>
      </c>
      <c r="B1657" s="35" t="s">
        <v>1283</v>
      </c>
      <c r="C1657" s="35"/>
      <c r="D1657" s="35">
        <v>286724</v>
      </c>
      <c r="E1657" s="36" t="s">
        <v>999</v>
      </c>
      <c r="F1657" s="36" t="s">
        <v>1</v>
      </c>
      <c r="G1657" s="23">
        <v>10</v>
      </c>
      <c r="H1657" s="23">
        <v>61.88</v>
      </c>
      <c r="I1657" s="7">
        <f t="shared" si="52"/>
        <v>618.80000000000007</v>
      </c>
      <c r="J1657" s="71">
        <v>270200</v>
      </c>
      <c r="K1657" s="29" t="s">
        <v>15</v>
      </c>
      <c r="L1657" s="3" t="str">
        <f t="shared" si="53"/>
        <v>270200 DEPARTAMENTO DE ENGENHARIA</v>
      </c>
      <c r="M1657" s="29" t="s">
        <v>1006</v>
      </c>
      <c r="N1657" s="35"/>
      <c r="O1657" s="35"/>
      <c r="P1657" s="9" t="s">
        <v>1009</v>
      </c>
      <c r="Q1657" s="35"/>
    </row>
    <row r="1658" spans="1:17" ht="30" x14ac:dyDescent="0.25">
      <c r="A1658" s="35" t="s">
        <v>842</v>
      </c>
      <c r="B1658" s="35" t="s">
        <v>1283</v>
      </c>
      <c r="C1658" s="35"/>
      <c r="D1658" s="35">
        <v>286719</v>
      </c>
      <c r="E1658" s="36" t="s">
        <v>868</v>
      </c>
      <c r="F1658" s="36" t="s">
        <v>1</v>
      </c>
      <c r="G1658" s="23">
        <v>10</v>
      </c>
      <c r="H1658" s="23">
        <v>25.99</v>
      </c>
      <c r="I1658" s="7">
        <f t="shared" si="52"/>
        <v>259.89999999999998</v>
      </c>
      <c r="J1658" s="71">
        <v>270200</v>
      </c>
      <c r="K1658" s="29" t="s">
        <v>15</v>
      </c>
      <c r="L1658" s="3" t="str">
        <f t="shared" si="53"/>
        <v>270200 DEPARTAMENTO DE ENGENHARIA</v>
      </c>
      <c r="M1658" s="29" t="s">
        <v>1006</v>
      </c>
      <c r="N1658" s="35"/>
      <c r="O1658" s="35"/>
      <c r="P1658" s="9" t="s">
        <v>1009</v>
      </c>
      <c r="Q1658" s="35"/>
    </row>
    <row r="1659" spans="1:17" ht="60" x14ac:dyDescent="0.25">
      <c r="A1659" s="35" t="s">
        <v>842</v>
      </c>
      <c r="B1659" s="35" t="s">
        <v>1283</v>
      </c>
      <c r="C1659" s="35"/>
      <c r="D1659" s="35">
        <v>297297</v>
      </c>
      <c r="E1659" s="36" t="s">
        <v>934</v>
      </c>
      <c r="F1659" s="36" t="s">
        <v>1</v>
      </c>
      <c r="G1659" s="23">
        <v>3</v>
      </c>
      <c r="H1659" s="23">
        <v>65.400000000000006</v>
      </c>
      <c r="I1659" s="7">
        <f t="shared" si="52"/>
        <v>196.20000000000002</v>
      </c>
      <c r="J1659" s="71">
        <v>270200</v>
      </c>
      <c r="K1659" s="29" t="s">
        <v>15</v>
      </c>
      <c r="L1659" s="3" t="str">
        <f t="shared" si="53"/>
        <v>270200 DEPARTAMENTO DE ENGENHARIA</v>
      </c>
      <c r="M1659" s="29" t="s">
        <v>1006</v>
      </c>
      <c r="N1659" s="35"/>
      <c r="O1659" s="35"/>
      <c r="P1659" s="9" t="s">
        <v>1009</v>
      </c>
      <c r="Q1659" s="35"/>
    </row>
    <row r="1660" spans="1:17" ht="60" x14ac:dyDescent="0.25">
      <c r="A1660" s="35" t="s">
        <v>842</v>
      </c>
      <c r="B1660" s="35" t="s">
        <v>1283</v>
      </c>
      <c r="C1660" s="35"/>
      <c r="D1660" s="35">
        <v>329229</v>
      </c>
      <c r="E1660" s="36" t="s">
        <v>879</v>
      </c>
      <c r="F1660" s="36" t="s">
        <v>1</v>
      </c>
      <c r="G1660" s="23">
        <v>5</v>
      </c>
      <c r="H1660" s="23">
        <v>27.82</v>
      </c>
      <c r="I1660" s="7">
        <f t="shared" si="52"/>
        <v>139.1</v>
      </c>
      <c r="J1660" s="71">
        <v>270200</v>
      </c>
      <c r="K1660" s="29" t="s">
        <v>15</v>
      </c>
      <c r="L1660" s="3" t="str">
        <f t="shared" si="53"/>
        <v>270200 DEPARTAMENTO DE ENGENHARIA</v>
      </c>
      <c r="M1660" s="29" t="s">
        <v>1006</v>
      </c>
      <c r="N1660" s="35"/>
      <c r="O1660" s="35"/>
      <c r="P1660" s="9" t="s">
        <v>1009</v>
      </c>
      <c r="Q1660" s="35"/>
    </row>
    <row r="1661" spans="1:17" ht="45" x14ac:dyDescent="0.25">
      <c r="A1661" s="35" t="s">
        <v>842</v>
      </c>
      <c r="B1661" s="35" t="s">
        <v>1283</v>
      </c>
      <c r="C1661" s="35"/>
      <c r="D1661" s="35">
        <v>310497</v>
      </c>
      <c r="E1661" s="36" t="s">
        <v>935</v>
      </c>
      <c r="F1661" s="36" t="s">
        <v>1</v>
      </c>
      <c r="G1661" s="23">
        <v>5</v>
      </c>
      <c r="H1661" s="23">
        <v>21.23</v>
      </c>
      <c r="I1661" s="7">
        <f t="shared" si="52"/>
        <v>106.15</v>
      </c>
      <c r="J1661" s="71">
        <v>270200</v>
      </c>
      <c r="K1661" s="29" t="s">
        <v>15</v>
      </c>
      <c r="L1661" s="3" t="str">
        <f t="shared" si="53"/>
        <v>270200 DEPARTAMENTO DE ENGENHARIA</v>
      </c>
      <c r="M1661" s="29" t="s">
        <v>1006</v>
      </c>
      <c r="N1661" s="35"/>
      <c r="O1661" s="35"/>
      <c r="P1661" s="9" t="s">
        <v>1009</v>
      </c>
      <c r="Q1661" s="35"/>
    </row>
    <row r="1662" spans="1:17" ht="75" x14ac:dyDescent="0.25">
      <c r="A1662" s="35" t="s">
        <v>842</v>
      </c>
      <c r="B1662" s="35" t="s">
        <v>1283</v>
      </c>
      <c r="C1662" s="35"/>
      <c r="D1662" s="35">
        <v>244683</v>
      </c>
      <c r="E1662" s="36" t="s">
        <v>1000</v>
      </c>
      <c r="F1662" s="36" t="s">
        <v>1</v>
      </c>
      <c r="G1662" s="23">
        <v>5</v>
      </c>
      <c r="H1662" s="23">
        <v>119.88</v>
      </c>
      <c r="I1662" s="7">
        <f t="shared" si="52"/>
        <v>599.4</v>
      </c>
      <c r="J1662" s="71">
        <v>270200</v>
      </c>
      <c r="K1662" s="29" t="s">
        <v>15</v>
      </c>
      <c r="L1662" s="3" t="str">
        <f t="shared" si="53"/>
        <v>270200 DEPARTAMENTO DE ENGENHARIA</v>
      </c>
      <c r="M1662" s="29" t="s">
        <v>1006</v>
      </c>
      <c r="N1662" s="35"/>
      <c r="O1662" s="35"/>
      <c r="P1662" s="9" t="s">
        <v>1009</v>
      </c>
      <c r="Q1662" s="35"/>
    </row>
    <row r="1663" spans="1:17" ht="30" x14ac:dyDescent="0.25">
      <c r="A1663" s="35" t="s">
        <v>842</v>
      </c>
      <c r="B1663" s="35" t="s">
        <v>1283</v>
      </c>
      <c r="C1663" s="35"/>
      <c r="D1663" s="35">
        <v>234031</v>
      </c>
      <c r="E1663" s="36" t="s">
        <v>880</v>
      </c>
      <c r="F1663" s="36" t="s">
        <v>1</v>
      </c>
      <c r="G1663" s="23">
        <v>10</v>
      </c>
      <c r="H1663" s="23">
        <v>12.27</v>
      </c>
      <c r="I1663" s="7">
        <f t="shared" si="52"/>
        <v>122.69999999999999</v>
      </c>
      <c r="J1663" s="71">
        <v>270200</v>
      </c>
      <c r="K1663" s="29" t="s">
        <v>15</v>
      </c>
      <c r="L1663" s="3" t="str">
        <f t="shared" si="53"/>
        <v>270200 DEPARTAMENTO DE ENGENHARIA</v>
      </c>
      <c r="M1663" s="29" t="s">
        <v>1006</v>
      </c>
      <c r="N1663" s="35"/>
      <c r="O1663" s="35"/>
      <c r="P1663" s="9" t="s">
        <v>1009</v>
      </c>
      <c r="Q1663" s="35"/>
    </row>
    <row r="1664" spans="1:17" ht="45" x14ac:dyDescent="0.25">
      <c r="A1664" s="35" t="s">
        <v>842</v>
      </c>
      <c r="B1664" s="35" t="s">
        <v>1283</v>
      </c>
      <c r="C1664" s="35"/>
      <c r="D1664" s="35">
        <v>234033</v>
      </c>
      <c r="E1664" s="36" t="s">
        <v>921</v>
      </c>
      <c r="F1664" s="36" t="s">
        <v>1</v>
      </c>
      <c r="G1664" s="23">
        <v>10</v>
      </c>
      <c r="H1664" s="23">
        <v>29</v>
      </c>
      <c r="I1664" s="7">
        <f t="shared" si="52"/>
        <v>290</v>
      </c>
      <c r="J1664" s="71">
        <v>270200</v>
      </c>
      <c r="K1664" s="29" t="s">
        <v>15</v>
      </c>
      <c r="L1664" s="3" t="str">
        <f t="shared" si="53"/>
        <v>270200 DEPARTAMENTO DE ENGENHARIA</v>
      </c>
      <c r="M1664" s="29" t="s">
        <v>1006</v>
      </c>
      <c r="N1664" s="35"/>
      <c r="O1664" s="35"/>
      <c r="P1664" s="9" t="s">
        <v>1009</v>
      </c>
      <c r="Q1664" s="35"/>
    </row>
    <row r="1665" spans="1:17" ht="60" x14ac:dyDescent="0.25">
      <c r="A1665" s="35" t="s">
        <v>842</v>
      </c>
      <c r="B1665" s="35" t="s">
        <v>1283</v>
      </c>
      <c r="C1665" s="35"/>
      <c r="D1665" s="35">
        <v>262781</v>
      </c>
      <c r="E1665" s="36" t="s">
        <v>1001</v>
      </c>
      <c r="F1665" s="36" t="s">
        <v>1</v>
      </c>
      <c r="G1665" s="23">
        <v>10</v>
      </c>
      <c r="H1665" s="23">
        <v>21.36</v>
      </c>
      <c r="I1665" s="7">
        <f t="shared" si="52"/>
        <v>213.6</v>
      </c>
      <c r="J1665" s="71">
        <v>270200</v>
      </c>
      <c r="K1665" s="29" t="s">
        <v>15</v>
      </c>
      <c r="L1665" s="3" t="str">
        <f t="shared" si="53"/>
        <v>270200 DEPARTAMENTO DE ENGENHARIA</v>
      </c>
      <c r="M1665" s="29" t="s">
        <v>1006</v>
      </c>
      <c r="N1665" s="35"/>
      <c r="O1665" s="35"/>
      <c r="P1665" s="9" t="s">
        <v>1009</v>
      </c>
      <c r="Q1665" s="35"/>
    </row>
    <row r="1666" spans="1:17" ht="60" x14ac:dyDescent="0.25">
      <c r="A1666" s="35" t="s">
        <v>842</v>
      </c>
      <c r="B1666" s="35" t="s">
        <v>1283</v>
      </c>
      <c r="C1666" s="35"/>
      <c r="D1666" s="35">
        <v>215154</v>
      </c>
      <c r="E1666" s="36" t="s">
        <v>938</v>
      </c>
      <c r="F1666" s="36" t="s">
        <v>1</v>
      </c>
      <c r="G1666" s="23">
        <v>10</v>
      </c>
      <c r="H1666" s="23">
        <v>14.02</v>
      </c>
      <c r="I1666" s="7">
        <f t="shared" si="52"/>
        <v>140.19999999999999</v>
      </c>
      <c r="J1666" s="71">
        <v>270200</v>
      </c>
      <c r="K1666" s="29" t="s">
        <v>15</v>
      </c>
      <c r="L1666" s="3" t="str">
        <f t="shared" si="53"/>
        <v>270200 DEPARTAMENTO DE ENGENHARIA</v>
      </c>
      <c r="M1666" s="29" t="s">
        <v>1006</v>
      </c>
      <c r="N1666" s="35"/>
      <c r="O1666" s="35"/>
      <c r="P1666" s="9" t="s">
        <v>1009</v>
      </c>
      <c r="Q1666" s="35"/>
    </row>
    <row r="1667" spans="1:17" ht="75" x14ac:dyDescent="0.25">
      <c r="A1667" s="35" t="s">
        <v>842</v>
      </c>
      <c r="B1667" s="35" t="s">
        <v>1283</v>
      </c>
      <c r="C1667" s="35"/>
      <c r="D1667" s="35">
        <v>460122</v>
      </c>
      <c r="E1667" s="36" t="s">
        <v>922</v>
      </c>
      <c r="F1667" s="36" t="s">
        <v>1</v>
      </c>
      <c r="G1667" s="23">
        <v>5</v>
      </c>
      <c r="H1667" s="23">
        <v>134.03</v>
      </c>
      <c r="I1667" s="7">
        <f t="shared" si="52"/>
        <v>670.15</v>
      </c>
      <c r="J1667" s="71">
        <v>270200</v>
      </c>
      <c r="K1667" s="29" t="s">
        <v>15</v>
      </c>
      <c r="L1667" s="3" t="str">
        <f t="shared" si="53"/>
        <v>270200 DEPARTAMENTO DE ENGENHARIA</v>
      </c>
      <c r="M1667" s="29" t="s">
        <v>1006</v>
      </c>
      <c r="N1667" s="35"/>
      <c r="O1667" s="35"/>
      <c r="P1667" s="9" t="s">
        <v>1009</v>
      </c>
      <c r="Q1667" s="35"/>
    </row>
    <row r="1668" spans="1:17" ht="75" x14ac:dyDescent="0.25">
      <c r="A1668" s="35" t="s">
        <v>842</v>
      </c>
      <c r="B1668" s="35" t="s">
        <v>1283</v>
      </c>
      <c r="C1668" s="35"/>
      <c r="D1668" s="35">
        <v>450110</v>
      </c>
      <c r="E1668" s="36" t="s">
        <v>892</v>
      </c>
      <c r="F1668" s="36" t="s">
        <v>1</v>
      </c>
      <c r="G1668" s="23">
        <v>5</v>
      </c>
      <c r="H1668" s="23">
        <v>45.29</v>
      </c>
      <c r="I1668" s="7">
        <f t="shared" si="52"/>
        <v>226.45</v>
      </c>
      <c r="J1668" s="71">
        <v>270200</v>
      </c>
      <c r="K1668" s="29" t="s">
        <v>15</v>
      </c>
      <c r="L1668" s="3" t="str">
        <f t="shared" si="53"/>
        <v>270200 DEPARTAMENTO DE ENGENHARIA</v>
      </c>
      <c r="M1668" s="29" t="s">
        <v>1006</v>
      </c>
      <c r="N1668" s="35"/>
      <c r="O1668" s="35"/>
      <c r="P1668" s="9" t="s">
        <v>1009</v>
      </c>
      <c r="Q1668" s="35"/>
    </row>
    <row r="1669" spans="1:17" ht="60" x14ac:dyDescent="0.25">
      <c r="A1669" s="35" t="s">
        <v>842</v>
      </c>
      <c r="B1669" s="35" t="s">
        <v>1283</v>
      </c>
      <c r="C1669" s="35"/>
      <c r="D1669" s="35">
        <v>354551</v>
      </c>
      <c r="E1669" s="36" t="s">
        <v>882</v>
      </c>
      <c r="F1669" s="36" t="s">
        <v>1</v>
      </c>
      <c r="G1669" s="23">
        <v>2</v>
      </c>
      <c r="H1669" s="23">
        <v>19.09</v>
      </c>
      <c r="I1669" s="7">
        <f t="shared" si="52"/>
        <v>38.18</v>
      </c>
      <c r="J1669" s="23">
        <v>220000</v>
      </c>
      <c r="K1669" s="29" t="s">
        <v>824</v>
      </c>
      <c r="L1669" s="3" t="str">
        <f t="shared" si="53"/>
        <v>220000 INSTITUTO DE BIOLOGIA</v>
      </c>
      <c r="M1669" s="29" t="s">
        <v>824</v>
      </c>
      <c r="N1669" s="35"/>
      <c r="O1669" s="35"/>
      <c r="P1669" s="9" t="s">
        <v>1009</v>
      </c>
      <c r="Q1669" s="35"/>
    </row>
    <row r="1670" spans="1:17" ht="105" x14ac:dyDescent="0.25">
      <c r="A1670" s="35" t="s">
        <v>842</v>
      </c>
      <c r="B1670" s="35" t="s">
        <v>1283</v>
      </c>
      <c r="C1670" s="35"/>
      <c r="D1670" s="35">
        <v>328217</v>
      </c>
      <c r="E1670" s="36" t="s">
        <v>884</v>
      </c>
      <c r="F1670" s="36" t="s">
        <v>1</v>
      </c>
      <c r="G1670" s="23">
        <v>2</v>
      </c>
      <c r="H1670" s="23">
        <v>18.059999999999999</v>
      </c>
      <c r="I1670" s="7">
        <f t="shared" si="52"/>
        <v>36.119999999999997</v>
      </c>
      <c r="J1670" s="23">
        <v>220000</v>
      </c>
      <c r="K1670" s="29" t="s">
        <v>824</v>
      </c>
      <c r="L1670" s="3" t="str">
        <f t="shared" si="53"/>
        <v>220000 INSTITUTO DE BIOLOGIA</v>
      </c>
      <c r="M1670" s="29" t="s">
        <v>824</v>
      </c>
      <c r="N1670" s="35"/>
      <c r="O1670" s="35"/>
      <c r="P1670" s="9" t="s">
        <v>1009</v>
      </c>
      <c r="Q1670" s="35"/>
    </row>
    <row r="1671" spans="1:17" ht="75" x14ac:dyDescent="0.25">
      <c r="A1671" s="35" t="s">
        <v>842</v>
      </c>
      <c r="B1671" s="35" t="s">
        <v>1283</v>
      </c>
      <c r="C1671" s="35"/>
      <c r="D1671" s="35">
        <v>452395</v>
      </c>
      <c r="E1671" s="36" t="s">
        <v>895</v>
      </c>
      <c r="F1671" s="36" t="s">
        <v>1</v>
      </c>
      <c r="G1671" s="23">
        <v>1</v>
      </c>
      <c r="H1671" s="23">
        <v>162.44</v>
      </c>
      <c r="I1671" s="7">
        <f t="shared" si="52"/>
        <v>162.44</v>
      </c>
      <c r="J1671" s="23">
        <v>220000</v>
      </c>
      <c r="K1671" s="29" t="s">
        <v>824</v>
      </c>
      <c r="L1671" s="3" t="str">
        <f t="shared" si="53"/>
        <v>220000 INSTITUTO DE BIOLOGIA</v>
      </c>
      <c r="M1671" s="29" t="s">
        <v>824</v>
      </c>
      <c r="N1671" s="35"/>
      <c r="O1671" s="35"/>
      <c r="P1671" s="9" t="s">
        <v>1009</v>
      </c>
      <c r="Q1671" s="35"/>
    </row>
    <row r="1672" spans="1:17" ht="75" x14ac:dyDescent="0.25">
      <c r="A1672" s="35" t="s">
        <v>842</v>
      </c>
      <c r="B1672" s="35" t="s">
        <v>1283</v>
      </c>
      <c r="C1672" s="35"/>
      <c r="D1672" s="35">
        <v>216740</v>
      </c>
      <c r="E1672" s="36" t="s">
        <v>925</v>
      </c>
      <c r="F1672" s="36" t="s">
        <v>1</v>
      </c>
      <c r="G1672" s="23">
        <v>2</v>
      </c>
      <c r="H1672" s="23">
        <v>33</v>
      </c>
      <c r="I1672" s="7">
        <f t="shared" si="52"/>
        <v>66</v>
      </c>
      <c r="J1672" s="23">
        <v>220000</v>
      </c>
      <c r="K1672" s="29" t="s">
        <v>824</v>
      </c>
      <c r="L1672" s="3" t="str">
        <f t="shared" si="53"/>
        <v>220000 INSTITUTO DE BIOLOGIA</v>
      </c>
      <c r="M1672" s="29" t="s">
        <v>824</v>
      </c>
      <c r="N1672" s="35"/>
      <c r="O1672" s="35"/>
      <c r="P1672" s="9" t="s">
        <v>1009</v>
      </c>
      <c r="Q1672" s="35"/>
    </row>
    <row r="1673" spans="1:17" ht="45" x14ac:dyDescent="0.25">
      <c r="A1673" s="35" t="s">
        <v>842</v>
      </c>
      <c r="B1673" s="35" t="s">
        <v>1283</v>
      </c>
      <c r="C1673" s="35"/>
      <c r="D1673" s="35">
        <v>270716</v>
      </c>
      <c r="E1673" s="36" t="s">
        <v>949</v>
      </c>
      <c r="F1673" s="36" t="s">
        <v>1</v>
      </c>
      <c r="G1673" s="23">
        <v>2</v>
      </c>
      <c r="H1673" s="23">
        <v>47.93</v>
      </c>
      <c r="I1673" s="7">
        <f t="shared" si="52"/>
        <v>95.86</v>
      </c>
      <c r="J1673" s="23">
        <v>220000</v>
      </c>
      <c r="K1673" s="29" t="s">
        <v>824</v>
      </c>
      <c r="L1673" s="3" t="str">
        <f t="shared" si="53"/>
        <v>220000 INSTITUTO DE BIOLOGIA</v>
      </c>
      <c r="M1673" s="29" t="s">
        <v>824</v>
      </c>
      <c r="N1673" s="35"/>
      <c r="O1673" s="35"/>
      <c r="P1673" s="9" t="s">
        <v>1009</v>
      </c>
      <c r="Q1673" s="35"/>
    </row>
    <row r="1674" spans="1:17" ht="45" x14ac:dyDescent="0.25">
      <c r="A1674" s="35" t="s">
        <v>842</v>
      </c>
      <c r="B1674" s="35" t="s">
        <v>1283</v>
      </c>
      <c r="C1674" s="35"/>
      <c r="D1674" s="35">
        <v>238635</v>
      </c>
      <c r="E1674" s="36" t="s">
        <v>847</v>
      </c>
      <c r="F1674" s="36" t="s">
        <v>1</v>
      </c>
      <c r="G1674" s="23">
        <v>2</v>
      </c>
      <c r="H1674" s="23">
        <v>3.99</v>
      </c>
      <c r="I1674" s="7">
        <f t="shared" si="52"/>
        <v>7.98</v>
      </c>
      <c r="J1674" s="23">
        <v>220000</v>
      </c>
      <c r="K1674" s="29" t="s">
        <v>824</v>
      </c>
      <c r="L1674" s="3" t="str">
        <f t="shared" si="53"/>
        <v>220000 INSTITUTO DE BIOLOGIA</v>
      </c>
      <c r="M1674" s="29" t="s">
        <v>824</v>
      </c>
      <c r="N1674" s="35"/>
      <c r="O1674" s="35"/>
      <c r="P1674" s="9" t="s">
        <v>1009</v>
      </c>
      <c r="Q1674" s="35"/>
    </row>
    <row r="1675" spans="1:17" ht="45" x14ac:dyDescent="0.25">
      <c r="A1675" s="35" t="s">
        <v>842</v>
      </c>
      <c r="B1675" s="35" t="s">
        <v>1283</v>
      </c>
      <c r="C1675" s="35"/>
      <c r="D1675" s="35">
        <v>238636</v>
      </c>
      <c r="E1675" s="36" t="s">
        <v>888</v>
      </c>
      <c r="F1675" s="36" t="s">
        <v>1</v>
      </c>
      <c r="G1675" s="23">
        <v>2</v>
      </c>
      <c r="H1675" s="23">
        <v>6.8</v>
      </c>
      <c r="I1675" s="7">
        <f t="shared" si="52"/>
        <v>13.6</v>
      </c>
      <c r="J1675" s="23">
        <v>220000</v>
      </c>
      <c r="K1675" s="29" t="s">
        <v>824</v>
      </c>
      <c r="L1675" s="3" t="str">
        <f t="shared" si="53"/>
        <v>220000 INSTITUTO DE BIOLOGIA</v>
      </c>
      <c r="M1675" s="29" t="s">
        <v>824</v>
      </c>
      <c r="N1675" s="35"/>
      <c r="O1675" s="35"/>
      <c r="P1675" s="9" t="s">
        <v>1009</v>
      </c>
      <c r="Q1675" s="35"/>
    </row>
    <row r="1676" spans="1:17" ht="60" x14ac:dyDescent="0.25">
      <c r="A1676" s="35" t="s">
        <v>842</v>
      </c>
      <c r="B1676" s="35" t="s">
        <v>1283</v>
      </c>
      <c r="C1676" s="35"/>
      <c r="D1676" s="35">
        <v>264954</v>
      </c>
      <c r="E1676" s="36" t="s">
        <v>898</v>
      </c>
      <c r="F1676" s="36" t="s">
        <v>1</v>
      </c>
      <c r="G1676" s="23">
        <v>3</v>
      </c>
      <c r="H1676" s="23">
        <v>63.55</v>
      </c>
      <c r="I1676" s="7">
        <f t="shared" si="52"/>
        <v>190.64999999999998</v>
      </c>
      <c r="J1676" s="23">
        <v>220000</v>
      </c>
      <c r="K1676" s="29" t="s">
        <v>824</v>
      </c>
      <c r="L1676" s="3" t="str">
        <f t="shared" si="53"/>
        <v>220000 INSTITUTO DE BIOLOGIA</v>
      </c>
      <c r="M1676" s="29" t="s">
        <v>824</v>
      </c>
      <c r="N1676" s="35"/>
      <c r="O1676" s="35"/>
      <c r="P1676" s="9" t="s">
        <v>1009</v>
      </c>
      <c r="Q1676" s="35"/>
    </row>
    <row r="1677" spans="1:17" ht="75" x14ac:dyDescent="0.25">
      <c r="A1677" s="35" t="s">
        <v>842</v>
      </c>
      <c r="B1677" s="35" t="s">
        <v>1283</v>
      </c>
      <c r="C1677" s="35"/>
      <c r="D1677" s="35">
        <v>246966</v>
      </c>
      <c r="E1677" s="36" t="s">
        <v>928</v>
      </c>
      <c r="F1677" s="36" t="s">
        <v>1</v>
      </c>
      <c r="G1677" s="23">
        <v>7</v>
      </c>
      <c r="H1677" s="23">
        <v>21.02</v>
      </c>
      <c r="I1677" s="7">
        <f t="shared" si="52"/>
        <v>147.13999999999999</v>
      </c>
      <c r="J1677" s="23">
        <v>220000</v>
      </c>
      <c r="K1677" s="29" t="s">
        <v>824</v>
      </c>
      <c r="L1677" s="3" t="str">
        <f t="shared" si="53"/>
        <v>220000 INSTITUTO DE BIOLOGIA</v>
      </c>
      <c r="M1677" s="29" t="s">
        <v>824</v>
      </c>
      <c r="N1677" s="35"/>
      <c r="O1677" s="35"/>
      <c r="P1677" s="9" t="s">
        <v>1009</v>
      </c>
      <c r="Q1677" s="35"/>
    </row>
    <row r="1678" spans="1:17" ht="60" x14ac:dyDescent="0.25">
      <c r="A1678" s="35" t="s">
        <v>842</v>
      </c>
      <c r="B1678" s="35" t="s">
        <v>1283</v>
      </c>
      <c r="C1678" s="35"/>
      <c r="D1678" s="35">
        <v>314244</v>
      </c>
      <c r="E1678" s="36" t="s">
        <v>903</v>
      </c>
      <c r="F1678" s="36" t="s">
        <v>1</v>
      </c>
      <c r="G1678" s="23">
        <v>2</v>
      </c>
      <c r="H1678" s="23">
        <v>37</v>
      </c>
      <c r="I1678" s="7">
        <f t="shared" si="52"/>
        <v>74</v>
      </c>
      <c r="J1678" s="23">
        <v>220000</v>
      </c>
      <c r="K1678" s="29" t="s">
        <v>824</v>
      </c>
      <c r="L1678" s="3" t="str">
        <f t="shared" si="53"/>
        <v>220000 INSTITUTO DE BIOLOGIA</v>
      </c>
      <c r="M1678" s="29" t="s">
        <v>824</v>
      </c>
      <c r="N1678" s="35"/>
      <c r="O1678" s="35"/>
      <c r="P1678" s="9" t="s">
        <v>1009</v>
      </c>
      <c r="Q1678" s="35"/>
    </row>
    <row r="1679" spans="1:17" ht="45" x14ac:dyDescent="0.25">
      <c r="A1679" s="35" t="s">
        <v>842</v>
      </c>
      <c r="B1679" s="35" t="s">
        <v>1283</v>
      </c>
      <c r="C1679" s="35"/>
      <c r="D1679" s="35">
        <v>452373</v>
      </c>
      <c r="E1679" s="36" t="s">
        <v>904</v>
      </c>
      <c r="F1679" s="36" t="s">
        <v>1</v>
      </c>
      <c r="G1679" s="23">
        <v>2</v>
      </c>
      <c r="H1679" s="23">
        <v>13.23</v>
      </c>
      <c r="I1679" s="7">
        <f t="shared" si="52"/>
        <v>26.46</v>
      </c>
      <c r="J1679" s="23">
        <v>220000</v>
      </c>
      <c r="K1679" s="29" t="s">
        <v>824</v>
      </c>
      <c r="L1679" s="3" t="str">
        <f t="shared" si="53"/>
        <v>220000 INSTITUTO DE BIOLOGIA</v>
      </c>
      <c r="M1679" s="29" t="s">
        <v>824</v>
      </c>
      <c r="N1679" s="35"/>
      <c r="O1679" s="35"/>
      <c r="P1679" s="9" t="s">
        <v>1009</v>
      </c>
      <c r="Q1679" s="35"/>
    </row>
    <row r="1680" spans="1:17" ht="75" x14ac:dyDescent="0.25">
      <c r="A1680" s="35" t="s">
        <v>842</v>
      </c>
      <c r="B1680" s="35" t="s">
        <v>1283</v>
      </c>
      <c r="C1680" s="35"/>
      <c r="D1680" s="35">
        <v>216741</v>
      </c>
      <c r="E1680" s="36" t="s">
        <v>906</v>
      </c>
      <c r="F1680" s="36" t="s">
        <v>1</v>
      </c>
      <c r="G1680" s="23">
        <v>2</v>
      </c>
      <c r="H1680" s="23">
        <v>21.23</v>
      </c>
      <c r="I1680" s="7">
        <f t="shared" si="52"/>
        <v>42.46</v>
      </c>
      <c r="J1680" s="23">
        <v>220000</v>
      </c>
      <c r="K1680" s="29" t="s">
        <v>824</v>
      </c>
      <c r="L1680" s="3" t="str">
        <f t="shared" si="53"/>
        <v>220000 INSTITUTO DE BIOLOGIA</v>
      </c>
      <c r="M1680" s="29" t="s">
        <v>824</v>
      </c>
      <c r="N1680" s="35"/>
      <c r="O1680" s="35"/>
      <c r="P1680" s="9" t="s">
        <v>1009</v>
      </c>
      <c r="Q1680" s="35"/>
    </row>
    <row r="1681" spans="1:17" ht="45" x14ac:dyDescent="0.25">
      <c r="A1681" s="35" t="s">
        <v>842</v>
      </c>
      <c r="B1681" s="35" t="s">
        <v>1283</v>
      </c>
      <c r="C1681" s="35"/>
      <c r="D1681" s="35">
        <v>250428</v>
      </c>
      <c r="E1681" s="36" t="s">
        <v>875</v>
      </c>
      <c r="F1681" s="36" t="s">
        <v>1</v>
      </c>
      <c r="G1681" s="23">
        <v>2</v>
      </c>
      <c r="H1681" s="23">
        <v>13.03</v>
      </c>
      <c r="I1681" s="7">
        <f t="shared" si="52"/>
        <v>26.06</v>
      </c>
      <c r="J1681" s="23">
        <v>220000</v>
      </c>
      <c r="K1681" s="29" t="s">
        <v>824</v>
      </c>
      <c r="L1681" s="3" t="str">
        <f t="shared" si="53"/>
        <v>220000 INSTITUTO DE BIOLOGIA</v>
      </c>
      <c r="M1681" s="29" t="s">
        <v>824</v>
      </c>
      <c r="N1681" s="35"/>
      <c r="O1681" s="35"/>
      <c r="P1681" s="9" t="s">
        <v>1009</v>
      </c>
      <c r="Q1681" s="35"/>
    </row>
    <row r="1682" spans="1:17" ht="45" x14ac:dyDescent="0.25">
      <c r="A1682" s="35" t="s">
        <v>842</v>
      </c>
      <c r="B1682" s="35" t="s">
        <v>1283</v>
      </c>
      <c r="C1682" s="35"/>
      <c r="D1682" s="35">
        <v>217681</v>
      </c>
      <c r="E1682" s="36" t="s">
        <v>944</v>
      </c>
      <c r="F1682" s="36" t="s">
        <v>1</v>
      </c>
      <c r="G1682" s="23">
        <v>1</v>
      </c>
      <c r="H1682" s="23">
        <v>18.38</v>
      </c>
      <c r="I1682" s="7">
        <f t="shared" si="52"/>
        <v>18.38</v>
      </c>
      <c r="J1682" s="23">
        <v>220000</v>
      </c>
      <c r="K1682" s="29" t="s">
        <v>824</v>
      </c>
      <c r="L1682" s="3" t="str">
        <f t="shared" si="53"/>
        <v>220000 INSTITUTO DE BIOLOGIA</v>
      </c>
      <c r="M1682" s="29" t="s">
        <v>824</v>
      </c>
      <c r="N1682" s="35"/>
      <c r="O1682" s="35"/>
      <c r="P1682" s="9" t="s">
        <v>1009</v>
      </c>
      <c r="Q1682" s="35"/>
    </row>
    <row r="1683" spans="1:17" ht="60" x14ac:dyDescent="0.25">
      <c r="A1683" s="35" t="s">
        <v>842</v>
      </c>
      <c r="B1683" s="35" t="s">
        <v>1283</v>
      </c>
      <c r="C1683" s="35"/>
      <c r="D1683" s="35">
        <v>324655</v>
      </c>
      <c r="E1683" s="36" t="s">
        <v>914</v>
      </c>
      <c r="F1683" s="36" t="s">
        <v>1</v>
      </c>
      <c r="G1683" s="23">
        <v>2</v>
      </c>
      <c r="H1683" s="23">
        <v>32.19</v>
      </c>
      <c r="I1683" s="7">
        <f t="shared" si="52"/>
        <v>64.38</v>
      </c>
      <c r="J1683" s="23">
        <v>220000</v>
      </c>
      <c r="K1683" s="29" t="s">
        <v>824</v>
      </c>
      <c r="L1683" s="3" t="str">
        <f t="shared" si="53"/>
        <v>220000 INSTITUTO DE BIOLOGIA</v>
      </c>
      <c r="M1683" s="29" t="s">
        <v>824</v>
      </c>
      <c r="N1683" s="35"/>
      <c r="O1683" s="35"/>
      <c r="P1683" s="9" t="s">
        <v>1009</v>
      </c>
      <c r="Q1683" s="35"/>
    </row>
    <row r="1684" spans="1:17" ht="75" x14ac:dyDescent="0.25">
      <c r="A1684" s="35" t="s">
        <v>842</v>
      </c>
      <c r="B1684" s="35" t="s">
        <v>1283</v>
      </c>
      <c r="C1684" s="35"/>
      <c r="D1684" s="35">
        <v>224603</v>
      </c>
      <c r="E1684" s="36" t="s">
        <v>915</v>
      </c>
      <c r="F1684" s="36" t="s">
        <v>1</v>
      </c>
      <c r="G1684" s="23">
        <v>2</v>
      </c>
      <c r="H1684" s="23">
        <v>14.49</v>
      </c>
      <c r="I1684" s="7">
        <f t="shared" si="52"/>
        <v>28.98</v>
      </c>
      <c r="J1684" s="23">
        <v>220000</v>
      </c>
      <c r="K1684" s="29" t="s">
        <v>824</v>
      </c>
      <c r="L1684" s="3" t="str">
        <f t="shared" si="53"/>
        <v>220000 INSTITUTO DE BIOLOGIA</v>
      </c>
      <c r="M1684" s="29" t="s">
        <v>824</v>
      </c>
      <c r="N1684" s="35"/>
      <c r="O1684" s="35"/>
      <c r="P1684" s="9" t="s">
        <v>1009</v>
      </c>
      <c r="Q1684" s="35"/>
    </row>
    <row r="1685" spans="1:17" ht="120" x14ac:dyDescent="0.25">
      <c r="A1685" s="35" t="s">
        <v>842</v>
      </c>
      <c r="B1685" s="35" t="s">
        <v>1283</v>
      </c>
      <c r="C1685" s="35"/>
      <c r="D1685" s="35">
        <v>310853</v>
      </c>
      <c r="E1685" s="36" t="s">
        <v>918</v>
      </c>
      <c r="F1685" s="36" t="s">
        <v>1</v>
      </c>
      <c r="G1685" s="23">
        <v>2</v>
      </c>
      <c r="H1685" s="23">
        <v>22.81</v>
      </c>
      <c r="I1685" s="7">
        <f t="shared" si="52"/>
        <v>45.62</v>
      </c>
      <c r="J1685" s="23">
        <v>220000</v>
      </c>
      <c r="K1685" s="29" t="s">
        <v>824</v>
      </c>
      <c r="L1685" s="3" t="str">
        <f t="shared" si="53"/>
        <v>220000 INSTITUTO DE BIOLOGIA</v>
      </c>
      <c r="M1685" s="29" t="s">
        <v>824</v>
      </c>
      <c r="N1685" s="35"/>
      <c r="O1685" s="35"/>
      <c r="P1685" s="9" t="s">
        <v>1009</v>
      </c>
      <c r="Q1685" s="35"/>
    </row>
    <row r="1686" spans="1:17" ht="45" x14ac:dyDescent="0.25">
      <c r="A1686" s="35" t="s">
        <v>842</v>
      </c>
      <c r="B1686" s="35" t="s">
        <v>1283</v>
      </c>
      <c r="C1686" s="35"/>
      <c r="D1686" s="35">
        <v>214062</v>
      </c>
      <c r="E1686" s="36" t="s">
        <v>919</v>
      </c>
      <c r="F1686" s="36" t="s">
        <v>1</v>
      </c>
      <c r="G1686" s="23">
        <v>2</v>
      </c>
      <c r="H1686" s="23">
        <v>31.03</v>
      </c>
      <c r="I1686" s="7">
        <f t="shared" si="52"/>
        <v>62.06</v>
      </c>
      <c r="J1686" s="23">
        <v>220000</v>
      </c>
      <c r="K1686" s="29" t="s">
        <v>824</v>
      </c>
      <c r="L1686" s="3" t="str">
        <f t="shared" si="53"/>
        <v>220000 INSTITUTO DE BIOLOGIA</v>
      </c>
      <c r="M1686" s="29" t="s">
        <v>824</v>
      </c>
      <c r="N1686" s="35"/>
      <c r="O1686" s="35"/>
      <c r="P1686" s="9" t="s">
        <v>1009</v>
      </c>
      <c r="Q1686" s="35"/>
    </row>
    <row r="1687" spans="1:17" ht="60" x14ac:dyDescent="0.25">
      <c r="A1687" s="35" t="s">
        <v>842</v>
      </c>
      <c r="B1687" s="35" t="s">
        <v>1283</v>
      </c>
      <c r="C1687" s="35"/>
      <c r="D1687" s="35">
        <v>239588</v>
      </c>
      <c r="E1687" s="36" t="s">
        <v>920</v>
      </c>
      <c r="F1687" s="36" t="s">
        <v>1</v>
      </c>
      <c r="G1687" s="23">
        <v>3</v>
      </c>
      <c r="H1687" s="23">
        <v>48.5</v>
      </c>
      <c r="I1687" s="7">
        <f t="shared" si="52"/>
        <v>145.5</v>
      </c>
      <c r="J1687" s="23">
        <v>220000</v>
      </c>
      <c r="K1687" s="29" t="s">
        <v>824</v>
      </c>
      <c r="L1687" s="3" t="str">
        <f t="shared" si="53"/>
        <v>220000 INSTITUTO DE BIOLOGIA</v>
      </c>
      <c r="M1687" s="29" t="s">
        <v>824</v>
      </c>
      <c r="N1687" s="35"/>
      <c r="O1687" s="35"/>
      <c r="P1687" s="9" t="s">
        <v>1009</v>
      </c>
      <c r="Q1687" s="35"/>
    </row>
    <row r="1688" spans="1:17" ht="60" x14ac:dyDescent="0.25">
      <c r="A1688" s="35" t="s">
        <v>842</v>
      </c>
      <c r="B1688" s="35" t="s">
        <v>1283</v>
      </c>
      <c r="C1688" s="35"/>
      <c r="D1688" s="35">
        <v>244868</v>
      </c>
      <c r="E1688" s="36" t="s">
        <v>939</v>
      </c>
      <c r="F1688" s="36" t="s">
        <v>1</v>
      </c>
      <c r="G1688" s="23">
        <v>4</v>
      </c>
      <c r="H1688" s="23">
        <v>13.99</v>
      </c>
      <c r="I1688" s="7">
        <f t="shared" si="52"/>
        <v>55.96</v>
      </c>
      <c r="J1688" s="23">
        <v>250000</v>
      </c>
      <c r="K1688" s="29" t="s">
        <v>148</v>
      </c>
      <c r="L1688" s="3" t="str">
        <f t="shared" si="53"/>
        <v>250000 INSTITUTO DE EDUCAÇÃO</v>
      </c>
      <c r="M1688" s="29" t="s">
        <v>1007</v>
      </c>
      <c r="N1688" s="35"/>
      <c r="O1688" s="35"/>
      <c r="P1688" s="9" t="s">
        <v>1009</v>
      </c>
      <c r="Q1688" s="35"/>
    </row>
    <row r="1689" spans="1:17" ht="75" x14ac:dyDescent="0.25">
      <c r="A1689" s="35" t="s">
        <v>842</v>
      </c>
      <c r="B1689" s="35" t="s">
        <v>1283</v>
      </c>
      <c r="C1689" s="35"/>
      <c r="D1689" s="35">
        <v>245570</v>
      </c>
      <c r="E1689" s="36" t="s">
        <v>883</v>
      </c>
      <c r="F1689" s="36" t="s">
        <v>1</v>
      </c>
      <c r="G1689" s="23">
        <v>4</v>
      </c>
      <c r="H1689" s="23">
        <v>23.22</v>
      </c>
      <c r="I1689" s="7">
        <f t="shared" si="52"/>
        <v>92.88</v>
      </c>
      <c r="J1689" s="23">
        <v>250000</v>
      </c>
      <c r="K1689" s="29" t="s">
        <v>148</v>
      </c>
      <c r="L1689" s="3" t="str">
        <f t="shared" si="53"/>
        <v>250000 INSTITUTO DE EDUCAÇÃO</v>
      </c>
      <c r="M1689" s="29" t="s">
        <v>1007</v>
      </c>
      <c r="N1689" s="35"/>
      <c r="O1689" s="35"/>
      <c r="P1689" s="9" t="s">
        <v>1009</v>
      </c>
      <c r="Q1689" s="35"/>
    </row>
    <row r="1690" spans="1:17" ht="60" x14ac:dyDescent="0.25">
      <c r="A1690" s="35" t="s">
        <v>842</v>
      </c>
      <c r="B1690" s="35" t="s">
        <v>1283</v>
      </c>
      <c r="C1690" s="35"/>
      <c r="D1690" s="35">
        <v>213884</v>
      </c>
      <c r="E1690" s="36" t="s">
        <v>869</v>
      </c>
      <c r="F1690" s="36" t="s">
        <v>1</v>
      </c>
      <c r="G1690" s="23">
        <v>10</v>
      </c>
      <c r="H1690" s="23">
        <v>8.98</v>
      </c>
      <c r="I1690" s="7">
        <f t="shared" si="52"/>
        <v>89.800000000000011</v>
      </c>
      <c r="J1690" s="23">
        <v>250000</v>
      </c>
      <c r="K1690" s="29" t="s">
        <v>148</v>
      </c>
      <c r="L1690" s="3" t="str">
        <f t="shared" si="53"/>
        <v>250000 INSTITUTO DE EDUCAÇÃO</v>
      </c>
      <c r="M1690" s="29" t="s">
        <v>1007</v>
      </c>
      <c r="N1690" s="35"/>
      <c r="O1690" s="35"/>
      <c r="P1690" s="9" t="s">
        <v>1009</v>
      </c>
      <c r="Q1690" s="35"/>
    </row>
    <row r="1691" spans="1:17" ht="120" x14ac:dyDescent="0.25">
      <c r="A1691" s="35" t="s">
        <v>842</v>
      </c>
      <c r="B1691" s="35" t="s">
        <v>1283</v>
      </c>
      <c r="C1691" s="35"/>
      <c r="D1691" s="35">
        <v>268235</v>
      </c>
      <c r="E1691" s="36" t="s">
        <v>870</v>
      </c>
      <c r="F1691" s="36" t="s">
        <v>1</v>
      </c>
      <c r="G1691" s="23">
        <v>8</v>
      </c>
      <c r="H1691" s="23">
        <v>122</v>
      </c>
      <c r="I1691" s="7">
        <f t="shared" si="52"/>
        <v>976</v>
      </c>
      <c r="J1691" s="23">
        <v>250000</v>
      </c>
      <c r="K1691" s="29" t="s">
        <v>148</v>
      </c>
      <c r="L1691" s="3" t="str">
        <f t="shared" si="53"/>
        <v>250000 INSTITUTO DE EDUCAÇÃO</v>
      </c>
      <c r="M1691" s="29" t="s">
        <v>1007</v>
      </c>
      <c r="N1691" s="35"/>
      <c r="O1691" s="35"/>
      <c r="P1691" s="9" t="s">
        <v>1009</v>
      </c>
      <c r="Q1691" s="35"/>
    </row>
    <row r="1692" spans="1:17" ht="75" x14ac:dyDescent="0.25">
      <c r="A1692" s="35" t="s">
        <v>842</v>
      </c>
      <c r="B1692" s="35" t="s">
        <v>1283</v>
      </c>
      <c r="C1692" s="35"/>
      <c r="D1692" s="35">
        <v>452395</v>
      </c>
      <c r="E1692" s="36" t="s">
        <v>895</v>
      </c>
      <c r="F1692" s="36" t="s">
        <v>1</v>
      </c>
      <c r="G1692" s="23">
        <v>1</v>
      </c>
      <c r="H1692" s="23">
        <v>162.44</v>
      </c>
      <c r="I1692" s="7">
        <f t="shared" si="52"/>
        <v>162.44</v>
      </c>
      <c r="J1692" s="23">
        <v>250000</v>
      </c>
      <c r="K1692" s="29" t="s">
        <v>148</v>
      </c>
      <c r="L1692" s="3" t="str">
        <f t="shared" si="53"/>
        <v>250000 INSTITUTO DE EDUCAÇÃO</v>
      </c>
      <c r="M1692" s="29" t="s">
        <v>1007</v>
      </c>
      <c r="N1692" s="35"/>
      <c r="O1692" s="35"/>
      <c r="P1692" s="9" t="s">
        <v>1009</v>
      </c>
      <c r="Q1692" s="35"/>
    </row>
    <row r="1693" spans="1:17" ht="45" x14ac:dyDescent="0.25">
      <c r="A1693" s="35" t="s">
        <v>842</v>
      </c>
      <c r="B1693" s="35" t="s">
        <v>1283</v>
      </c>
      <c r="C1693" s="35"/>
      <c r="D1693" s="35">
        <v>270716</v>
      </c>
      <c r="E1693" s="36" t="s">
        <v>949</v>
      </c>
      <c r="F1693" s="36" t="s">
        <v>1</v>
      </c>
      <c r="G1693" s="23">
        <v>4</v>
      </c>
      <c r="H1693" s="23">
        <v>47.93</v>
      </c>
      <c r="I1693" s="7">
        <f t="shared" si="52"/>
        <v>191.72</v>
      </c>
      <c r="J1693" s="23">
        <v>250000</v>
      </c>
      <c r="K1693" s="29" t="s">
        <v>148</v>
      </c>
      <c r="L1693" s="3" t="str">
        <f t="shared" si="53"/>
        <v>250000 INSTITUTO DE EDUCAÇÃO</v>
      </c>
      <c r="M1693" s="29" t="s">
        <v>1007</v>
      </c>
      <c r="N1693" s="35"/>
      <c r="O1693" s="35"/>
      <c r="P1693" s="9" t="s">
        <v>1009</v>
      </c>
      <c r="Q1693" s="35"/>
    </row>
    <row r="1694" spans="1:17" ht="45" x14ac:dyDescent="0.25">
      <c r="A1694" s="35" t="s">
        <v>842</v>
      </c>
      <c r="B1694" s="35" t="s">
        <v>1283</v>
      </c>
      <c r="C1694" s="35"/>
      <c r="D1694" s="35">
        <v>409621</v>
      </c>
      <c r="E1694" s="36" t="s">
        <v>951</v>
      </c>
      <c r="F1694" s="36" t="s">
        <v>1</v>
      </c>
      <c r="G1694" s="23">
        <v>5</v>
      </c>
      <c r="H1694" s="23">
        <v>38.44</v>
      </c>
      <c r="I1694" s="7">
        <f t="shared" si="52"/>
        <v>192.2</v>
      </c>
      <c r="J1694" s="23">
        <v>250000</v>
      </c>
      <c r="K1694" s="29" t="s">
        <v>148</v>
      </c>
      <c r="L1694" s="3" t="str">
        <f t="shared" si="53"/>
        <v>250000 INSTITUTO DE EDUCAÇÃO</v>
      </c>
      <c r="M1694" s="29" t="s">
        <v>1007</v>
      </c>
      <c r="N1694" s="35"/>
      <c r="O1694" s="35"/>
      <c r="P1694" s="9" t="s">
        <v>1009</v>
      </c>
      <c r="Q1694" s="35"/>
    </row>
    <row r="1695" spans="1:17" ht="75" x14ac:dyDescent="0.25">
      <c r="A1695" s="35" t="s">
        <v>842</v>
      </c>
      <c r="B1695" s="35" t="s">
        <v>1283</v>
      </c>
      <c r="C1695" s="35"/>
      <c r="D1695" s="35">
        <v>455523</v>
      </c>
      <c r="E1695" s="36" t="s">
        <v>846</v>
      </c>
      <c r="F1695" s="36" t="s">
        <v>1</v>
      </c>
      <c r="G1695" s="23">
        <v>10</v>
      </c>
      <c r="H1695" s="23">
        <v>8.11</v>
      </c>
      <c r="I1695" s="7">
        <f t="shared" si="52"/>
        <v>81.099999999999994</v>
      </c>
      <c r="J1695" s="23">
        <v>250000</v>
      </c>
      <c r="K1695" s="29" t="s">
        <v>148</v>
      </c>
      <c r="L1695" s="3" t="str">
        <f t="shared" si="53"/>
        <v>250000 INSTITUTO DE EDUCAÇÃO</v>
      </c>
      <c r="M1695" s="29" t="s">
        <v>1007</v>
      </c>
      <c r="N1695" s="35"/>
      <c r="O1695" s="35"/>
      <c r="P1695" s="9" t="s">
        <v>1009</v>
      </c>
      <c r="Q1695" s="35"/>
    </row>
    <row r="1696" spans="1:17" ht="45" x14ac:dyDescent="0.25">
      <c r="A1696" s="35" t="s">
        <v>842</v>
      </c>
      <c r="B1696" s="35" t="s">
        <v>1283</v>
      </c>
      <c r="C1696" s="35"/>
      <c r="D1696" s="35">
        <v>238635</v>
      </c>
      <c r="E1696" s="36" t="s">
        <v>847</v>
      </c>
      <c r="F1696" s="36" t="s">
        <v>1</v>
      </c>
      <c r="G1696" s="23">
        <v>10</v>
      </c>
      <c r="H1696" s="23">
        <v>3.99</v>
      </c>
      <c r="I1696" s="7">
        <f t="shared" si="52"/>
        <v>39.900000000000006</v>
      </c>
      <c r="J1696" s="23">
        <v>250000</v>
      </c>
      <c r="K1696" s="29" t="s">
        <v>148</v>
      </c>
      <c r="L1696" s="3" t="str">
        <f t="shared" si="53"/>
        <v>250000 INSTITUTO DE EDUCAÇÃO</v>
      </c>
      <c r="M1696" s="29" t="s">
        <v>1007</v>
      </c>
      <c r="N1696" s="35"/>
      <c r="O1696" s="35"/>
      <c r="P1696" s="9" t="s">
        <v>1009</v>
      </c>
      <c r="Q1696" s="35"/>
    </row>
    <row r="1697" spans="1:17" ht="60" x14ac:dyDescent="0.25">
      <c r="A1697" s="35" t="s">
        <v>842</v>
      </c>
      <c r="B1697" s="35" t="s">
        <v>1283</v>
      </c>
      <c r="C1697" s="35"/>
      <c r="D1697" s="35">
        <v>413906</v>
      </c>
      <c r="E1697" s="36" t="s">
        <v>927</v>
      </c>
      <c r="F1697" s="36" t="s">
        <v>1</v>
      </c>
      <c r="G1697" s="23">
        <v>10</v>
      </c>
      <c r="H1697" s="23">
        <v>10</v>
      </c>
      <c r="I1697" s="7">
        <f t="shared" si="52"/>
        <v>100</v>
      </c>
      <c r="J1697" s="23">
        <v>250000</v>
      </c>
      <c r="K1697" s="29" t="s">
        <v>148</v>
      </c>
      <c r="L1697" s="3" t="str">
        <f t="shared" si="53"/>
        <v>250000 INSTITUTO DE EDUCAÇÃO</v>
      </c>
      <c r="M1697" s="29" t="s">
        <v>1007</v>
      </c>
      <c r="N1697" s="35"/>
      <c r="O1697" s="35"/>
      <c r="P1697" s="9" t="s">
        <v>1009</v>
      </c>
      <c r="Q1697" s="35"/>
    </row>
    <row r="1698" spans="1:17" ht="90" x14ac:dyDescent="0.25">
      <c r="A1698" s="35" t="s">
        <v>842</v>
      </c>
      <c r="B1698" s="35" t="s">
        <v>1283</v>
      </c>
      <c r="C1698" s="35"/>
      <c r="D1698" s="35">
        <v>317027</v>
      </c>
      <c r="E1698" s="36" t="s">
        <v>902</v>
      </c>
      <c r="F1698" s="36" t="s">
        <v>1</v>
      </c>
      <c r="G1698" s="23">
        <v>8</v>
      </c>
      <c r="H1698" s="23">
        <v>27.99</v>
      </c>
      <c r="I1698" s="7">
        <f t="shared" si="52"/>
        <v>223.92</v>
      </c>
      <c r="J1698" s="23">
        <v>250000</v>
      </c>
      <c r="K1698" s="29" t="s">
        <v>148</v>
      </c>
      <c r="L1698" s="3" t="str">
        <f t="shared" si="53"/>
        <v>250000 INSTITUTO DE EDUCAÇÃO</v>
      </c>
      <c r="M1698" s="29" t="s">
        <v>1007</v>
      </c>
      <c r="N1698" s="35"/>
      <c r="O1698" s="35"/>
      <c r="P1698" s="9" t="s">
        <v>1009</v>
      </c>
      <c r="Q1698" s="35"/>
    </row>
    <row r="1699" spans="1:17" ht="60" x14ac:dyDescent="0.25">
      <c r="A1699" s="35" t="s">
        <v>842</v>
      </c>
      <c r="B1699" s="35" t="s">
        <v>1283</v>
      </c>
      <c r="C1699" s="35"/>
      <c r="D1699" s="35">
        <v>314244</v>
      </c>
      <c r="E1699" s="36" t="s">
        <v>903</v>
      </c>
      <c r="F1699" s="36" t="s">
        <v>1</v>
      </c>
      <c r="G1699" s="23">
        <v>8</v>
      </c>
      <c r="H1699" s="23">
        <v>37</v>
      </c>
      <c r="I1699" s="7">
        <f t="shared" si="52"/>
        <v>296</v>
      </c>
      <c r="J1699" s="23">
        <v>250000</v>
      </c>
      <c r="K1699" s="29" t="s">
        <v>148</v>
      </c>
      <c r="L1699" s="3" t="str">
        <f t="shared" si="53"/>
        <v>250000 INSTITUTO DE EDUCAÇÃO</v>
      </c>
      <c r="M1699" s="29" t="s">
        <v>1007</v>
      </c>
      <c r="N1699" s="35"/>
      <c r="O1699" s="35"/>
      <c r="P1699" s="9" t="s">
        <v>1009</v>
      </c>
      <c r="Q1699" s="35"/>
    </row>
    <row r="1700" spans="1:17" ht="45" x14ac:dyDescent="0.25">
      <c r="A1700" s="35" t="s">
        <v>842</v>
      </c>
      <c r="B1700" s="35" t="s">
        <v>1283</v>
      </c>
      <c r="C1700" s="35"/>
      <c r="D1700" s="35">
        <v>452373</v>
      </c>
      <c r="E1700" s="36" t="s">
        <v>904</v>
      </c>
      <c r="F1700" s="36" t="s">
        <v>1</v>
      </c>
      <c r="G1700" s="23">
        <v>6</v>
      </c>
      <c r="H1700" s="23">
        <v>13.23</v>
      </c>
      <c r="I1700" s="7">
        <f t="shared" si="52"/>
        <v>79.38</v>
      </c>
      <c r="J1700" s="23">
        <v>250000</v>
      </c>
      <c r="K1700" s="29" t="s">
        <v>148</v>
      </c>
      <c r="L1700" s="3" t="str">
        <f t="shared" si="53"/>
        <v>250000 INSTITUTO DE EDUCAÇÃO</v>
      </c>
      <c r="M1700" s="29" t="s">
        <v>1007</v>
      </c>
      <c r="N1700" s="35"/>
      <c r="O1700" s="35"/>
      <c r="P1700" s="9" t="s">
        <v>1009</v>
      </c>
      <c r="Q1700" s="35"/>
    </row>
    <row r="1701" spans="1:17" ht="90" x14ac:dyDescent="0.25">
      <c r="A1701" s="35" t="s">
        <v>842</v>
      </c>
      <c r="B1701" s="35" t="s">
        <v>1283</v>
      </c>
      <c r="C1701" s="35"/>
      <c r="D1701" s="35">
        <v>358275</v>
      </c>
      <c r="E1701" s="36" t="s">
        <v>982</v>
      </c>
      <c r="F1701" s="36" t="s">
        <v>1</v>
      </c>
      <c r="G1701" s="23">
        <v>2</v>
      </c>
      <c r="H1701" s="23">
        <v>17.989999999999998</v>
      </c>
      <c r="I1701" s="7">
        <f t="shared" si="52"/>
        <v>35.979999999999997</v>
      </c>
      <c r="J1701" s="23">
        <v>250000</v>
      </c>
      <c r="K1701" s="29" t="s">
        <v>148</v>
      </c>
      <c r="L1701" s="3" t="str">
        <f t="shared" si="53"/>
        <v>250000 INSTITUTO DE EDUCAÇÃO</v>
      </c>
      <c r="M1701" s="29" t="s">
        <v>1007</v>
      </c>
      <c r="N1701" s="35"/>
      <c r="O1701" s="35"/>
      <c r="P1701" s="9" t="s">
        <v>1009</v>
      </c>
      <c r="Q1701" s="35"/>
    </row>
    <row r="1702" spans="1:17" ht="45" x14ac:dyDescent="0.25">
      <c r="A1702" s="35" t="s">
        <v>842</v>
      </c>
      <c r="B1702" s="35" t="s">
        <v>1283</v>
      </c>
      <c r="C1702" s="35"/>
      <c r="D1702" s="35">
        <v>237857</v>
      </c>
      <c r="E1702" s="36" t="s">
        <v>862</v>
      </c>
      <c r="F1702" s="36" t="s">
        <v>1</v>
      </c>
      <c r="G1702" s="23">
        <v>2</v>
      </c>
      <c r="H1702" s="23">
        <v>18.14</v>
      </c>
      <c r="I1702" s="7">
        <f t="shared" si="52"/>
        <v>36.28</v>
      </c>
      <c r="J1702" s="23">
        <v>250000</v>
      </c>
      <c r="K1702" s="29" t="s">
        <v>148</v>
      </c>
      <c r="L1702" s="3" t="str">
        <f t="shared" si="53"/>
        <v>250000 INSTITUTO DE EDUCAÇÃO</v>
      </c>
      <c r="M1702" s="29" t="s">
        <v>1007</v>
      </c>
      <c r="N1702" s="35"/>
      <c r="O1702" s="35"/>
      <c r="P1702" s="9" t="s">
        <v>1009</v>
      </c>
      <c r="Q1702" s="35"/>
    </row>
    <row r="1703" spans="1:17" ht="30" x14ac:dyDescent="0.25">
      <c r="A1703" s="35" t="s">
        <v>842</v>
      </c>
      <c r="B1703" s="35" t="s">
        <v>1283</v>
      </c>
      <c r="C1703" s="35"/>
      <c r="D1703" s="35">
        <v>395918</v>
      </c>
      <c r="E1703" s="36" t="s">
        <v>990</v>
      </c>
      <c r="F1703" s="36" t="s">
        <v>1</v>
      </c>
      <c r="G1703" s="23">
        <v>4</v>
      </c>
      <c r="H1703" s="23">
        <v>32.65</v>
      </c>
      <c r="I1703" s="7">
        <f t="shared" si="52"/>
        <v>130.6</v>
      </c>
      <c r="J1703" s="23">
        <v>250000</v>
      </c>
      <c r="K1703" s="29" t="s">
        <v>148</v>
      </c>
      <c r="L1703" s="3" t="str">
        <f t="shared" si="53"/>
        <v>250000 INSTITUTO DE EDUCAÇÃO</v>
      </c>
      <c r="M1703" s="29" t="s">
        <v>1007</v>
      </c>
      <c r="N1703" s="35"/>
      <c r="O1703" s="35"/>
      <c r="P1703" s="9" t="s">
        <v>1009</v>
      </c>
      <c r="Q1703" s="35"/>
    </row>
    <row r="1704" spans="1:17" ht="45" x14ac:dyDescent="0.25">
      <c r="A1704" s="35" t="s">
        <v>842</v>
      </c>
      <c r="B1704" s="35" t="s">
        <v>1283</v>
      </c>
      <c r="C1704" s="35"/>
      <c r="D1704" s="35">
        <v>217681</v>
      </c>
      <c r="E1704" s="36" t="s">
        <v>944</v>
      </c>
      <c r="F1704" s="36" t="s">
        <v>1</v>
      </c>
      <c r="G1704" s="23">
        <v>8</v>
      </c>
      <c r="H1704" s="23">
        <v>18.38</v>
      </c>
      <c r="I1704" s="7">
        <f t="shared" si="52"/>
        <v>147.04</v>
      </c>
      <c r="J1704" s="23">
        <v>250000</v>
      </c>
      <c r="K1704" s="29" t="s">
        <v>148</v>
      </c>
      <c r="L1704" s="3" t="str">
        <f t="shared" si="53"/>
        <v>250000 INSTITUTO DE EDUCAÇÃO</v>
      </c>
      <c r="M1704" s="29" t="s">
        <v>1007</v>
      </c>
      <c r="N1704" s="35"/>
      <c r="O1704" s="35"/>
      <c r="P1704" s="9" t="s">
        <v>1009</v>
      </c>
      <c r="Q1704" s="35"/>
    </row>
    <row r="1705" spans="1:17" ht="60" x14ac:dyDescent="0.25">
      <c r="A1705" s="35" t="s">
        <v>842</v>
      </c>
      <c r="B1705" s="35" t="s">
        <v>1283</v>
      </c>
      <c r="C1705" s="35"/>
      <c r="D1705" s="35">
        <v>217695</v>
      </c>
      <c r="E1705" s="36" t="s">
        <v>930</v>
      </c>
      <c r="F1705" s="36" t="s">
        <v>1</v>
      </c>
      <c r="G1705" s="23">
        <v>6</v>
      </c>
      <c r="H1705" s="23">
        <v>14.24</v>
      </c>
      <c r="I1705" s="7">
        <f t="shared" si="52"/>
        <v>85.44</v>
      </c>
      <c r="J1705" s="23">
        <v>250000</v>
      </c>
      <c r="K1705" s="29" t="s">
        <v>148</v>
      </c>
      <c r="L1705" s="3" t="str">
        <f t="shared" si="53"/>
        <v>250000 INSTITUTO DE EDUCAÇÃO</v>
      </c>
      <c r="M1705" s="29" t="s">
        <v>1007</v>
      </c>
      <c r="N1705" s="35"/>
      <c r="O1705" s="35"/>
      <c r="P1705" s="9" t="s">
        <v>1009</v>
      </c>
      <c r="Q1705" s="35"/>
    </row>
    <row r="1706" spans="1:17" ht="60" x14ac:dyDescent="0.25">
      <c r="A1706" s="35" t="s">
        <v>842</v>
      </c>
      <c r="B1706" s="35" t="s">
        <v>1283</v>
      </c>
      <c r="C1706" s="35"/>
      <c r="D1706" s="35">
        <v>266875</v>
      </c>
      <c r="E1706" s="36" t="s">
        <v>913</v>
      </c>
      <c r="F1706" s="36" t="s">
        <v>1</v>
      </c>
      <c r="G1706" s="23">
        <v>5</v>
      </c>
      <c r="H1706" s="23">
        <v>19.64</v>
      </c>
      <c r="I1706" s="7">
        <f t="shared" si="52"/>
        <v>98.2</v>
      </c>
      <c r="J1706" s="23">
        <v>250000</v>
      </c>
      <c r="K1706" s="29" t="s">
        <v>148</v>
      </c>
      <c r="L1706" s="3" t="str">
        <f t="shared" si="53"/>
        <v>250000 INSTITUTO DE EDUCAÇÃO</v>
      </c>
      <c r="M1706" s="29" t="s">
        <v>1007</v>
      </c>
      <c r="N1706" s="35"/>
      <c r="O1706" s="35"/>
      <c r="P1706" s="9" t="s">
        <v>1009</v>
      </c>
      <c r="Q1706" s="35"/>
    </row>
    <row r="1707" spans="1:17" ht="75" x14ac:dyDescent="0.25">
      <c r="A1707" s="35" t="s">
        <v>842</v>
      </c>
      <c r="B1707" s="35" t="s">
        <v>1283</v>
      </c>
      <c r="C1707" s="35"/>
      <c r="D1707" s="35">
        <v>214224</v>
      </c>
      <c r="E1707" s="36" t="s">
        <v>933</v>
      </c>
      <c r="F1707" s="36" t="s">
        <v>1</v>
      </c>
      <c r="G1707" s="23">
        <v>2</v>
      </c>
      <c r="H1707" s="23">
        <v>28.93</v>
      </c>
      <c r="I1707" s="7">
        <f t="shared" ref="I1707:I1770" si="54">G1707*H1707</f>
        <v>57.86</v>
      </c>
      <c r="J1707" s="23">
        <v>250000</v>
      </c>
      <c r="K1707" s="29" t="s">
        <v>148</v>
      </c>
      <c r="L1707" s="3" t="str">
        <f t="shared" ref="L1707:L1770" si="55">J1707&amp;" "&amp;K1707</f>
        <v>250000 INSTITUTO DE EDUCAÇÃO</v>
      </c>
      <c r="M1707" s="29" t="s">
        <v>1007</v>
      </c>
      <c r="N1707" s="35"/>
      <c r="O1707" s="35"/>
      <c r="P1707" s="9" t="s">
        <v>1009</v>
      </c>
      <c r="Q1707" s="35"/>
    </row>
    <row r="1708" spans="1:17" ht="60" x14ac:dyDescent="0.25">
      <c r="A1708" s="35" t="s">
        <v>842</v>
      </c>
      <c r="B1708" s="35" t="s">
        <v>1283</v>
      </c>
      <c r="C1708" s="35"/>
      <c r="D1708" s="35">
        <v>329229</v>
      </c>
      <c r="E1708" s="36" t="s">
        <v>879</v>
      </c>
      <c r="F1708" s="36" t="s">
        <v>1</v>
      </c>
      <c r="G1708" s="23">
        <v>3</v>
      </c>
      <c r="H1708" s="23">
        <v>27.82</v>
      </c>
      <c r="I1708" s="7">
        <f t="shared" si="54"/>
        <v>83.460000000000008</v>
      </c>
      <c r="J1708" s="23">
        <v>250000</v>
      </c>
      <c r="K1708" s="29" t="s">
        <v>148</v>
      </c>
      <c r="L1708" s="3" t="str">
        <f t="shared" si="55"/>
        <v>250000 INSTITUTO DE EDUCAÇÃO</v>
      </c>
      <c r="M1708" s="29" t="s">
        <v>1007</v>
      </c>
      <c r="N1708" s="35"/>
      <c r="O1708" s="35"/>
      <c r="P1708" s="9" t="s">
        <v>1009</v>
      </c>
      <c r="Q1708" s="35"/>
    </row>
    <row r="1709" spans="1:17" ht="75" x14ac:dyDescent="0.25">
      <c r="A1709" s="35" t="s">
        <v>842</v>
      </c>
      <c r="B1709" s="35" t="s">
        <v>1283</v>
      </c>
      <c r="C1709" s="35"/>
      <c r="D1709" s="35">
        <v>244683</v>
      </c>
      <c r="E1709" s="36" t="s">
        <v>1000</v>
      </c>
      <c r="F1709" s="36" t="s">
        <v>1</v>
      </c>
      <c r="G1709" s="23">
        <v>1</v>
      </c>
      <c r="H1709" s="23">
        <v>119.88</v>
      </c>
      <c r="I1709" s="7">
        <f t="shared" si="54"/>
        <v>119.88</v>
      </c>
      <c r="J1709" s="23">
        <v>250000</v>
      </c>
      <c r="K1709" s="29" t="s">
        <v>148</v>
      </c>
      <c r="L1709" s="3" t="str">
        <f t="shared" si="55"/>
        <v>250000 INSTITUTO DE EDUCAÇÃO</v>
      </c>
      <c r="M1709" s="29" t="s">
        <v>1007</v>
      </c>
      <c r="N1709" s="35"/>
      <c r="O1709" s="35"/>
      <c r="P1709" s="9" t="s">
        <v>1009</v>
      </c>
      <c r="Q1709" s="35"/>
    </row>
    <row r="1710" spans="1:17" ht="75" x14ac:dyDescent="0.25">
      <c r="A1710" s="35" t="s">
        <v>842</v>
      </c>
      <c r="B1710" s="35" t="s">
        <v>1283</v>
      </c>
      <c r="C1710" s="35"/>
      <c r="D1710" s="35">
        <v>311040</v>
      </c>
      <c r="E1710" s="36" t="s">
        <v>1002</v>
      </c>
      <c r="F1710" s="36" t="s">
        <v>1</v>
      </c>
      <c r="G1710" s="23">
        <v>3</v>
      </c>
      <c r="H1710" s="23">
        <v>23.06</v>
      </c>
      <c r="I1710" s="7">
        <f t="shared" si="54"/>
        <v>69.179999999999993</v>
      </c>
      <c r="J1710" s="23">
        <v>250000</v>
      </c>
      <c r="K1710" s="29" t="s">
        <v>148</v>
      </c>
      <c r="L1710" s="3" t="str">
        <f t="shared" si="55"/>
        <v>250000 INSTITUTO DE EDUCAÇÃO</v>
      </c>
      <c r="M1710" s="29" t="s">
        <v>1007</v>
      </c>
      <c r="N1710" s="35"/>
      <c r="O1710" s="35"/>
      <c r="P1710" s="9" t="s">
        <v>1009</v>
      </c>
      <c r="Q1710" s="35"/>
    </row>
    <row r="1711" spans="1:17" ht="60" x14ac:dyDescent="0.25">
      <c r="A1711" s="35" t="s">
        <v>842</v>
      </c>
      <c r="B1711" s="35" t="s">
        <v>1283</v>
      </c>
      <c r="C1711" s="35"/>
      <c r="D1711" s="35">
        <v>213884</v>
      </c>
      <c r="E1711" s="36" t="s">
        <v>869</v>
      </c>
      <c r="F1711" s="36" t="s">
        <v>1</v>
      </c>
      <c r="G1711" s="23">
        <v>2</v>
      </c>
      <c r="H1711" s="23">
        <v>8.98</v>
      </c>
      <c r="I1711" s="7">
        <f t="shared" si="54"/>
        <v>17.96</v>
      </c>
      <c r="J1711" s="23">
        <v>280000</v>
      </c>
      <c r="K1711" s="29" t="s">
        <v>165</v>
      </c>
      <c r="L1711" s="3" t="str">
        <f t="shared" si="55"/>
        <v>280000 INSTITUTO DE VETERINÁRIA</v>
      </c>
      <c r="M1711" s="29" t="s">
        <v>165</v>
      </c>
      <c r="N1711" s="35"/>
      <c r="O1711" s="35"/>
      <c r="P1711" s="9" t="s">
        <v>1009</v>
      </c>
      <c r="Q1711" s="35"/>
    </row>
    <row r="1712" spans="1:17" ht="195" x14ac:dyDescent="0.25">
      <c r="A1712" s="35" t="s">
        <v>842</v>
      </c>
      <c r="B1712" s="35" t="s">
        <v>1283</v>
      </c>
      <c r="C1712" s="35"/>
      <c r="D1712" s="35">
        <v>225160</v>
      </c>
      <c r="E1712" s="36" t="s">
        <v>843</v>
      </c>
      <c r="F1712" s="36" t="s">
        <v>1</v>
      </c>
      <c r="G1712" s="23">
        <v>1</v>
      </c>
      <c r="H1712" s="23">
        <v>97.23</v>
      </c>
      <c r="I1712" s="7">
        <f t="shared" si="54"/>
        <v>97.23</v>
      </c>
      <c r="J1712" s="23">
        <v>280000</v>
      </c>
      <c r="K1712" s="29" t="s">
        <v>165</v>
      </c>
      <c r="L1712" s="3" t="str">
        <f t="shared" si="55"/>
        <v>280000 INSTITUTO DE VETERINÁRIA</v>
      </c>
      <c r="M1712" s="29" t="s">
        <v>165</v>
      </c>
      <c r="N1712" s="35"/>
      <c r="O1712" s="35"/>
      <c r="P1712" s="9" t="s">
        <v>1009</v>
      </c>
      <c r="Q1712" s="35"/>
    </row>
    <row r="1713" spans="1:17" ht="45" x14ac:dyDescent="0.25">
      <c r="A1713" s="35" t="s">
        <v>842</v>
      </c>
      <c r="B1713" s="35" t="s">
        <v>1283</v>
      </c>
      <c r="C1713" s="35"/>
      <c r="D1713" s="35">
        <v>436575</v>
      </c>
      <c r="E1713" s="36" t="s">
        <v>901</v>
      </c>
      <c r="F1713" s="36" t="s">
        <v>1</v>
      </c>
      <c r="G1713" s="23">
        <v>2</v>
      </c>
      <c r="H1713" s="23">
        <v>27.59</v>
      </c>
      <c r="I1713" s="7">
        <f t="shared" si="54"/>
        <v>55.18</v>
      </c>
      <c r="J1713" s="23">
        <v>280000</v>
      </c>
      <c r="K1713" s="29" t="s">
        <v>165</v>
      </c>
      <c r="L1713" s="3" t="str">
        <f t="shared" si="55"/>
        <v>280000 INSTITUTO DE VETERINÁRIA</v>
      </c>
      <c r="M1713" s="29" t="s">
        <v>165</v>
      </c>
      <c r="N1713" s="35"/>
      <c r="O1713" s="35"/>
      <c r="P1713" s="9" t="s">
        <v>1009</v>
      </c>
      <c r="Q1713" s="35"/>
    </row>
    <row r="1714" spans="1:17" ht="60" x14ac:dyDescent="0.25">
      <c r="A1714" s="35" t="s">
        <v>842</v>
      </c>
      <c r="B1714" s="35" t="s">
        <v>1283</v>
      </c>
      <c r="C1714" s="35"/>
      <c r="D1714" s="35">
        <v>244868</v>
      </c>
      <c r="E1714" s="36" t="s">
        <v>939</v>
      </c>
      <c r="F1714" s="36" t="s">
        <v>1</v>
      </c>
      <c r="G1714" s="23">
        <v>2</v>
      </c>
      <c r="H1714" s="23">
        <v>13.99</v>
      </c>
      <c r="I1714" s="7">
        <f t="shared" si="54"/>
        <v>27.98</v>
      </c>
      <c r="J1714" s="23">
        <v>100300</v>
      </c>
      <c r="K1714" s="29" t="s">
        <v>150</v>
      </c>
      <c r="L1714" s="3" t="str">
        <f t="shared" si="55"/>
        <v>100300 PREFEITURA UNIVERSITÁRIA</v>
      </c>
      <c r="M1714" s="29" t="s">
        <v>1008</v>
      </c>
      <c r="N1714" s="35"/>
      <c r="O1714" s="35"/>
      <c r="P1714" s="9" t="s">
        <v>1009</v>
      </c>
      <c r="Q1714" s="35"/>
    </row>
    <row r="1715" spans="1:17" ht="75" x14ac:dyDescent="0.25">
      <c r="A1715" s="35" t="s">
        <v>842</v>
      </c>
      <c r="B1715" s="35" t="s">
        <v>1283</v>
      </c>
      <c r="C1715" s="35"/>
      <c r="D1715" s="35">
        <v>245570</v>
      </c>
      <c r="E1715" s="36" t="s">
        <v>883</v>
      </c>
      <c r="F1715" s="36" t="s">
        <v>1</v>
      </c>
      <c r="G1715" s="23">
        <v>2</v>
      </c>
      <c r="H1715" s="23">
        <v>23.22</v>
      </c>
      <c r="I1715" s="7">
        <f t="shared" si="54"/>
        <v>46.44</v>
      </c>
      <c r="J1715" s="23">
        <v>100300</v>
      </c>
      <c r="K1715" s="29" t="s">
        <v>150</v>
      </c>
      <c r="L1715" s="3" t="str">
        <f t="shared" si="55"/>
        <v>100300 PREFEITURA UNIVERSITÁRIA</v>
      </c>
      <c r="M1715" s="29" t="s">
        <v>1008</v>
      </c>
      <c r="N1715" s="35"/>
      <c r="O1715" s="35"/>
      <c r="P1715" s="9" t="s">
        <v>1009</v>
      </c>
      <c r="Q1715" s="35"/>
    </row>
    <row r="1716" spans="1:17" ht="60" x14ac:dyDescent="0.25">
      <c r="A1716" s="35" t="s">
        <v>842</v>
      </c>
      <c r="B1716" s="35" t="s">
        <v>1283</v>
      </c>
      <c r="C1716" s="35"/>
      <c r="D1716" s="35">
        <v>288117</v>
      </c>
      <c r="E1716" s="36" t="s">
        <v>893</v>
      </c>
      <c r="F1716" s="36" t="s">
        <v>1</v>
      </c>
      <c r="G1716" s="23">
        <v>2</v>
      </c>
      <c r="H1716" s="23">
        <v>24.62</v>
      </c>
      <c r="I1716" s="7">
        <f t="shared" si="54"/>
        <v>49.24</v>
      </c>
      <c r="J1716" s="23">
        <v>100300</v>
      </c>
      <c r="K1716" s="29" t="s">
        <v>150</v>
      </c>
      <c r="L1716" s="3" t="str">
        <f t="shared" si="55"/>
        <v>100300 PREFEITURA UNIVERSITÁRIA</v>
      </c>
      <c r="M1716" s="29" t="s">
        <v>1008</v>
      </c>
      <c r="N1716" s="35"/>
      <c r="O1716" s="35"/>
      <c r="P1716" s="9" t="s">
        <v>1009</v>
      </c>
      <c r="Q1716" s="35"/>
    </row>
    <row r="1717" spans="1:17" ht="105" x14ac:dyDescent="0.25">
      <c r="A1717" s="35" t="s">
        <v>842</v>
      </c>
      <c r="B1717" s="35" t="s">
        <v>1283</v>
      </c>
      <c r="C1717" s="35"/>
      <c r="D1717" s="35">
        <v>328217</v>
      </c>
      <c r="E1717" s="36" t="s">
        <v>884</v>
      </c>
      <c r="F1717" s="36" t="s">
        <v>1</v>
      </c>
      <c r="G1717" s="23">
        <v>2</v>
      </c>
      <c r="H1717" s="23">
        <v>18.059999999999999</v>
      </c>
      <c r="I1717" s="7">
        <f t="shared" si="54"/>
        <v>36.119999999999997</v>
      </c>
      <c r="J1717" s="23">
        <v>100300</v>
      </c>
      <c r="K1717" s="29" t="s">
        <v>150</v>
      </c>
      <c r="L1717" s="3" t="str">
        <f t="shared" si="55"/>
        <v>100300 PREFEITURA UNIVERSITÁRIA</v>
      </c>
      <c r="M1717" s="29" t="s">
        <v>1008</v>
      </c>
      <c r="N1717" s="35"/>
      <c r="O1717" s="35"/>
      <c r="P1717" s="9" t="s">
        <v>1009</v>
      </c>
      <c r="Q1717" s="35"/>
    </row>
    <row r="1718" spans="1:17" ht="60" x14ac:dyDescent="0.25">
      <c r="A1718" s="35" t="s">
        <v>842</v>
      </c>
      <c r="B1718" s="35" t="s">
        <v>1283</v>
      </c>
      <c r="C1718" s="35"/>
      <c r="D1718" s="35">
        <v>213884</v>
      </c>
      <c r="E1718" s="36" t="s">
        <v>869</v>
      </c>
      <c r="F1718" s="36" t="s">
        <v>1</v>
      </c>
      <c r="G1718" s="23">
        <v>10</v>
      </c>
      <c r="H1718" s="23">
        <v>8.98</v>
      </c>
      <c r="I1718" s="7">
        <f t="shared" si="54"/>
        <v>89.800000000000011</v>
      </c>
      <c r="J1718" s="23">
        <v>100300</v>
      </c>
      <c r="K1718" s="29" t="s">
        <v>150</v>
      </c>
      <c r="L1718" s="3" t="str">
        <f t="shared" si="55"/>
        <v>100300 PREFEITURA UNIVERSITÁRIA</v>
      </c>
      <c r="M1718" s="29" t="s">
        <v>1008</v>
      </c>
      <c r="N1718" s="35"/>
      <c r="O1718" s="35"/>
      <c r="P1718" s="9" t="s">
        <v>1009</v>
      </c>
      <c r="Q1718" s="35"/>
    </row>
    <row r="1719" spans="1:17" ht="90" x14ac:dyDescent="0.25">
      <c r="A1719" s="35" t="s">
        <v>842</v>
      </c>
      <c r="B1719" s="35" t="s">
        <v>1283</v>
      </c>
      <c r="C1719" s="35"/>
      <c r="D1719" s="35">
        <v>218945</v>
      </c>
      <c r="E1719" s="36" t="s">
        <v>948</v>
      </c>
      <c r="F1719" s="36" t="s">
        <v>1</v>
      </c>
      <c r="G1719" s="23">
        <v>2</v>
      </c>
      <c r="H1719" s="23">
        <v>40</v>
      </c>
      <c r="I1719" s="7">
        <f t="shared" si="54"/>
        <v>80</v>
      </c>
      <c r="J1719" s="23">
        <v>100300</v>
      </c>
      <c r="K1719" s="29" t="s">
        <v>150</v>
      </c>
      <c r="L1719" s="3" t="str">
        <f t="shared" si="55"/>
        <v>100300 PREFEITURA UNIVERSITÁRIA</v>
      </c>
      <c r="M1719" s="29" t="s">
        <v>1008</v>
      </c>
      <c r="N1719" s="35"/>
      <c r="O1719" s="35"/>
      <c r="P1719" s="9" t="s">
        <v>1009</v>
      </c>
      <c r="Q1719" s="35"/>
    </row>
    <row r="1720" spans="1:17" ht="195" x14ac:dyDescent="0.25">
      <c r="A1720" s="35" t="s">
        <v>842</v>
      </c>
      <c r="B1720" s="35" t="s">
        <v>1283</v>
      </c>
      <c r="C1720" s="35"/>
      <c r="D1720" s="35">
        <v>225160</v>
      </c>
      <c r="E1720" s="36" t="s">
        <v>843</v>
      </c>
      <c r="F1720" s="36" t="s">
        <v>1</v>
      </c>
      <c r="G1720" s="23">
        <v>4</v>
      </c>
      <c r="H1720" s="23">
        <v>97.23</v>
      </c>
      <c r="I1720" s="7">
        <f t="shared" si="54"/>
        <v>388.92</v>
      </c>
      <c r="J1720" s="23">
        <v>100300</v>
      </c>
      <c r="K1720" s="29" t="s">
        <v>150</v>
      </c>
      <c r="L1720" s="3" t="str">
        <f t="shared" si="55"/>
        <v>100300 PREFEITURA UNIVERSITÁRIA</v>
      </c>
      <c r="M1720" s="29" t="s">
        <v>1008</v>
      </c>
      <c r="N1720" s="35"/>
      <c r="O1720" s="35"/>
      <c r="P1720" s="9" t="s">
        <v>1009</v>
      </c>
      <c r="Q1720" s="35"/>
    </row>
    <row r="1721" spans="1:17" ht="75" x14ac:dyDescent="0.25">
      <c r="A1721" s="35" t="s">
        <v>842</v>
      </c>
      <c r="B1721" s="35" t="s">
        <v>1283</v>
      </c>
      <c r="C1721" s="35"/>
      <c r="D1721" s="35">
        <v>216740</v>
      </c>
      <c r="E1721" s="36" t="s">
        <v>925</v>
      </c>
      <c r="F1721" s="36" t="s">
        <v>1</v>
      </c>
      <c r="G1721" s="23">
        <v>2</v>
      </c>
      <c r="H1721" s="23">
        <v>33</v>
      </c>
      <c r="I1721" s="7">
        <f t="shared" si="54"/>
        <v>66</v>
      </c>
      <c r="J1721" s="23">
        <v>100300</v>
      </c>
      <c r="K1721" s="29" t="s">
        <v>150</v>
      </c>
      <c r="L1721" s="3" t="str">
        <f t="shared" si="55"/>
        <v>100300 PREFEITURA UNIVERSITÁRIA</v>
      </c>
      <c r="M1721" s="29" t="s">
        <v>1008</v>
      </c>
      <c r="N1721" s="35"/>
      <c r="O1721" s="35"/>
      <c r="P1721" s="9" t="s">
        <v>1009</v>
      </c>
      <c r="Q1721" s="35"/>
    </row>
    <row r="1722" spans="1:17" ht="60" x14ac:dyDescent="0.25">
      <c r="A1722" s="35" t="s">
        <v>842</v>
      </c>
      <c r="B1722" s="35" t="s">
        <v>1283</v>
      </c>
      <c r="C1722" s="35"/>
      <c r="D1722" s="35">
        <v>264901</v>
      </c>
      <c r="E1722" s="36" t="s">
        <v>896</v>
      </c>
      <c r="F1722" s="36" t="s">
        <v>1</v>
      </c>
      <c r="G1722" s="23">
        <v>2</v>
      </c>
      <c r="H1722" s="23">
        <v>21.58</v>
      </c>
      <c r="I1722" s="7">
        <f t="shared" si="54"/>
        <v>43.16</v>
      </c>
      <c r="J1722" s="23">
        <v>100300</v>
      </c>
      <c r="K1722" s="29" t="s">
        <v>150</v>
      </c>
      <c r="L1722" s="3" t="str">
        <f t="shared" si="55"/>
        <v>100300 PREFEITURA UNIVERSITÁRIA</v>
      </c>
      <c r="M1722" s="29" t="s">
        <v>1008</v>
      </c>
      <c r="N1722" s="35"/>
      <c r="O1722" s="35"/>
      <c r="P1722" s="9" t="s">
        <v>1009</v>
      </c>
      <c r="Q1722" s="35"/>
    </row>
    <row r="1723" spans="1:17" ht="30" x14ac:dyDescent="0.25">
      <c r="A1723" s="35" t="s">
        <v>842</v>
      </c>
      <c r="B1723" s="35" t="s">
        <v>1283</v>
      </c>
      <c r="C1723" s="35"/>
      <c r="D1723" s="35">
        <v>439066</v>
      </c>
      <c r="E1723" s="36" t="s">
        <v>950</v>
      </c>
      <c r="F1723" s="36" t="s">
        <v>1</v>
      </c>
      <c r="G1723" s="23">
        <v>2</v>
      </c>
      <c r="H1723" s="23">
        <v>32.5</v>
      </c>
      <c r="I1723" s="7">
        <f t="shared" si="54"/>
        <v>65</v>
      </c>
      <c r="J1723" s="23">
        <v>100300</v>
      </c>
      <c r="K1723" s="29" t="s">
        <v>150</v>
      </c>
      <c r="L1723" s="3" t="str">
        <f t="shared" si="55"/>
        <v>100300 PREFEITURA UNIVERSITÁRIA</v>
      </c>
      <c r="M1723" s="29" t="s">
        <v>1008</v>
      </c>
      <c r="N1723" s="35"/>
      <c r="O1723" s="35"/>
      <c r="P1723" s="9" t="s">
        <v>1009</v>
      </c>
      <c r="Q1723" s="35"/>
    </row>
    <row r="1724" spans="1:17" ht="45" x14ac:dyDescent="0.25">
      <c r="A1724" s="35" t="s">
        <v>842</v>
      </c>
      <c r="B1724" s="35" t="s">
        <v>1283</v>
      </c>
      <c r="C1724" s="35"/>
      <c r="D1724" s="35">
        <v>259732</v>
      </c>
      <c r="E1724" s="36" t="s">
        <v>845</v>
      </c>
      <c r="F1724" s="36" t="s">
        <v>1</v>
      </c>
      <c r="G1724" s="23">
        <v>1</v>
      </c>
      <c r="H1724" s="23">
        <v>99.06</v>
      </c>
      <c r="I1724" s="7">
        <f t="shared" si="54"/>
        <v>99.06</v>
      </c>
      <c r="J1724" s="23">
        <v>100300</v>
      </c>
      <c r="K1724" s="29" t="s">
        <v>150</v>
      </c>
      <c r="L1724" s="3" t="str">
        <f t="shared" si="55"/>
        <v>100300 PREFEITURA UNIVERSITÁRIA</v>
      </c>
      <c r="M1724" s="29" t="s">
        <v>1008</v>
      </c>
      <c r="N1724" s="35"/>
      <c r="O1724" s="35"/>
      <c r="P1724" s="9" t="s">
        <v>1009</v>
      </c>
      <c r="Q1724" s="35"/>
    </row>
    <row r="1725" spans="1:17" ht="75" x14ac:dyDescent="0.25">
      <c r="A1725" s="35" t="s">
        <v>842</v>
      </c>
      <c r="B1725" s="35" t="s">
        <v>1283</v>
      </c>
      <c r="C1725" s="35"/>
      <c r="D1725" s="35">
        <v>455523</v>
      </c>
      <c r="E1725" s="36" t="s">
        <v>846</v>
      </c>
      <c r="F1725" s="36" t="s">
        <v>1</v>
      </c>
      <c r="G1725" s="23">
        <v>5</v>
      </c>
      <c r="H1725" s="23">
        <v>8.11</v>
      </c>
      <c r="I1725" s="7">
        <f t="shared" si="54"/>
        <v>40.549999999999997</v>
      </c>
      <c r="J1725" s="23">
        <v>100300</v>
      </c>
      <c r="K1725" s="29" t="s">
        <v>150</v>
      </c>
      <c r="L1725" s="3" t="str">
        <f t="shared" si="55"/>
        <v>100300 PREFEITURA UNIVERSITÁRIA</v>
      </c>
      <c r="M1725" s="29" t="s">
        <v>1008</v>
      </c>
      <c r="N1725" s="35"/>
      <c r="O1725" s="35"/>
      <c r="P1725" s="9" t="s">
        <v>1009</v>
      </c>
      <c r="Q1725" s="35"/>
    </row>
    <row r="1726" spans="1:17" ht="45" x14ac:dyDescent="0.25">
      <c r="A1726" s="35" t="s">
        <v>842</v>
      </c>
      <c r="B1726" s="35" t="s">
        <v>1283</v>
      </c>
      <c r="C1726" s="35"/>
      <c r="D1726" s="35">
        <v>238636</v>
      </c>
      <c r="E1726" s="36" t="s">
        <v>888</v>
      </c>
      <c r="F1726" s="36" t="s">
        <v>1</v>
      </c>
      <c r="G1726" s="23">
        <v>5</v>
      </c>
      <c r="H1726" s="23">
        <v>6.8</v>
      </c>
      <c r="I1726" s="7">
        <f t="shared" si="54"/>
        <v>34</v>
      </c>
      <c r="J1726" s="23">
        <v>100300</v>
      </c>
      <c r="K1726" s="29" t="s">
        <v>150</v>
      </c>
      <c r="L1726" s="3" t="str">
        <f t="shared" si="55"/>
        <v>100300 PREFEITURA UNIVERSITÁRIA</v>
      </c>
      <c r="M1726" s="29" t="s">
        <v>1008</v>
      </c>
      <c r="N1726" s="35"/>
      <c r="O1726" s="35"/>
      <c r="P1726" s="9" t="s">
        <v>1009</v>
      </c>
      <c r="Q1726" s="35"/>
    </row>
    <row r="1727" spans="1:17" ht="45" x14ac:dyDescent="0.25">
      <c r="A1727" s="35" t="s">
        <v>842</v>
      </c>
      <c r="B1727" s="35" t="s">
        <v>1283</v>
      </c>
      <c r="C1727" s="35"/>
      <c r="D1727" s="35">
        <v>288686</v>
      </c>
      <c r="E1727" s="36" t="s">
        <v>956</v>
      </c>
      <c r="F1727" s="36" t="s">
        <v>1</v>
      </c>
      <c r="G1727" s="23">
        <v>5</v>
      </c>
      <c r="H1727" s="23">
        <v>7.85</v>
      </c>
      <c r="I1727" s="7">
        <f t="shared" si="54"/>
        <v>39.25</v>
      </c>
      <c r="J1727" s="23">
        <v>100300</v>
      </c>
      <c r="K1727" s="29" t="s">
        <v>150</v>
      </c>
      <c r="L1727" s="3" t="str">
        <f t="shared" si="55"/>
        <v>100300 PREFEITURA UNIVERSITÁRIA</v>
      </c>
      <c r="M1727" s="29" t="s">
        <v>1008</v>
      </c>
      <c r="N1727" s="35"/>
      <c r="O1727" s="35"/>
      <c r="P1727" s="9" t="s">
        <v>1009</v>
      </c>
      <c r="Q1727" s="35"/>
    </row>
    <row r="1728" spans="1:17" ht="60" x14ac:dyDescent="0.25">
      <c r="A1728" s="35" t="s">
        <v>842</v>
      </c>
      <c r="B1728" s="35" t="s">
        <v>1283</v>
      </c>
      <c r="C1728" s="35"/>
      <c r="D1728" s="35">
        <v>376821</v>
      </c>
      <c r="E1728" s="36" t="s">
        <v>871</v>
      </c>
      <c r="F1728" s="36" t="s">
        <v>1</v>
      </c>
      <c r="G1728" s="23">
        <v>2</v>
      </c>
      <c r="H1728" s="23">
        <v>31</v>
      </c>
      <c r="I1728" s="7">
        <f t="shared" si="54"/>
        <v>62</v>
      </c>
      <c r="J1728" s="23">
        <v>100300</v>
      </c>
      <c r="K1728" s="29" t="s">
        <v>150</v>
      </c>
      <c r="L1728" s="3" t="str">
        <f t="shared" si="55"/>
        <v>100300 PREFEITURA UNIVERSITÁRIA</v>
      </c>
      <c r="M1728" s="29" t="s">
        <v>1008</v>
      </c>
      <c r="N1728" s="35"/>
      <c r="O1728" s="35"/>
      <c r="P1728" s="9" t="s">
        <v>1009</v>
      </c>
      <c r="Q1728" s="35"/>
    </row>
    <row r="1729" spans="1:17" ht="45" x14ac:dyDescent="0.25">
      <c r="A1729" s="35" t="s">
        <v>842</v>
      </c>
      <c r="B1729" s="35" t="s">
        <v>1283</v>
      </c>
      <c r="C1729" s="35"/>
      <c r="D1729" s="35">
        <v>402072</v>
      </c>
      <c r="E1729" s="36" t="s">
        <v>961</v>
      </c>
      <c r="F1729" s="36" t="s">
        <v>1</v>
      </c>
      <c r="G1729" s="23">
        <v>10</v>
      </c>
      <c r="H1729" s="23">
        <v>44.07</v>
      </c>
      <c r="I1729" s="7">
        <f t="shared" si="54"/>
        <v>440.7</v>
      </c>
      <c r="J1729" s="23">
        <v>100300</v>
      </c>
      <c r="K1729" s="29" t="s">
        <v>150</v>
      </c>
      <c r="L1729" s="3" t="str">
        <f t="shared" si="55"/>
        <v>100300 PREFEITURA UNIVERSITÁRIA</v>
      </c>
      <c r="M1729" s="29" t="s">
        <v>1008</v>
      </c>
      <c r="N1729" s="35"/>
      <c r="O1729" s="35"/>
      <c r="P1729" s="9" t="s">
        <v>1009</v>
      </c>
      <c r="Q1729" s="35"/>
    </row>
    <row r="1730" spans="1:17" ht="60" x14ac:dyDescent="0.25">
      <c r="A1730" s="35" t="s">
        <v>842</v>
      </c>
      <c r="B1730" s="35" t="s">
        <v>1283</v>
      </c>
      <c r="C1730" s="35"/>
      <c r="D1730" s="35">
        <v>387671</v>
      </c>
      <c r="E1730" s="36" t="s">
        <v>964</v>
      </c>
      <c r="F1730" s="36" t="s">
        <v>1</v>
      </c>
      <c r="G1730" s="23">
        <v>10</v>
      </c>
      <c r="H1730" s="23">
        <v>48.59</v>
      </c>
      <c r="I1730" s="7">
        <f t="shared" si="54"/>
        <v>485.90000000000003</v>
      </c>
      <c r="J1730" s="23">
        <v>100300</v>
      </c>
      <c r="K1730" s="29" t="s">
        <v>150</v>
      </c>
      <c r="L1730" s="3" t="str">
        <f t="shared" si="55"/>
        <v>100300 PREFEITURA UNIVERSITÁRIA</v>
      </c>
      <c r="M1730" s="29" t="s">
        <v>1008</v>
      </c>
      <c r="N1730" s="35"/>
      <c r="O1730" s="35"/>
      <c r="P1730" s="9" t="s">
        <v>1009</v>
      </c>
      <c r="Q1730" s="35"/>
    </row>
    <row r="1731" spans="1:17" ht="45" x14ac:dyDescent="0.25">
      <c r="A1731" s="35" t="s">
        <v>842</v>
      </c>
      <c r="B1731" s="35" t="s">
        <v>1283</v>
      </c>
      <c r="C1731" s="35"/>
      <c r="D1731" s="35">
        <v>376676</v>
      </c>
      <c r="E1731" s="36" t="s">
        <v>965</v>
      </c>
      <c r="F1731" s="36" t="s">
        <v>1</v>
      </c>
      <c r="G1731" s="23">
        <v>5</v>
      </c>
      <c r="H1731" s="23">
        <v>49.99</v>
      </c>
      <c r="I1731" s="7">
        <f t="shared" si="54"/>
        <v>249.95000000000002</v>
      </c>
      <c r="J1731" s="23">
        <v>100300</v>
      </c>
      <c r="K1731" s="29" t="s">
        <v>150</v>
      </c>
      <c r="L1731" s="3" t="str">
        <f t="shared" si="55"/>
        <v>100300 PREFEITURA UNIVERSITÁRIA</v>
      </c>
      <c r="M1731" s="29" t="s">
        <v>1008</v>
      </c>
      <c r="N1731" s="35"/>
      <c r="O1731" s="35"/>
      <c r="P1731" s="9" t="s">
        <v>1009</v>
      </c>
      <c r="Q1731" s="35"/>
    </row>
    <row r="1732" spans="1:17" ht="75" x14ac:dyDescent="0.25">
      <c r="A1732" s="35" t="s">
        <v>842</v>
      </c>
      <c r="B1732" s="35" t="s">
        <v>1283</v>
      </c>
      <c r="C1732" s="35"/>
      <c r="D1732" s="35">
        <v>246966</v>
      </c>
      <c r="E1732" s="36" t="s">
        <v>928</v>
      </c>
      <c r="F1732" s="36" t="s">
        <v>1</v>
      </c>
      <c r="G1732" s="23">
        <v>5</v>
      </c>
      <c r="H1732" s="23">
        <v>21.02</v>
      </c>
      <c r="I1732" s="7">
        <f t="shared" si="54"/>
        <v>105.1</v>
      </c>
      <c r="J1732" s="23">
        <v>100300</v>
      </c>
      <c r="K1732" s="29" t="s">
        <v>150</v>
      </c>
      <c r="L1732" s="3" t="str">
        <f t="shared" si="55"/>
        <v>100300 PREFEITURA UNIVERSITÁRIA</v>
      </c>
      <c r="M1732" s="29" t="s">
        <v>1008</v>
      </c>
      <c r="N1732" s="35"/>
      <c r="O1732" s="35"/>
      <c r="P1732" s="9" t="s">
        <v>1009</v>
      </c>
      <c r="Q1732" s="35"/>
    </row>
    <row r="1733" spans="1:17" ht="60" x14ac:dyDescent="0.25">
      <c r="A1733" s="35" t="s">
        <v>842</v>
      </c>
      <c r="B1733" s="35" t="s">
        <v>1283</v>
      </c>
      <c r="C1733" s="35"/>
      <c r="D1733" s="35">
        <v>314244</v>
      </c>
      <c r="E1733" s="36" t="s">
        <v>903</v>
      </c>
      <c r="F1733" s="36" t="s">
        <v>1</v>
      </c>
      <c r="G1733" s="23">
        <v>2</v>
      </c>
      <c r="H1733" s="23">
        <v>37</v>
      </c>
      <c r="I1733" s="7">
        <f t="shared" si="54"/>
        <v>74</v>
      </c>
      <c r="J1733" s="23">
        <v>100300</v>
      </c>
      <c r="K1733" s="29" t="s">
        <v>150</v>
      </c>
      <c r="L1733" s="3" t="str">
        <f t="shared" si="55"/>
        <v>100300 PREFEITURA UNIVERSITÁRIA</v>
      </c>
      <c r="M1733" s="29" t="s">
        <v>1008</v>
      </c>
      <c r="N1733" s="35"/>
      <c r="O1733" s="35"/>
      <c r="P1733" s="9" t="s">
        <v>1009</v>
      </c>
      <c r="Q1733" s="35"/>
    </row>
    <row r="1734" spans="1:17" ht="45" x14ac:dyDescent="0.25">
      <c r="A1734" s="35" t="s">
        <v>842</v>
      </c>
      <c r="B1734" s="35" t="s">
        <v>1283</v>
      </c>
      <c r="C1734" s="35"/>
      <c r="D1734" s="35">
        <v>215191</v>
      </c>
      <c r="E1734" s="36" t="s">
        <v>860</v>
      </c>
      <c r="F1734" s="36" t="s">
        <v>1</v>
      </c>
      <c r="G1734" s="23">
        <v>5</v>
      </c>
      <c r="H1734" s="23">
        <v>22.31</v>
      </c>
      <c r="I1734" s="7">
        <f t="shared" si="54"/>
        <v>111.55</v>
      </c>
      <c r="J1734" s="23">
        <v>100300</v>
      </c>
      <c r="K1734" s="29" t="s">
        <v>150</v>
      </c>
      <c r="L1734" s="3" t="str">
        <f t="shared" si="55"/>
        <v>100300 PREFEITURA UNIVERSITÁRIA</v>
      </c>
      <c r="M1734" s="29" t="s">
        <v>1008</v>
      </c>
      <c r="N1734" s="35"/>
      <c r="O1734" s="35"/>
      <c r="P1734" s="9" t="s">
        <v>1009</v>
      </c>
      <c r="Q1734" s="35"/>
    </row>
    <row r="1735" spans="1:17" ht="75" x14ac:dyDescent="0.25">
      <c r="A1735" s="35" t="s">
        <v>842</v>
      </c>
      <c r="B1735" s="35" t="s">
        <v>1283</v>
      </c>
      <c r="C1735" s="35"/>
      <c r="D1735" s="35">
        <v>216741</v>
      </c>
      <c r="E1735" s="36" t="s">
        <v>906</v>
      </c>
      <c r="F1735" s="36" t="s">
        <v>1</v>
      </c>
      <c r="G1735" s="23">
        <v>5</v>
      </c>
      <c r="H1735" s="23">
        <v>21.23</v>
      </c>
      <c r="I1735" s="7">
        <f t="shared" si="54"/>
        <v>106.15</v>
      </c>
      <c r="J1735" s="23">
        <v>100300</v>
      </c>
      <c r="K1735" s="29" t="s">
        <v>150</v>
      </c>
      <c r="L1735" s="3" t="str">
        <f t="shared" si="55"/>
        <v>100300 PREFEITURA UNIVERSITÁRIA</v>
      </c>
      <c r="M1735" s="29" t="s">
        <v>1008</v>
      </c>
      <c r="N1735" s="35"/>
      <c r="O1735" s="35"/>
      <c r="P1735" s="9" t="s">
        <v>1009</v>
      </c>
      <c r="Q1735" s="35"/>
    </row>
    <row r="1736" spans="1:17" ht="75" x14ac:dyDescent="0.25">
      <c r="A1736" s="35" t="s">
        <v>842</v>
      </c>
      <c r="B1736" s="35" t="s">
        <v>1283</v>
      </c>
      <c r="C1736" s="35"/>
      <c r="D1736" s="35">
        <v>389668</v>
      </c>
      <c r="E1736" s="36" t="s">
        <v>980</v>
      </c>
      <c r="F1736" s="36" t="s">
        <v>1</v>
      </c>
      <c r="G1736" s="23">
        <v>5</v>
      </c>
      <c r="H1736" s="23">
        <v>57.1</v>
      </c>
      <c r="I1736" s="7">
        <f t="shared" si="54"/>
        <v>285.5</v>
      </c>
      <c r="J1736" s="23">
        <v>100300</v>
      </c>
      <c r="K1736" s="29" t="s">
        <v>150</v>
      </c>
      <c r="L1736" s="3" t="str">
        <f t="shared" si="55"/>
        <v>100300 PREFEITURA UNIVERSITÁRIA</v>
      </c>
      <c r="M1736" s="29" t="s">
        <v>1008</v>
      </c>
      <c r="N1736" s="35"/>
      <c r="O1736" s="35"/>
      <c r="P1736" s="9" t="s">
        <v>1009</v>
      </c>
      <c r="Q1736" s="35"/>
    </row>
    <row r="1737" spans="1:17" ht="90" x14ac:dyDescent="0.25">
      <c r="A1737" s="35" t="s">
        <v>842</v>
      </c>
      <c r="B1737" s="35" t="s">
        <v>1283</v>
      </c>
      <c r="C1737" s="35"/>
      <c r="D1737" s="35">
        <v>245021</v>
      </c>
      <c r="E1737" s="36" t="s">
        <v>908</v>
      </c>
      <c r="F1737" s="36" t="s">
        <v>298</v>
      </c>
      <c r="G1737" s="23">
        <v>1</v>
      </c>
      <c r="H1737" s="23">
        <v>102.59</v>
      </c>
      <c r="I1737" s="7">
        <f t="shared" si="54"/>
        <v>102.59</v>
      </c>
      <c r="J1737" s="23">
        <v>100300</v>
      </c>
      <c r="K1737" s="29" t="s">
        <v>150</v>
      </c>
      <c r="L1737" s="3" t="str">
        <f t="shared" si="55"/>
        <v>100300 PREFEITURA UNIVERSITÁRIA</v>
      </c>
      <c r="M1737" s="29" t="s">
        <v>1008</v>
      </c>
      <c r="N1737" s="35"/>
      <c r="O1737" s="35"/>
      <c r="P1737" s="9" t="s">
        <v>1009</v>
      </c>
      <c r="Q1737" s="35"/>
    </row>
    <row r="1738" spans="1:17" ht="30" x14ac:dyDescent="0.25">
      <c r="A1738" s="35" t="s">
        <v>842</v>
      </c>
      <c r="B1738" s="35" t="s">
        <v>1283</v>
      </c>
      <c r="C1738" s="35"/>
      <c r="D1738" s="35">
        <v>404689</v>
      </c>
      <c r="E1738" s="36" t="s">
        <v>910</v>
      </c>
      <c r="F1738" s="36" t="s">
        <v>1</v>
      </c>
      <c r="G1738" s="23">
        <v>5</v>
      </c>
      <c r="H1738" s="23">
        <v>16</v>
      </c>
      <c r="I1738" s="7">
        <f t="shared" si="54"/>
        <v>80</v>
      </c>
      <c r="J1738" s="23">
        <v>100300</v>
      </c>
      <c r="K1738" s="29" t="s">
        <v>150</v>
      </c>
      <c r="L1738" s="3" t="str">
        <f t="shared" si="55"/>
        <v>100300 PREFEITURA UNIVERSITÁRIA</v>
      </c>
      <c r="M1738" s="29" t="s">
        <v>1008</v>
      </c>
      <c r="N1738" s="35"/>
      <c r="O1738" s="35"/>
      <c r="P1738" s="9" t="s">
        <v>1009</v>
      </c>
      <c r="Q1738" s="35"/>
    </row>
    <row r="1739" spans="1:17" ht="30" x14ac:dyDescent="0.25">
      <c r="A1739" s="35" t="s">
        <v>842</v>
      </c>
      <c r="B1739" s="35" t="s">
        <v>1283</v>
      </c>
      <c r="C1739" s="35"/>
      <c r="D1739" s="35">
        <v>298341</v>
      </c>
      <c r="E1739" s="36" t="s">
        <v>989</v>
      </c>
      <c r="F1739" s="36" t="s">
        <v>1</v>
      </c>
      <c r="G1739" s="23">
        <v>10</v>
      </c>
      <c r="H1739" s="23">
        <v>18.18</v>
      </c>
      <c r="I1739" s="7">
        <f t="shared" si="54"/>
        <v>181.8</v>
      </c>
      <c r="J1739" s="23">
        <v>100300</v>
      </c>
      <c r="K1739" s="29" t="s">
        <v>150</v>
      </c>
      <c r="L1739" s="3" t="str">
        <f t="shared" si="55"/>
        <v>100300 PREFEITURA UNIVERSITÁRIA</v>
      </c>
      <c r="M1739" s="29" t="s">
        <v>1008</v>
      </c>
      <c r="N1739" s="35"/>
      <c r="O1739" s="35"/>
      <c r="P1739" s="9" t="s">
        <v>1009</v>
      </c>
      <c r="Q1739" s="35"/>
    </row>
    <row r="1740" spans="1:17" ht="75" x14ac:dyDescent="0.25">
      <c r="A1740" s="35" t="s">
        <v>842</v>
      </c>
      <c r="B1740" s="35" t="s">
        <v>1283</v>
      </c>
      <c r="C1740" s="35"/>
      <c r="D1740" s="35">
        <v>235888</v>
      </c>
      <c r="E1740" s="36" t="s">
        <v>891</v>
      </c>
      <c r="F1740" s="36" t="s">
        <v>1</v>
      </c>
      <c r="G1740" s="23">
        <v>1</v>
      </c>
      <c r="H1740" s="23">
        <v>75</v>
      </c>
      <c r="I1740" s="7">
        <f t="shared" si="54"/>
        <v>75</v>
      </c>
      <c r="J1740" s="23">
        <v>100300</v>
      </c>
      <c r="K1740" s="29" t="s">
        <v>150</v>
      </c>
      <c r="L1740" s="3" t="str">
        <f t="shared" si="55"/>
        <v>100300 PREFEITURA UNIVERSITÁRIA</v>
      </c>
      <c r="M1740" s="29" t="s">
        <v>1008</v>
      </c>
      <c r="N1740" s="35"/>
      <c r="O1740" s="35"/>
      <c r="P1740" s="9" t="s">
        <v>1009</v>
      </c>
      <c r="Q1740" s="35"/>
    </row>
    <row r="1741" spans="1:17" ht="30" x14ac:dyDescent="0.25">
      <c r="A1741" s="35" t="s">
        <v>842</v>
      </c>
      <c r="B1741" s="35" t="s">
        <v>1283</v>
      </c>
      <c r="C1741" s="35"/>
      <c r="D1741" s="35">
        <v>345798</v>
      </c>
      <c r="E1741" s="36" t="s">
        <v>991</v>
      </c>
      <c r="F1741" s="36" t="s">
        <v>1</v>
      </c>
      <c r="G1741" s="23">
        <v>5</v>
      </c>
      <c r="H1741" s="23">
        <v>6.11</v>
      </c>
      <c r="I1741" s="7">
        <f t="shared" si="54"/>
        <v>30.55</v>
      </c>
      <c r="J1741" s="23">
        <v>100300</v>
      </c>
      <c r="K1741" s="29" t="s">
        <v>150</v>
      </c>
      <c r="L1741" s="3" t="str">
        <f t="shared" si="55"/>
        <v>100300 PREFEITURA UNIVERSITÁRIA</v>
      </c>
      <c r="M1741" s="29" t="s">
        <v>1008</v>
      </c>
      <c r="N1741" s="35"/>
      <c r="O1741" s="35"/>
      <c r="P1741" s="9" t="s">
        <v>1009</v>
      </c>
      <c r="Q1741" s="35"/>
    </row>
    <row r="1742" spans="1:17" ht="45" x14ac:dyDescent="0.25">
      <c r="A1742" s="35" t="s">
        <v>842</v>
      </c>
      <c r="B1742" s="35" t="s">
        <v>1283</v>
      </c>
      <c r="C1742" s="35"/>
      <c r="D1742" s="35">
        <v>217681</v>
      </c>
      <c r="E1742" s="36" t="s">
        <v>944</v>
      </c>
      <c r="F1742" s="36" t="s">
        <v>1</v>
      </c>
      <c r="G1742" s="23">
        <v>1</v>
      </c>
      <c r="H1742" s="23">
        <v>18.38</v>
      </c>
      <c r="I1742" s="7">
        <f t="shared" si="54"/>
        <v>18.38</v>
      </c>
      <c r="J1742" s="23">
        <v>100300</v>
      </c>
      <c r="K1742" s="29" t="s">
        <v>150</v>
      </c>
      <c r="L1742" s="3" t="str">
        <f t="shared" si="55"/>
        <v>100300 PREFEITURA UNIVERSITÁRIA</v>
      </c>
      <c r="M1742" s="29" t="s">
        <v>1008</v>
      </c>
      <c r="N1742" s="35"/>
      <c r="O1742" s="35"/>
      <c r="P1742" s="9" t="s">
        <v>1009</v>
      </c>
      <c r="Q1742" s="35"/>
    </row>
    <row r="1743" spans="1:17" ht="60" x14ac:dyDescent="0.25">
      <c r="A1743" s="35" t="s">
        <v>842</v>
      </c>
      <c r="B1743" s="35" t="s">
        <v>1283</v>
      </c>
      <c r="C1743" s="35"/>
      <c r="D1743" s="35">
        <v>266875</v>
      </c>
      <c r="E1743" s="36" t="s">
        <v>913</v>
      </c>
      <c r="F1743" s="36" t="s">
        <v>1</v>
      </c>
      <c r="G1743" s="23">
        <v>10</v>
      </c>
      <c r="H1743" s="23">
        <v>19.64</v>
      </c>
      <c r="I1743" s="7">
        <f t="shared" si="54"/>
        <v>196.4</v>
      </c>
      <c r="J1743" s="23">
        <v>100300</v>
      </c>
      <c r="K1743" s="29" t="s">
        <v>150</v>
      </c>
      <c r="L1743" s="3" t="str">
        <f t="shared" si="55"/>
        <v>100300 PREFEITURA UNIVERSITÁRIA</v>
      </c>
      <c r="M1743" s="29" t="s">
        <v>1008</v>
      </c>
      <c r="N1743" s="35"/>
      <c r="O1743" s="35"/>
      <c r="P1743" s="9" t="s">
        <v>1009</v>
      </c>
      <c r="Q1743" s="35"/>
    </row>
    <row r="1744" spans="1:17" ht="30" x14ac:dyDescent="0.25">
      <c r="A1744" s="35" t="s">
        <v>842</v>
      </c>
      <c r="B1744" s="35" t="s">
        <v>1283</v>
      </c>
      <c r="C1744" s="35"/>
      <c r="D1744" s="35">
        <v>237936</v>
      </c>
      <c r="E1744" s="36" t="s">
        <v>994</v>
      </c>
      <c r="F1744" s="36" t="s">
        <v>1</v>
      </c>
      <c r="G1744" s="23">
        <v>5</v>
      </c>
      <c r="H1744" s="23">
        <v>135</v>
      </c>
      <c r="I1744" s="7">
        <f t="shared" si="54"/>
        <v>675</v>
      </c>
      <c r="J1744" s="23">
        <v>100300</v>
      </c>
      <c r="K1744" s="29" t="s">
        <v>150</v>
      </c>
      <c r="L1744" s="3" t="str">
        <f t="shared" si="55"/>
        <v>100300 PREFEITURA UNIVERSITÁRIA</v>
      </c>
      <c r="M1744" s="29" t="s">
        <v>1008</v>
      </c>
      <c r="N1744" s="35"/>
      <c r="O1744" s="35"/>
      <c r="P1744" s="9" t="s">
        <v>1009</v>
      </c>
      <c r="Q1744" s="35"/>
    </row>
    <row r="1745" spans="1:17" ht="45" x14ac:dyDescent="0.25">
      <c r="A1745" s="35" t="s">
        <v>842</v>
      </c>
      <c r="B1745" s="35" t="s">
        <v>1283</v>
      </c>
      <c r="C1745" s="35"/>
      <c r="D1745" s="35">
        <v>312587</v>
      </c>
      <c r="E1745" s="36" t="s">
        <v>995</v>
      </c>
      <c r="F1745" s="36" t="s">
        <v>1</v>
      </c>
      <c r="G1745" s="23">
        <v>5</v>
      </c>
      <c r="H1745" s="23">
        <v>170</v>
      </c>
      <c r="I1745" s="7">
        <f t="shared" si="54"/>
        <v>850</v>
      </c>
      <c r="J1745" s="23">
        <v>100300</v>
      </c>
      <c r="K1745" s="29" t="s">
        <v>150</v>
      </c>
      <c r="L1745" s="3" t="str">
        <f t="shared" si="55"/>
        <v>100300 PREFEITURA UNIVERSITÁRIA</v>
      </c>
      <c r="M1745" s="29" t="s">
        <v>1008</v>
      </c>
      <c r="N1745" s="35"/>
      <c r="O1745" s="35"/>
      <c r="P1745" s="9" t="s">
        <v>1009</v>
      </c>
      <c r="Q1745" s="35"/>
    </row>
    <row r="1746" spans="1:17" ht="60" x14ac:dyDescent="0.25">
      <c r="A1746" s="35" t="s">
        <v>842</v>
      </c>
      <c r="B1746" s="35" t="s">
        <v>1283</v>
      </c>
      <c r="C1746" s="35"/>
      <c r="D1746" s="35">
        <v>239588</v>
      </c>
      <c r="E1746" s="36" t="s">
        <v>920</v>
      </c>
      <c r="F1746" s="36" t="s">
        <v>1</v>
      </c>
      <c r="G1746" s="23">
        <v>2</v>
      </c>
      <c r="H1746" s="23">
        <v>48.5</v>
      </c>
      <c r="I1746" s="7">
        <f t="shared" si="54"/>
        <v>97</v>
      </c>
      <c r="J1746" s="23">
        <v>100300</v>
      </c>
      <c r="K1746" s="29" t="s">
        <v>150</v>
      </c>
      <c r="L1746" s="3" t="str">
        <f t="shared" si="55"/>
        <v>100300 PREFEITURA UNIVERSITÁRIA</v>
      </c>
      <c r="M1746" s="29" t="s">
        <v>1008</v>
      </c>
      <c r="N1746" s="35"/>
      <c r="O1746" s="35"/>
      <c r="P1746" s="9" t="s">
        <v>1009</v>
      </c>
      <c r="Q1746" s="35"/>
    </row>
    <row r="1747" spans="1:17" ht="45" x14ac:dyDescent="0.25">
      <c r="A1747" s="35" t="s">
        <v>842</v>
      </c>
      <c r="B1747" s="35" t="s">
        <v>1283</v>
      </c>
      <c r="C1747" s="35"/>
      <c r="D1747" s="35">
        <v>234033</v>
      </c>
      <c r="E1747" s="36" t="s">
        <v>921</v>
      </c>
      <c r="F1747" s="36" t="s">
        <v>1</v>
      </c>
      <c r="G1747" s="23">
        <v>3</v>
      </c>
      <c r="H1747" s="23">
        <v>29</v>
      </c>
      <c r="I1747" s="7">
        <f t="shared" si="54"/>
        <v>87</v>
      </c>
      <c r="J1747" s="23">
        <v>100300</v>
      </c>
      <c r="K1747" s="29" t="s">
        <v>150</v>
      </c>
      <c r="L1747" s="3" t="str">
        <f t="shared" si="55"/>
        <v>100300 PREFEITURA UNIVERSITÁRIA</v>
      </c>
      <c r="M1747" s="29" t="s">
        <v>1008</v>
      </c>
      <c r="N1747" s="35"/>
      <c r="O1747" s="35"/>
      <c r="P1747" s="9" t="s">
        <v>1009</v>
      </c>
      <c r="Q1747" s="35"/>
    </row>
    <row r="1748" spans="1:17" ht="75" x14ac:dyDescent="0.25">
      <c r="A1748" s="35" t="s">
        <v>842</v>
      </c>
      <c r="B1748" s="35" t="s">
        <v>1283</v>
      </c>
      <c r="C1748" s="35"/>
      <c r="D1748" s="35">
        <v>311040</v>
      </c>
      <c r="E1748" s="36" t="s">
        <v>1002</v>
      </c>
      <c r="F1748" s="36" t="s">
        <v>1</v>
      </c>
      <c r="G1748" s="23">
        <v>2</v>
      </c>
      <c r="H1748" s="23">
        <v>23.06</v>
      </c>
      <c r="I1748" s="7">
        <f t="shared" si="54"/>
        <v>46.12</v>
      </c>
      <c r="J1748" s="23">
        <v>100300</v>
      </c>
      <c r="K1748" s="29" t="s">
        <v>150</v>
      </c>
      <c r="L1748" s="3" t="str">
        <f t="shared" si="55"/>
        <v>100300 PREFEITURA UNIVERSITÁRIA</v>
      </c>
      <c r="M1748" s="29" t="s">
        <v>1008</v>
      </c>
      <c r="N1748" s="35"/>
      <c r="O1748" s="35"/>
      <c r="P1748" s="9" t="s">
        <v>1009</v>
      </c>
      <c r="Q1748" s="35"/>
    </row>
    <row r="1749" spans="1:17" ht="75" x14ac:dyDescent="0.25">
      <c r="A1749" s="35" t="s">
        <v>842</v>
      </c>
      <c r="B1749" s="35" t="s">
        <v>1283</v>
      </c>
      <c r="C1749" s="35"/>
      <c r="D1749" s="35">
        <v>450110</v>
      </c>
      <c r="E1749" s="36" t="s">
        <v>892</v>
      </c>
      <c r="F1749" s="36" t="s">
        <v>1</v>
      </c>
      <c r="G1749" s="23">
        <v>2</v>
      </c>
      <c r="H1749" s="23">
        <v>45.29</v>
      </c>
      <c r="I1749" s="7">
        <f t="shared" si="54"/>
        <v>90.58</v>
      </c>
      <c r="J1749" s="23">
        <v>100300</v>
      </c>
      <c r="K1749" s="29" t="s">
        <v>150</v>
      </c>
      <c r="L1749" s="3" t="str">
        <f t="shared" si="55"/>
        <v>100300 PREFEITURA UNIVERSITÁRIA</v>
      </c>
      <c r="M1749" s="29" t="s">
        <v>1008</v>
      </c>
      <c r="N1749" s="35"/>
      <c r="O1749" s="35"/>
      <c r="P1749" s="9" t="s">
        <v>1009</v>
      </c>
      <c r="Q1749" s="35"/>
    </row>
    <row r="1750" spans="1:17" ht="60" x14ac:dyDescent="0.25">
      <c r="A1750" s="35" t="s">
        <v>842</v>
      </c>
      <c r="B1750" s="35" t="s">
        <v>1283</v>
      </c>
      <c r="C1750" s="35"/>
      <c r="D1750" s="35">
        <v>354551</v>
      </c>
      <c r="E1750" s="36" t="s">
        <v>882</v>
      </c>
      <c r="F1750" s="36" t="s">
        <v>1</v>
      </c>
      <c r="G1750" s="23">
        <v>1</v>
      </c>
      <c r="H1750" s="23">
        <v>19.09</v>
      </c>
      <c r="I1750" s="7">
        <f t="shared" si="54"/>
        <v>19.09</v>
      </c>
      <c r="J1750" s="23">
        <v>400000</v>
      </c>
      <c r="K1750" s="29" t="s">
        <v>151</v>
      </c>
      <c r="L1750" s="3" t="str">
        <f t="shared" si="55"/>
        <v>400000 CAMPUS DA UFRRJ EM TRÊS RIOS</v>
      </c>
      <c r="M1750" s="29" t="s">
        <v>151</v>
      </c>
      <c r="N1750" s="35"/>
      <c r="O1750" s="35"/>
      <c r="P1750" s="9" t="s">
        <v>1009</v>
      </c>
      <c r="Q1750" s="35"/>
    </row>
    <row r="1751" spans="1:17" ht="75" x14ac:dyDescent="0.25">
      <c r="A1751" s="35" t="s">
        <v>842</v>
      </c>
      <c r="B1751" s="35" t="s">
        <v>1283</v>
      </c>
      <c r="C1751" s="35"/>
      <c r="D1751" s="35">
        <v>245570</v>
      </c>
      <c r="E1751" s="36" t="s">
        <v>883</v>
      </c>
      <c r="F1751" s="36" t="s">
        <v>1</v>
      </c>
      <c r="G1751" s="23">
        <v>1</v>
      </c>
      <c r="H1751" s="23">
        <v>23.22</v>
      </c>
      <c r="I1751" s="7">
        <f t="shared" si="54"/>
        <v>23.22</v>
      </c>
      <c r="J1751" s="23">
        <v>400000</v>
      </c>
      <c r="K1751" s="29" t="s">
        <v>151</v>
      </c>
      <c r="L1751" s="3" t="str">
        <f t="shared" si="55"/>
        <v>400000 CAMPUS DA UFRRJ EM TRÊS RIOS</v>
      </c>
      <c r="M1751" s="29" t="s">
        <v>151</v>
      </c>
      <c r="N1751" s="35"/>
      <c r="O1751" s="35"/>
      <c r="P1751" s="9" t="s">
        <v>1009</v>
      </c>
      <c r="Q1751" s="35"/>
    </row>
    <row r="1752" spans="1:17" ht="60" x14ac:dyDescent="0.25">
      <c r="A1752" s="35" t="s">
        <v>842</v>
      </c>
      <c r="B1752" s="35" t="s">
        <v>1283</v>
      </c>
      <c r="C1752" s="35"/>
      <c r="D1752" s="35">
        <v>288117</v>
      </c>
      <c r="E1752" s="36" t="s">
        <v>893</v>
      </c>
      <c r="F1752" s="36" t="s">
        <v>1</v>
      </c>
      <c r="G1752" s="23">
        <v>1</v>
      </c>
      <c r="H1752" s="23">
        <v>24.62</v>
      </c>
      <c r="I1752" s="7">
        <f t="shared" si="54"/>
        <v>24.62</v>
      </c>
      <c r="J1752" s="23">
        <v>400000</v>
      </c>
      <c r="K1752" s="29" t="s">
        <v>151</v>
      </c>
      <c r="L1752" s="3" t="str">
        <f t="shared" si="55"/>
        <v>400000 CAMPUS DA UFRRJ EM TRÊS RIOS</v>
      </c>
      <c r="M1752" s="29" t="s">
        <v>151</v>
      </c>
      <c r="N1752" s="35"/>
      <c r="O1752" s="35"/>
      <c r="P1752" s="9" t="s">
        <v>1009</v>
      </c>
      <c r="Q1752" s="35"/>
    </row>
    <row r="1753" spans="1:17" ht="105" x14ac:dyDescent="0.25">
      <c r="A1753" s="35" t="s">
        <v>842</v>
      </c>
      <c r="B1753" s="35" t="s">
        <v>1283</v>
      </c>
      <c r="C1753" s="35"/>
      <c r="D1753" s="35">
        <v>328217</v>
      </c>
      <c r="E1753" s="36" t="s">
        <v>884</v>
      </c>
      <c r="F1753" s="36" t="s">
        <v>1</v>
      </c>
      <c r="G1753" s="23">
        <v>1</v>
      </c>
      <c r="H1753" s="23">
        <v>18.059999999999999</v>
      </c>
      <c r="I1753" s="7">
        <f t="shared" si="54"/>
        <v>18.059999999999999</v>
      </c>
      <c r="J1753" s="23">
        <v>400000</v>
      </c>
      <c r="K1753" s="29" t="s">
        <v>151</v>
      </c>
      <c r="L1753" s="3" t="str">
        <f t="shared" si="55"/>
        <v>400000 CAMPUS DA UFRRJ EM TRÊS RIOS</v>
      </c>
      <c r="M1753" s="29" t="s">
        <v>151</v>
      </c>
      <c r="N1753" s="35"/>
      <c r="O1753" s="35"/>
      <c r="P1753" s="9" t="s">
        <v>1009</v>
      </c>
      <c r="Q1753" s="35"/>
    </row>
    <row r="1754" spans="1:17" ht="60" x14ac:dyDescent="0.25">
      <c r="A1754" s="35" t="s">
        <v>842</v>
      </c>
      <c r="B1754" s="35" t="s">
        <v>1283</v>
      </c>
      <c r="C1754" s="35"/>
      <c r="D1754" s="35">
        <v>213884</v>
      </c>
      <c r="E1754" s="36" t="s">
        <v>869</v>
      </c>
      <c r="F1754" s="36" t="s">
        <v>1</v>
      </c>
      <c r="G1754" s="23">
        <v>2</v>
      </c>
      <c r="H1754" s="23">
        <v>8.98</v>
      </c>
      <c r="I1754" s="7">
        <f t="shared" si="54"/>
        <v>17.96</v>
      </c>
      <c r="J1754" s="23">
        <v>400000</v>
      </c>
      <c r="K1754" s="29" t="s">
        <v>151</v>
      </c>
      <c r="L1754" s="3" t="str">
        <f t="shared" si="55"/>
        <v>400000 CAMPUS DA UFRRJ EM TRÊS RIOS</v>
      </c>
      <c r="M1754" s="29" t="s">
        <v>151</v>
      </c>
      <c r="N1754" s="35"/>
      <c r="O1754" s="35"/>
      <c r="P1754" s="9" t="s">
        <v>1009</v>
      </c>
      <c r="Q1754" s="35"/>
    </row>
    <row r="1755" spans="1:17" ht="30" x14ac:dyDescent="0.25">
      <c r="A1755" s="35" t="s">
        <v>842</v>
      </c>
      <c r="B1755" s="35" t="s">
        <v>1283</v>
      </c>
      <c r="C1755" s="35"/>
      <c r="D1755" s="35">
        <v>454302</v>
      </c>
      <c r="E1755" s="36" t="s">
        <v>885</v>
      </c>
      <c r="F1755" s="36" t="s">
        <v>1</v>
      </c>
      <c r="G1755" s="23">
        <v>5</v>
      </c>
      <c r="H1755" s="23">
        <v>25.15</v>
      </c>
      <c r="I1755" s="7">
        <f t="shared" si="54"/>
        <v>125.75</v>
      </c>
      <c r="J1755" s="23">
        <v>400000</v>
      </c>
      <c r="K1755" s="29" t="s">
        <v>151</v>
      </c>
      <c r="L1755" s="3" t="str">
        <f t="shared" si="55"/>
        <v>400000 CAMPUS DA UFRRJ EM TRÊS RIOS</v>
      </c>
      <c r="M1755" s="29" t="s">
        <v>151</v>
      </c>
      <c r="N1755" s="35"/>
      <c r="O1755" s="35"/>
      <c r="P1755" s="9" t="s">
        <v>1009</v>
      </c>
      <c r="Q1755" s="35"/>
    </row>
    <row r="1756" spans="1:17" ht="45" x14ac:dyDescent="0.25">
      <c r="A1756" s="35" t="s">
        <v>842</v>
      </c>
      <c r="B1756" s="35" t="s">
        <v>1283</v>
      </c>
      <c r="C1756" s="35"/>
      <c r="D1756" s="35">
        <v>454297</v>
      </c>
      <c r="E1756" s="36" t="s">
        <v>886</v>
      </c>
      <c r="F1756" s="36" t="s">
        <v>1</v>
      </c>
      <c r="G1756" s="23">
        <v>5</v>
      </c>
      <c r="H1756" s="23">
        <v>2.2799999999999998</v>
      </c>
      <c r="I1756" s="7">
        <f t="shared" si="54"/>
        <v>11.399999999999999</v>
      </c>
      <c r="J1756" s="23">
        <v>400000</v>
      </c>
      <c r="K1756" s="29" t="s">
        <v>151</v>
      </c>
      <c r="L1756" s="3" t="str">
        <f t="shared" si="55"/>
        <v>400000 CAMPUS DA UFRRJ EM TRÊS RIOS</v>
      </c>
      <c r="M1756" s="29" t="s">
        <v>151</v>
      </c>
      <c r="N1756" s="35"/>
      <c r="O1756" s="35"/>
      <c r="P1756" s="9" t="s">
        <v>1009</v>
      </c>
      <c r="Q1756" s="35"/>
    </row>
    <row r="1757" spans="1:17" ht="30" x14ac:dyDescent="0.25">
      <c r="A1757" s="35" t="s">
        <v>842</v>
      </c>
      <c r="B1757" s="35" t="s">
        <v>1283</v>
      </c>
      <c r="C1757" s="35"/>
      <c r="D1757" s="35">
        <v>454298</v>
      </c>
      <c r="E1757" s="36" t="s">
        <v>887</v>
      </c>
      <c r="F1757" s="36" t="s">
        <v>1</v>
      </c>
      <c r="G1757" s="23">
        <v>5</v>
      </c>
      <c r="H1757" s="23">
        <v>7.24</v>
      </c>
      <c r="I1757" s="7">
        <f t="shared" si="54"/>
        <v>36.200000000000003</v>
      </c>
      <c r="J1757" s="23">
        <v>400000</v>
      </c>
      <c r="K1757" s="29" t="s">
        <v>151</v>
      </c>
      <c r="L1757" s="3" t="str">
        <f t="shared" si="55"/>
        <v>400000 CAMPUS DA UFRRJ EM TRÊS RIOS</v>
      </c>
      <c r="M1757" s="29" t="s">
        <v>151</v>
      </c>
      <c r="N1757" s="35"/>
      <c r="O1757" s="35"/>
      <c r="P1757" s="9" t="s">
        <v>1009</v>
      </c>
      <c r="Q1757" s="35"/>
    </row>
    <row r="1758" spans="1:17" ht="75" x14ac:dyDescent="0.25">
      <c r="A1758" s="35" t="s">
        <v>842</v>
      </c>
      <c r="B1758" s="35" t="s">
        <v>1283</v>
      </c>
      <c r="C1758" s="35"/>
      <c r="D1758" s="35">
        <v>216740</v>
      </c>
      <c r="E1758" s="36" t="s">
        <v>925</v>
      </c>
      <c r="F1758" s="36" t="s">
        <v>1</v>
      </c>
      <c r="G1758" s="23">
        <v>1</v>
      </c>
      <c r="H1758" s="23">
        <v>33</v>
      </c>
      <c r="I1758" s="7">
        <f t="shared" si="54"/>
        <v>33</v>
      </c>
      <c r="J1758" s="23">
        <v>400000</v>
      </c>
      <c r="K1758" s="29" t="s">
        <v>151</v>
      </c>
      <c r="L1758" s="3" t="str">
        <f t="shared" si="55"/>
        <v>400000 CAMPUS DA UFRRJ EM TRÊS RIOS</v>
      </c>
      <c r="M1758" s="29" t="s">
        <v>151</v>
      </c>
      <c r="N1758" s="35"/>
      <c r="O1758" s="35"/>
      <c r="P1758" s="9" t="s">
        <v>1009</v>
      </c>
      <c r="Q1758" s="35"/>
    </row>
    <row r="1759" spans="1:17" ht="45" x14ac:dyDescent="0.25">
      <c r="A1759" s="35" t="s">
        <v>842</v>
      </c>
      <c r="B1759" s="35" t="s">
        <v>1283</v>
      </c>
      <c r="C1759" s="35"/>
      <c r="D1759" s="35">
        <v>270716</v>
      </c>
      <c r="E1759" s="36" t="s">
        <v>949</v>
      </c>
      <c r="F1759" s="36" t="s">
        <v>1</v>
      </c>
      <c r="G1759" s="23">
        <v>1</v>
      </c>
      <c r="H1759" s="23">
        <v>47.93</v>
      </c>
      <c r="I1759" s="7">
        <f t="shared" si="54"/>
        <v>47.93</v>
      </c>
      <c r="J1759" s="23">
        <v>400000</v>
      </c>
      <c r="K1759" s="29" t="s">
        <v>151</v>
      </c>
      <c r="L1759" s="3" t="str">
        <f t="shared" si="55"/>
        <v>400000 CAMPUS DA UFRRJ EM TRÊS RIOS</v>
      </c>
      <c r="M1759" s="29" t="s">
        <v>151</v>
      </c>
      <c r="N1759" s="35"/>
      <c r="O1759" s="35"/>
      <c r="P1759" s="9" t="s">
        <v>1009</v>
      </c>
      <c r="Q1759" s="35"/>
    </row>
    <row r="1760" spans="1:17" ht="45" x14ac:dyDescent="0.25">
      <c r="A1760" s="35" t="s">
        <v>842</v>
      </c>
      <c r="B1760" s="35" t="s">
        <v>1283</v>
      </c>
      <c r="C1760" s="35"/>
      <c r="D1760" s="35">
        <v>238635</v>
      </c>
      <c r="E1760" s="36" t="s">
        <v>847</v>
      </c>
      <c r="F1760" s="36" t="s">
        <v>1</v>
      </c>
      <c r="G1760" s="23">
        <v>1</v>
      </c>
      <c r="H1760" s="23">
        <v>3.99</v>
      </c>
      <c r="I1760" s="7">
        <f t="shared" si="54"/>
        <v>3.99</v>
      </c>
      <c r="J1760" s="23">
        <v>400000</v>
      </c>
      <c r="K1760" s="29" t="s">
        <v>151</v>
      </c>
      <c r="L1760" s="3" t="str">
        <f t="shared" si="55"/>
        <v>400000 CAMPUS DA UFRRJ EM TRÊS RIOS</v>
      </c>
      <c r="M1760" s="29" t="s">
        <v>151</v>
      </c>
      <c r="N1760" s="35"/>
      <c r="O1760" s="35"/>
      <c r="P1760" s="9" t="s">
        <v>1009</v>
      </c>
      <c r="Q1760" s="35"/>
    </row>
    <row r="1761" spans="1:17" ht="45" x14ac:dyDescent="0.25">
      <c r="A1761" s="35" t="s">
        <v>842</v>
      </c>
      <c r="B1761" s="35" t="s">
        <v>1283</v>
      </c>
      <c r="C1761" s="35"/>
      <c r="D1761" s="35">
        <v>238627</v>
      </c>
      <c r="E1761" s="36" t="s">
        <v>848</v>
      </c>
      <c r="F1761" s="36" t="s">
        <v>1</v>
      </c>
      <c r="G1761" s="23">
        <v>1</v>
      </c>
      <c r="H1761" s="23">
        <v>6.05</v>
      </c>
      <c r="I1761" s="7">
        <f t="shared" si="54"/>
        <v>6.05</v>
      </c>
      <c r="J1761" s="23">
        <v>400000</v>
      </c>
      <c r="K1761" s="29" t="s">
        <v>151</v>
      </c>
      <c r="L1761" s="3" t="str">
        <f t="shared" si="55"/>
        <v>400000 CAMPUS DA UFRRJ EM TRÊS RIOS</v>
      </c>
      <c r="M1761" s="29" t="s">
        <v>151</v>
      </c>
      <c r="N1761" s="35"/>
      <c r="O1761" s="35"/>
      <c r="P1761" s="9" t="s">
        <v>1009</v>
      </c>
      <c r="Q1761" s="35"/>
    </row>
    <row r="1762" spans="1:17" ht="45" x14ac:dyDescent="0.25">
      <c r="A1762" s="35" t="s">
        <v>842</v>
      </c>
      <c r="B1762" s="35" t="s">
        <v>1283</v>
      </c>
      <c r="C1762" s="35"/>
      <c r="D1762" s="35">
        <v>238636</v>
      </c>
      <c r="E1762" s="36" t="s">
        <v>888</v>
      </c>
      <c r="F1762" s="36" t="s">
        <v>1</v>
      </c>
      <c r="G1762" s="23">
        <v>1</v>
      </c>
      <c r="H1762" s="23">
        <v>6.8</v>
      </c>
      <c r="I1762" s="7">
        <f t="shared" si="54"/>
        <v>6.8</v>
      </c>
      <c r="J1762" s="23">
        <v>400000</v>
      </c>
      <c r="K1762" s="29" t="s">
        <v>151</v>
      </c>
      <c r="L1762" s="3" t="str">
        <f t="shared" si="55"/>
        <v>400000 CAMPUS DA UFRRJ EM TRÊS RIOS</v>
      </c>
      <c r="M1762" s="29" t="s">
        <v>151</v>
      </c>
      <c r="N1762" s="35"/>
      <c r="O1762" s="35"/>
      <c r="P1762" s="9" t="s">
        <v>1009</v>
      </c>
      <c r="Q1762" s="35"/>
    </row>
    <row r="1763" spans="1:17" ht="45" x14ac:dyDescent="0.25">
      <c r="A1763" s="35" t="s">
        <v>842</v>
      </c>
      <c r="B1763" s="35" t="s">
        <v>1283</v>
      </c>
      <c r="C1763" s="35"/>
      <c r="D1763" s="35">
        <v>312458</v>
      </c>
      <c r="E1763" s="36" t="s">
        <v>849</v>
      </c>
      <c r="F1763" s="36" t="s">
        <v>1</v>
      </c>
      <c r="G1763" s="23">
        <v>1</v>
      </c>
      <c r="H1763" s="23">
        <v>8.4499999999999993</v>
      </c>
      <c r="I1763" s="7">
        <f t="shared" si="54"/>
        <v>8.4499999999999993</v>
      </c>
      <c r="J1763" s="23">
        <v>400000</v>
      </c>
      <c r="K1763" s="29" t="s">
        <v>151</v>
      </c>
      <c r="L1763" s="3" t="str">
        <f t="shared" si="55"/>
        <v>400000 CAMPUS DA UFRRJ EM TRÊS RIOS</v>
      </c>
      <c r="M1763" s="29" t="s">
        <v>151</v>
      </c>
      <c r="N1763" s="35"/>
      <c r="O1763" s="35"/>
      <c r="P1763" s="9" t="s">
        <v>1009</v>
      </c>
      <c r="Q1763" s="35"/>
    </row>
    <row r="1764" spans="1:17" ht="45" x14ac:dyDescent="0.25">
      <c r="A1764" s="35" t="s">
        <v>842</v>
      </c>
      <c r="B1764" s="35" t="s">
        <v>1283</v>
      </c>
      <c r="C1764" s="35"/>
      <c r="D1764" s="35">
        <v>238630</v>
      </c>
      <c r="E1764" s="36" t="s">
        <v>897</v>
      </c>
      <c r="F1764" s="36" t="s">
        <v>1</v>
      </c>
      <c r="G1764" s="23">
        <v>1</v>
      </c>
      <c r="H1764" s="23">
        <v>5.4</v>
      </c>
      <c r="I1764" s="7">
        <f t="shared" si="54"/>
        <v>5.4</v>
      </c>
      <c r="J1764" s="23">
        <v>400000</v>
      </c>
      <c r="K1764" s="29" t="s">
        <v>151</v>
      </c>
      <c r="L1764" s="3" t="str">
        <f t="shared" si="55"/>
        <v>400000 CAMPUS DA UFRRJ EM TRÊS RIOS</v>
      </c>
      <c r="M1764" s="29" t="s">
        <v>151</v>
      </c>
      <c r="N1764" s="35"/>
      <c r="O1764" s="35"/>
      <c r="P1764" s="9" t="s">
        <v>1009</v>
      </c>
      <c r="Q1764" s="35"/>
    </row>
    <row r="1765" spans="1:17" ht="60" x14ac:dyDescent="0.25">
      <c r="A1765" s="35" t="s">
        <v>842</v>
      </c>
      <c r="B1765" s="35" t="s">
        <v>1283</v>
      </c>
      <c r="C1765" s="35"/>
      <c r="D1765" s="35">
        <v>264954</v>
      </c>
      <c r="E1765" s="36" t="s">
        <v>898</v>
      </c>
      <c r="F1765" s="36" t="s">
        <v>1</v>
      </c>
      <c r="G1765" s="23">
        <v>1</v>
      </c>
      <c r="H1765" s="23">
        <v>63.55</v>
      </c>
      <c r="I1765" s="7">
        <f t="shared" si="54"/>
        <v>63.55</v>
      </c>
      <c r="J1765" s="23">
        <v>400000</v>
      </c>
      <c r="K1765" s="29" t="s">
        <v>151</v>
      </c>
      <c r="L1765" s="3" t="str">
        <f t="shared" si="55"/>
        <v>400000 CAMPUS DA UFRRJ EM TRÊS RIOS</v>
      </c>
      <c r="M1765" s="29" t="s">
        <v>151</v>
      </c>
      <c r="N1765" s="35"/>
      <c r="O1765" s="35"/>
      <c r="P1765" s="9" t="s">
        <v>1009</v>
      </c>
      <c r="Q1765" s="35"/>
    </row>
    <row r="1766" spans="1:17" ht="60" x14ac:dyDescent="0.25">
      <c r="A1766" s="35" t="s">
        <v>842</v>
      </c>
      <c r="B1766" s="35" t="s">
        <v>1283</v>
      </c>
      <c r="C1766" s="35"/>
      <c r="D1766" s="35">
        <v>413906</v>
      </c>
      <c r="E1766" s="36" t="s">
        <v>927</v>
      </c>
      <c r="F1766" s="36" t="s">
        <v>1</v>
      </c>
      <c r="G1766" s="23">
        <v>2</v>
      </c>
      <c r="H1766" s="23">
        <v>10</v>
      </c>
      <c r="I1766" s="7">
        <f t="shared" si="54"/>
        <v>20</v>
      </c>
      <c r="J1766" s="23">
        <v>400000</v>
      </c>
      <c r="K1766" s="29" t="s">
        <v>151</v>
      </c>
      <c r="L1766" s="3" t="str">
        <f t="shared" si="55"/>
        <v>400000 CAMPUS DA UFRRJ EM TRÊS RIOS</v>
      </c>
      <c r="M1766" s="29" t="s">
        <v>151</v>
      </c>
      <c r="N1766" s="35"/>
      <c r="O1766" s="35"/>
      <c r="P1766" s="9" t="s">
        <v>1009</v>
      </c>
      <c r="Q1766" s="35"/>
    </row>
    <row r="1767" spans="1:17" ht="60" x14ac:dyDescent="0.25">
      <c r="A1767" s="35" t="s">
        <v>842</v>
      </c>
      <c r="B1767" s="35" t="s">
        <v>1283</v>
      </c>
      <c r="C1767" s="35"/>
      <c r="D1767" s="35">
        <v>393364</v>
      </c>
      <c r="E1767" s="36" t="s">
        <v>899</v>
      </c>
      <c r="F1767" s="36" t="s">
        <v>900</v>
      </c>
      <c r="G1767" s="23">
        <v>1</v>
      </c>
      <c r="H1767" s="23">
        <v>105.43</v>
      </c>
      <c r="I1767" s="7">
        <f t="shared" si="54"/>
        <v>105.43</v>
      </c>
      <c r="J1767" s="23">
        <v>400000</v>
      </c>
      <c r="K1767" s="29" t="s">
        <v>151</v>
      </c>
      <c r="L1767" s="3" t="str">
        <f t="shared" si="55"/>
        <v>400000 CAMPUS DA UFRRJ EM TRÊS RIOS</v>
      </c>
      <c r="M1767" s="29" t="s">
        <v>151</v>
      </c>
      <c r="N1767" s="35"/>
      <c r="O1767" s="35"/>
      <c r="P1767" s="9" t="s">
        <v>1009</v>
      </c>
      <c r="Q1767" s="35"/>
    </row>
    <row r="1768" spans="1:17" ht="90" x14ac:dyDescent="0.25">
      <c r="A1768" s="35" t="s">
        <v>842</v>
      </c>
      <c r="B1768" s="35" t="s">
        <v>1283</v>
      </c>
      <c r="C1768" s="35"/>
      <c r="D1768" s="35">
        <v>317027</v>
      </c>
      <c r="E1768" s="36" t="s">
        <v>902</v>
      </c>
      <c r="F1768" s="36" t="s">
        <v>1</v>
      </c>
      <c r="G1768" s="23">
        <v>1</v>
      </c>
      <c r="H1768" s="23">
        <v>27.99</v>
      </c>
      <c r="I1768" s="7">
        <f t="shared" si="54"/>
        <v>27.99</v>
      </c>
      <c r="J1768" s="23">
        <v>400000</v>
      </c>
      <c r="K1768" s="29" t="s">
        <v>151</v>
      </c>
      <c r="L1768" s="3" t="str">
        <f t="shared" si="55"/>
        <v>400000 CAMPUS DA UFRRJ EM TRÊS RIOS</v>
      </c>
      <c r="M1768" s="29" t="s">
        <v>151</v>
      </c>
      <c r="N1768" s="35"/>
      <c r="O1768" s="35"/>
      <c r="P1768" s="9" t="s">
        <v>1009</v>
      </c>
      <c r="Q1768" s="35"/>
    </row>
    <row r="1769" spans="1:17" ht="60" x14ac:dyDescent="0.25">
      <c r="A1769" s="35" t="s">
        <v>842</v>
      </c>
      <c r="B1769" s="35" t="s">
        <v>1283</v>
      </c>
      <c r="C1769" s="35"/>
      <c r="D1769" s="35">
        <v>314244</v>
      </c>
      <c r="E1769" s="36" t="s">
        <v>903</v>
      </c>
      <c r="F1769" s="36" t="s">
        <v>1</v>
      </c>
      <c r="G1769" s="23">
        <v>1</v>
      </c>
      <c r="H1769" s="23">
        <v>37</v>
      </c>
      <c r="I1769" s="7">
        <f t="shared" si="54"/>
        <v>37</v>
      </c>
      <c r="J1769" s="23">
        <v>400000</v>
      </c>
      <c r="K1769" s="29" t="s">
        <v>151</v>
      </c>
      <c r="L1769" s="3" t="str">
        <f t="shared" si="55"/>
        <v>400000 CAMPUS DA UFRRJ EM TRÊS RIOS</v>
      </c>
      <c r="M1769" s="29" t="s">
        <v>151</v>
      </c>
      <c r="N1769" s="35"/>
      <c r="O1769" s="35"/>
      <c r="P1769" s="9" t="s">
        <v>1009</v>
      </c>
      <c r="Q1769" s="35"/>
    </row>
    <row r="1770" spans="1:17" ht="75" x14ac:dyDescent="0.25">
      <c r="A1770" s="35" t="s">
        <v>842</v>
      </c>
      <c r="B1770" s="35" t="s">
        <v>1283</v>
      </c>
      <c r="C1770" s="35"/>
      <c r="D1770" s="35">
        <v>389668</v>
      </c>
      <c r="E1770" s="36" t="s">
        <v>980</v>
      </c>
      <c r="F1770" s="36" t="s">
        <v>1</v>
      </c>
      <c r="G1770" s="23">
        <v>1</v>
      </c>
      <c r="H1770" s="23">
        <v>57.1</v>
      </c>
      <c r="I1770" s="7">
        <f t="shared" si="54"/>
        <v>57.1</v>
      </c>
      <c r="J1770" s="23">
        <v>400000</v>
      </c>
      <c r="K1770" s="29" t="s">
        <v>151</v>
      </c>
      <c r="L1770" s="3" t="str">
        <f t="shared" si="55"/>
        <v>400000 CAMPUS DA UFRRJ EM TRÊS RIOS</v>
      </c>
      <c r="M1770" s="29" t="s">
        <v>151</v>
      </c>
      <c r="N1770" s="35"/>
      <c r="O1770" s="35"/>
      <c r="P1770" s="9" t="s">
        <v>1009</v>
      </c>
      <c r="Q1770" s="35"/>
    </row>
    <row r="1771" spans="1:17" ht="75" x14ac:dyDescent="0.25">
      <c r="A1771" s="35" t="s">
        <v>842</v>
      </c>
      <c r="B1771" s="35" t="s">
        <v>1283</v>
      </c>
      <c r="C1771" s="35"/>
      <c r="D1771" s="35">
        <v>261825</v>
      </c>
      <c r="E1771" s="36" t="s">
        <v>889</v>
      </c>
      <c r="F1771" s="36" t="s">
        <v>298</v>
      </c>
      <c r="G1771" s="23">
        <v>1</v>
      </c>
      <c r="H1771" s="23">
        <v>37.35</v>
      </c>
      <c r="I1771" s="7">
        <f t="shared" ref="I1771:I1887" si="56">G1771*H1771</f>
        <v>37.35</v>
      </c>
      <c r="J1771" s="23">
        <v>400000</v>
      </c>
      <c r="K1771" s="29" t="s">
        <v>151</v>
      </c>
      <c r="L1771" s="3" t="str">
        <f t="shared" ref="L1771:L1887" si="57">J1771&amp;" "&amp;K1771</f>
        <v>400000 CAMPUS DA UFRRJ EM TRÊS RIOS</v>
      </c>
      <c r="M1771" s="29" t="s">
        <v>151</v>
      </c>
      <c r="N1771" s="35"/>
      <c r="O1771" s="35"/>
      <c r="P1771" s="9" t="s">
        <v>1009</v>
      </c>
      <c r="Q1771" s="35"/>
    </row>
    <row r="1772" spans="1:17" ht="60" x14ac:dyDescent="0.25">
      <c r="A1772" s="35" t="s">
        <v>842</v>
      </c>
      <c r="B1772" s="35" t="s">
        <v>1283</v>
      </c>
      <c r="C1772" s="35"/>
      <c r="D1772" s="35">
        <v>236585</v>
      </c>
      <c r="E1772" s="36" t="s">
        <v>929</v>
      </c>
      <c r="F1772" s="36" t="s">
        <v>1</v>
      </c>
      <c r="G1772" s="23">
        <v>5</v>
      </c>
      <c r="H1772" s="23">
        <v>3.49</v>
      </c>
      <c r="I1772" s="7">
        <f t="shared" si="56"/>
        <v>17.450000000000003</v>
      </c>
      <c r="J1772" s="23">
        <v>400000</v>
      </c>
      <c r="K1772" s="29" t="s">
        <v>151</v>
      </c>
      <c r="L1772" s="3" t="str">
        <f t="shared" si="57"/>
        <v>400000 CAMPUS DA UFRRJ EM TRÊS RIOS</v>
      </c>
      <c r="M1772" s="29" t="s">
        <v>151</v>
      </c>
      <c r="N1772" s="35"/>
      <c r="O1772" s="35"/>
      <c r="P1772" s="9" t="s">
        <v>1009</v>
      </c>
      <c r="Q1772" s="35"/>
    </row>
    <row r="1773" spans="1:17" ht="30" x14ac:dyDescent="0.25">
      <c r="A1773" s="35" t="s">
        <v>842</v>
      </c>
      <c r="B1773" s="35" t="s">
        <v>1283</v>
      </c>
      <c r="C1773" s="35"/>
      <c r="D1773" s="35">
        <v>404689</v>
      </c>
      <c r="E1773" s="36" t="s">
        <v>910</v>
      </c>
      <c r="F1773" s="36" t="s">
        <v>1</v>
      </c>
      <c r="G1773" s="23">
        <v>1</v>
      </c>
      <c r="H1773" s="23">
        <v>16</v>
      </c>
      <c r="I1773" s="7">
        <f t="shared" si="56"/>
        <v>16</v>
      </c>
      <c r="J1773" s="23">
        <v>400000</v>
      </c>
      <c r="K1773" s="29" t="s">
        <v>151</v>
      </c>
      <c r="L1773" s="3" t="str">
        <f t="shared" si="57"/>
        <v>400000 CAMPUS DA UFRRJ EM TRÊS RIOS</v>
      </c>
      <c r="M1773" s="29" t="s">
        <v>151</v>
      </c>
      <c r="N1773" s="35"/>
      <c r="O1773" s="35"/>
      <c r="P1773" s="9" t="s">
        <v>1009</v>
      </c>
      <c r="Q1773" s="35"/>
    </row>
    <row r="1774" spans="1:17" ht="30" x14ac:dyDescent="0.25">
      <c r="A1774" s="35" t="s">
        <v>842</v>
      </c>
      <c r="B1774" s="35" t="s">
        <v>1283</v>
      </c>
      <c r="C1774" s="35"/>
      <c r="D1774" s="35">
        <v>262706</v>
      </c>
      <c r="E1774" s="36" t="s">
        <v>911</v>
      </c>
      <c r="F1774" s="36" t="s">
        <v>1</v>
      </c>
      <c r="G1774" s="23">
        <v>1</v>
      </c>
      <c r="H1774" s="23">
        <v>5.51</v>
      </c>
      <c r="I1774" s="7">
        <f t="shared" si="56"/>
        <v>5.51</v>
      </c>
      <c r="J1774" s="23">
        <v>400000</v>
      </c>
      <c r="K1774" s="29" t="s">
        <v>151</v>
      </c>
      <c r="L1774" s="3" t="str">
        <f t="shared" si="57"/>
        <v>400000 CAMPUS DA UFRRJ EM TRÊS RIOS</v>
      </c>
      <c r="M1774" s="29" t="s">
        <v>151</v>
      </c>
      <c r="N1774" s="35"/>
      <c r="O1774" s="35"/>
      <c r="P1774" s="9" t="s">
        <v>1009</v>
      </c>
      <c r="Q1774" s="35"/>
    </row>
    <row r="1775" spans="1:17" ht="45" x14ac:dyDescent="0.25">
      <c r="A1775" s="35" t="s">
        <v>842</v>
      </c>
      <c r="B1775" s="35" t="s">
        <v>1283</v>
      </c>
      <c r="C1775" s="35"/>
      <c r="D1775" s="35">
        <v>250428</v>
      </c>
      <c r="E1775" s="36" t="s">
        <v>875</v>
      </c>
      <c r="F1775" s="36" t="s">
        <v>1</v>
      </c>
      <c r="G1775" s="23">
        <v>1</v>
      </c>
      <c r="H1775" s="23">
        <v>13.03</v>
      </c>
      <c r="I1775" s="7">
        <f t="shared" si="56"/>
        <v>13.03</v>
      </c>
      <c r="J1775" s="23">
        <v>400000</v>
      </c>
      <c r="K1775" s="29" t="s">
        <v>151</v>
      </c>
      <c r="L1775" s="3" t="str">
        <f t="shared" si="57"/>
        <v>400000 CAMPUS DA UFRRJ EM TRÊS RIOS</v>
      </c>
      <c r="M1775" s="29" t="s">
        <v>151</v>
      </c>
      <c r="N1775" s="35"/>
      <c r="O1775" s="35"/>
      <c r="P1775" s="9" t="s">
        <v>1009</v>
      </c>
      <c r="Q1775" s="35"/>
    </row>
    <row r="1776" spans="1:17" ht="30" x14ac:dyDescent="0.25">
      <c r="A1776" s="35" t="s">
        <v>842</v>
      </c>
      <c r="B1776" s="35" t="s">
        <v>1283</v>
      </c>
      <c r="C1776" s="35"/>
      <c r="D1776" s="35">
        <v>345798</v>
      </c>
      <c r="E1776" s="36" t="s">
        <v>991</v>
      </c>
      <c r="F1776" s="36" t="s">
        <v>1</v>
      </c>
      <c r="G1776" s="23">
        <v>1</v>
      </c>
      <c r="H1776" s="23">
        <v>6.11</v>
      </c>
      <c r="I1776" s="7">
        <f t="shared" si="56"/>
        <v>6.11</v>
      </c>
      <c r="J1776" s="23">
        <v>400000</v>
      </c>
      <c r="K1776" s="29" t="s">
        <v>151</v>
      </c>
      <c r="L1776" s="3" t="str">
        <f t="shared" si="57"/>
        <v>400000 CAMPUS DA UFRRJ EM TRÊS RIOS</v>
      </c>
      <c r="M1776" s="29" t="s">
        <v>151</v>
      </c>
      <c r="N1776" s="35"/>
      <c r="O1776" s="35"/>
      <c r="P1776" s="9" t="s">
        <v>1009</v>
      </c>
      <c r="Q1776" s="35"/>
    </row>
    <row r="1777" spans="1:17" ht="60" x14ac:dyDescent="0.25">
      <c r="A1777" s="35" t="s">
        <v>842</v>
      </c>
      <c r="B1777" s="35" t="s">
        <v>1283</v>
      </c>
      <c r="C1777" s="35"/>
      <c r="D1777" s="35">
        <v>217695</v>
      </c>
      <c r="E1777" s="36" t="s">
        <v>930</v>
      </c>
      <c r="F1777" s="36" t="s">
        <v>1</v>
      </c>
      <c r="G1777" s="23">
        <v>1</v>
      </c>
      <c r="H1777" s="23">
        <v>14.24</v>
      </c>
      <c r="I1777" s="7">
        <f t="shared" si="56"/>
        <v>14.24</v>
      </c>
      <c r="J1777" s="23">
        <v>400000</v>
      </c>
      <c r="K1777" s="29" t="s">
        <v>151</v>
      </c>
      <c r="L1777" s="3" t="str">
        <f t="shared" si="57"/>
        <v>400000 CAMPUS DA UFRRJ EM TRÊS RIOS</v>
      </c>
      <c r="M1777" s="29" t="s">
        <v>151</v>
      </c>
      <c r="N1777" s="35"/>
      <c r="O1777" s="35"/>
      <c r="P1777" s="9" t="s">
        <v>1009</v>
      </c>
      <c r="Q1777" s="35"/>
    </row>
    <row r="1778" spans="1:17" ht="60" x14ac:dyDescent="0.25">
      <c r="A1778" s="35" t="s">
        <v>842</v>
      </c>
      <c r="B1778" s="35" t="s">
        <v>1283</v>
      </c>
      <c r="C1778" s="35"/>
      <c r="D1778" s="35">
        <v>324655</v>
      </c>
      <c r="E1778" s="36" t="s">
        <v>914</v>
      </c>
      <c r="F1778" s="36" t="s">
        <v>1</v>
      </c>
      <c r="G1778" s="23">
        <v>1</v>
      </c>
      <c r="H1778" s="23">
        <v>32.19</v>
      </c>
      <c r="I1778" s="7">
        <f t="shared" si="56"/>
        <v>32.19</v>
      </c>
      <c r="J1778" s="23">
        <v>400000</v>
      </c>
      <c r="K1778" s="29" t="s">
        <v>151</v>
      </c>
      <c r="L1778" s="3" t="str">
        <f t="shared" si="57"/>
        <v>400000 CAMPUS DA UFRRJ EM TRÊS RIOS</v>
      </c>
      <c r="M1778" s="29" t="s">
        <v>151</v>
      </c>
      <c r="N1778" s="35"/>
      <c r="O1778" s="35"/>
      <c r="P1778" s="9" t="s">
        <v>1009</v>
      </c>
      <c r="Q1778" s="35"/>
    </row>
    <row r="1779" spans="1:17" ht="60" x14ac:dyDescent="0.25">
      <c r="A1779" s="35" t="s">
        <v>842</v>
      </c>
      <c r="B1779" s="35" t="s">
        <v>1283</v>
      </c>
      <c r="C1779" s="35"/>
      <c r="D1779" s="35">
        <v>313744</v>
      </c>
      <c r="E1779" s="36" t="s">
        <v>932</v>
      </c>
      <c r="F1779" s="36" t="s">
        <v>1</v>
      </c>
      <c r="G1779" s="23">
        <v>1</v>
      </c>
      <c r="H1779" s="23">
        <v>15.54</v>
      </c>
      <c r="I1779" s="7">
        <f t="shared" si="56"/>
        <v>15.54</v>
      </c>
      <c r="J1779" s="23">
        <v>400000</v>
      </c>
      <c r="K1779" s="29" t="s">
        <v>151</v>
      </c>
      <c r="L1779" s="3" t="str">
        <f t="shared" si="57"/>
        <v>400000 CAMPUS DA UFRRJ EM TRÊS RIOS</v>
      </c>
      <c r="M1779" s="29" t="s">
        <v>151</v>
      </c>
      <c r="N1779" s="35"/>
      <c r="O1779" s="35"/>
      <c r="P1779" s="9" t="s">
        <v>1009</v>
      </c>
      <c r="Q1779" s="35"/>
    </row>
    <row r="1780" spans="1:17" ht="30" x14ac:dyDescent="0.25">
      <c r="A1780" s="35" t="s">
        <v>842</v>
      </c>
      <c r="B1780" s="35" t="s">
        <v>1283</v>
      </c>
      <c r="C1780" s="35"/>
      <c r="D1780" s="35">
        <v>373514</v>
      </c>
      <c r="E1780" s="36" t="s">
        <v>993</v>
      </c>
      <c r="F1780" s="36" t="s">
        <v>1</v>
      </c>
      <c r="G1780" s="23">
        <v>1</v>
      </c>
      <c r="H1780" s="23">
        <v>25.63</v>
      </c>
      <c r="I1780" s="7">
        <f t="shared" si="56"/>
        <v>25.63</v>
      </c>
      <c r="J1780" s="23">
        <v>400000</v>
      </c>
      <c r="K1780" s="29" t="s">
        <v>151</v>
      </c>
      <c r="L1780" s="3" t="str">
        <f t="shared" si="57"/>
        <v>400000 CAMPUS DA UFRRJ EM TRÊS RIOS</v>
      </c>
      <c r="M1780" s="29" t="s">
        <v>151</v>
      </c>
      <c r="N1780" s="35"/>
      <c r="O1780" s="35"/>
      <c r="P1780" s="9" t="s">
        <v>1009</v>
      </c>
      <c r="Q1780" s="35"/>
    </row>
    <row r="1781" spans="1:17" ht="60" x14ac:dyDescent="0.25">
      <c r="A1781" s="35" t="s">
        <v>842</v>
      </c>
      <c r="B1781" s="35" t="s">
        <v>1283</v>
      </c>
      <c r="C1781" s="35"/>
      <c r="D1781" s="35">
        <v>231858</v>
      </c>
      <c r="E1781" s="36" t="s">
        <v>917</v>
      </c>
      <c r="F1781" s="36" t="s">
        <v>1</v>
      </c>
      <c r="G1781" s="23">
        <v>3</v>
      </c>
      <c r="H1781" s="23">
        <v>6.81</v>
      </c>
      <c r="I1781" s="7">
        <f t="shared" si="56"/>
        <v>20.43</v>
      </c>
      <c r="J1781" s="23">
        <v>400000</v>
      </c>
      <c r="K1781" s="29" t="s">
        <v>151</v>
      </c>
      <c r="L1781" s="3" t="str">
        <f t="shared" si="57"/>
        <v>400000 CAMPUS DA UFRRJ EM TRÊS RIOS</v>
      </c>
      <c r="M1781" s="29" t="s">
        <v>151</v>
      </c>
      <c r="N1781" s="35"/>
      <c r="O1781" s="35"/>
      <c r="P1781" s="9" t="s">
        <v>1009</v>
      </c>
      <c r="Q1781" s="35"/>
    </row>
    <row r="1782" spans="1:17" ht="75" x14ac:dyDescent="0.25">
      <c r="A1782" s="35" t="s">
        <v>842</v>
      </c>
      <c r="B1782" s="35" t="s">
        <v>1283</v>
      </c>
      <c r="C1782" s="35"/>
      <c r="D1782" s="35">
        <v>323874</v>
      </c>
      <c r="E1782" s="36" t="s">
        <v>863</v>
      </c>
      <c r="F1782" s="36" t="s">
        <v>1</v>
      </c>
      <c r="G1782" s="23">
        <v>1</v>
      </c>
      <c r="H1782" s="23">
        <v>15.29</v>
      </c>
      <c r="I1782" s="7">
        <f t="shared" si="56"/>
        <v>15.29</v>
      </c>
      <c r="J1782" s="23">
        <v>400000</v>
      </c>
      <c r="K1782" s="29" t="s">
        <v>151</v>
      </c>
      <c r="L1782" s="3" t="str">
        <f t="shared" si="57"/>
        <v>400000 CAMPUS DA UFRRJ EM TRÊS RIOS</v>
      </c>
      <c r="M1782" s="29" t="s">
        <v>151</v>
      </c>
      <c r="N1782" s="35"/>
      <c r="O1782" s="35"/>
      <c r="P1782" s="9" t="s">
        <v>1009</v>
      </c>
      <c r="Q1782" s="35"/>
    </row>
    <row r="1783" spans="1:17" ht="120" x14ac:dyDescent="0.25">
      <c r="A1783" s="35" t="s">
        <v>842</v>
      </c>
      <c r="B1783" s="35" t="s">
        <v>1283</v>
      </c>
      <c r="C1783" s="35"/>
      <c r="D1783" s="35">
        <v>214228</v>
      </c>
      <c r="E1783" s="36" t="s">
        <v>998</v>
      </c>
      <c r="F1783" s="36" t="s">
        <v>1</v>
      </c>
      <c r="G1783" s="23">
        <v>1</v>
      </c>
      <c r="H1783" s="23">
        <v>12.83</v>
      </c>
      <c r="I1783" s="7">
        <f t="shared" si="56"/>
        <v>12.83</v>
      </c>
      <c r="J1783" s="23">
        <v>400000</v>
      </c>
      <c r="K1783" s="29" t="s">
        <v>151</v>
      </c>
      <c r="L1783" s="3" t="str">
        <f t="shared" si="57"/>
        <v>400000 CAMPUS DA UFRRJ EM TRÊS RIOS</v>
      </c>
      <c r="M1783" s="29" t="s">
        <v>151</v>
      </c>
      <c r="N1783" s="35"/>
      <c r="O1783" s="35"/>
      <c r="P1783" s="9" t="s">
        <v>1009</v>
      </c>
      <c r="Q1783" s="35"/>
    </row>
    <row r="1784" spans="1:17" ht="60" x14ac:dyDescent="0.25">
      <c r="A1784" s="35" t="s">
        <v>842</v>
      </c>
      <c r="B1784" s="35" t="s">
        <v>1283</v>
      </c>
      <c r="C1784" s="35"/>
      <c r="D1784" s="35">
        <v>239588</v>
      </c>
      <c r="E1784" s="36" t="s">
        <v>920</v>
      </c>
      <c r="F1784" s="36" t="s">
        <v>1</v>
      </c>
      <c r="G1784" s="23">
        <v>1</v>
      </c>
      <c r="H1784" s="23">
        <v>48.5</v>
      </c>
      <c r="I1784" s="7">
        <f t="shared" si="56"/>
        <v>48.5</v>
      </c>
      <c r="J1784" s="23">
        <v>400000</v>
      </c>
      <c r="K1784" s="29" t="s">
        <v>151</v>
      </c>
      <c r="L1784" s="3" t="str">
        <f t="shared" si="57"/>
        <v>400000 CAMPUS DA UFRRJ EM TRÊS RIOS</v>
      </c>
      <c r="M1784" s="29" t="s">
        <v>151</v>
      </c>
      <c r="N1784" s="35"/>
      <c r="O1784" s="35"/>
      <c r="P1784" s="9" t="s">
        <v>1009</v>
      </c>
      <c r="Q1784" s="35"/>
    </row>
    <row r="1785" spans="1:17" ht="30" x14ac:dyDescent="0.25">
      <c r="A1785" s="35" t="s">
        <v>842</v>
      </c>
      <c r="B1785" s="35" t="s">
        <v>1283</v>
      </c>
      <c r="C1785" s="35"/>
      <c r="D1785" s="35">
        <v>234031</v>
      </c>
      <c r="E1785" s="36" t="s">
        <v>880</v>
      </c>
      <c r="F1785" s="36" t="s">
        <v>1</v>
      </c>
      <c r="G1785" s="23">
        <v>1</v>
      </c>
      <c r="H1785" s="23">
        <v>12.27</v>
      </c>
      <c r="I1785" s="7">
        <f t="shared" si="56"/>
        <v>12.27</v>
      </c>
      <c r="J1785" s="23">
        <v>400000</v>
      </c>
      <c r="K1785" s="29" t="s">
        <v>151</v>
      </c>
      <c r="L1785" s="3" t="str">
        <f t="shared" si="57"/>
        <v>400000 CAMPUS DA UFRRJ EM TRÊS RIOS</v>
      </c>
      <c r="M1785" s="29" t="s">
        <v>151</v>
      </c>
      <c r="N1785" s="35"/>
      <c r="O1785" s="35"/>
      <c r="P1785" s="9" t="s">
        <v>1009</v>
      </c>
      <c r="Q1785" s="35"/>
    </row>
    <row r="1786" spans="1:17" ht="45" x14ac:dyDescent="0.25">
      <c r="A1786" s="35" t="s">
        <v>842</v>
      </c>
      <c r="B1786" s="35" t="s">
        <v>1283</v>
      </c>
      <c r="C1786" s="35"/>
      <c r="D1786" s="35">
        <v>234033</v>
      </c>
      <c r="E1786" s="36" t="s">
        <v>921</v>
      </c>
      <c r="F1786" s="36" t="s">
        <v>1</v>
      </c>
      <c r="G1786" s="23">
        <v>1</v>
      </c>
      <c r="H1786" s="23">
        <v>29</v>
      </c>
      <c r="I1786" s="7">
        <f t="shared" si="56"/>
        <v>29</v>
      </c>
      <c r="J1786" s="23">
        <v>400000</v>
      </c>
      <c r="K1786" s="29" t="s">
        <v>151</v>
      </c>
      <c r="L1786" s="3" t="str">
        <f t="shared" si="57"/>
        <v>400000 CAMPUS DA UFRRJ EM TRÊS RIOS</v>
      </c>
      <c r="M1786" s="29" t="s">
        <v>151</v>
      </c>
      <c r="N1786" s="35"/>
      <c r="O1786" s="35"/>
      <c r="P1786" s="9" t="s">
        <v>1009</v>
      </c>
      <c r="Q1786" s="35"/>
    </row>
    <row r="1787" spans="1:17" ht="45" x14ac:dyDescent="0.25">
      <c r="A1787" s="35" t="s">
        <v>842</v>
      </c>
      <c r="B1787" s="35" t="s">
        <v>1283</v>
      </c>
      <c r="C1787" s="35"/>
      <c r="D1787" s="35">
        <v>239398</v>
      </c>
      <c r="E1787" s="36" t="s">
        <v>936</v>
      </c>
      <c r="F1787" s="36" t="s">
        <v>1</v>
      </c>
      <c r="G1787" s="23">
        <v>5</v>
      </c>
      <c r="H1787" s="23">
        <v>2.78</v>
      </c>
      <c r="I1787" s="7">
        <f t="shared" si="56"/>
        <v>13.899999999999999</v>
      </c>
      <c r="J1787" s="23">
        <v>400000</v>
      </c>
      <c r="K1787" s="29" t="s">
        <v>151</v>
      </c>
      <c r="L1787" s="3" t="str">
        <f t="shared" si="57"/>
        <v>400000 CAMPUS DA UFRRJ EM TRÊS RIOS</v>
      </c>
      <c r="M1787" s="29" t="s">
        <v>151</v>
      </c>
      <c r="N1787" s="35"/>
      <c r="O1787" s="35"/>
      <c r="P1787" s="9" t="s">
        <v>1009</v>
      </c>
      <c r="Q1787" s="35"/>
    </row>
    <row r="1788" spans="1:17" ht="45" x14ac:dyDescent="0.25">
      <c r="A1788" s="35" t="s">
        <v>842</v>
      </c>
      <c r="B1788" s="35" t="s">
        <v>1283</v>
      </c>
      <c r="C1788" s="35"/>
      <c r="D1788" s="35">
        <v>239399</v>
      </c>
      <c r="E1788" s="36" t="s">
        <v>937</v>
      </c>
      <c r="F1788" s="36" t="s">
        <v>1</v>
      </c>
      <c r="G1788" s="23">
        <v>5</v>
      </c>
      <c r="H1788" s="23">
        <v>6.1</v>
      </c>
      <c r="I1788" s="7">
        <f t="shared" si="56"/>
        <v>30.5</v>
      </c>
      <c r="J1788" s="23">
        <v>400000</v>
      </c>
      <c r="K1788" s="29" t="s">
        <v>151</v>
      </c>
      <c r="L1788" s="3" t="str">
        <f t="shared" si="57"/>
        <v>400000 CAMPUS DA UFRRJ EM TRÊS RIOS</v>
      </c>
      <c r="M1788" s="29" t="s">
        <v>151</v>
      </c>
      <c r="N1788" s="35"/>
      <c r="O1788" s="35"/>
      <c r="P1788" s="9" t="s">
        <v>1009</v>
      </c>
      <c r="Q1788" s="35"/>
    </row>
    <row r="1789" spans="1:17" ht="60" x14ac:dyDescent="0.25">
      <c r="A1789" s="35" t="s">
        <v>842</v>
      </c>
      <c r="B1789" s="35" t="s">
        <v>1283</v>
      </c>
      <c r="C1789" s="35"/>
      <c r="D1789" s="35">
        <v>262781</v>
      </c>
      <c r="E1789" s="36" t="s">
        <v>1001</v>
      </c>
      <c r="F1789" s="36" t="s">
        <v>1</v>
      </c>
      <c r="G1789" s="23">
        <v>1</v>
      </c>
      <c r="H1789" s="23">
        <v>21.36</v>
      </c>
      <c r="I1789" s="7">
        <f t="shared" si="56"/>
        <v>21.36</v>
      </c>
      <c r="J1789" s="23">
        <v>400000</v>
      </c>
      <c r="K1789" s="29" t="s">
        <v>151</v>
      </c>
      <c r="L1789" s="3" t="str">
        <f t="shared" si="57"/>
        <v>400000 CAMPUS DA UFRRJ EM TRÊS RIOS</v>
      </c>
      <c r="M1789" s="29" t="s">
        <v>151</v>
      </c>
      <c r="N1789" s="35"/>
      <c r="O1789" s="35"/>
      <c r="P1789" s="9" t="s">
        <v>1009</v>
      </c>
      <c r="Q1789" s="35"/>
    </row>
    <row r="1790" spans="1:17" ht="75" x14ac:dyDescent="0.25">
      <c r="A1790" s="35" t="s">
        <v>842</v>
      </c>
      <c r="B1790" s="35" t="s">
        <v>1283</v>
      </c>
      <c r="C1790" s="35"/>
      <c r="D1790" s="35">
        <v>460122</v>
      </c>
      <c r="E1790" s="36" t="s">
        <v>922</v>
      </c>
      <c r="F1790" s="36" t="s">
        <v>1</v>
      </c>
      <c r="G1790" s="23">
        <v>1</v>
      </c>
      <c r="H1790" s="23">
        <v>134.03</v>
      </c>
      <c r="I1790" s="7">
        <f t="shared" si="56"/>
        <v>134.03</v>
      </c>
      <c r="J1790" s="23">
        <v>400000</v>
      </c>
      <c r="K1790" s="29" t="s">
        <v>151</v>
      </c>
      <c r="L1790" s="3" t="str">
        <f t="shared" si="57"/>
        <v>400000 CAMPUS DA UFRRJ EM TRÊS RIOS</v>
      </c>
      <c r="M1790" s="29" t="s">
        <v>151</v>
      </c>
      <c r="N1790" s="35"/>
      <c r="O1790" s="35"/>
      <c r="P1790" s="9" t="s">
        <v>1009</v>
      </c>
      <c r="Q1790" s="35"/>
    </row>
    <row r="1791" spans="1:17" ht="60" x14ac:dyDescent="0.25">
      <c r="A1791" s="35" t="s">
        <v>1256</v>
      </c>
      <c r="B1791" s="35" t="s">
        <v>1284</v>
      </c>
      <c r="C1791" s="35"/>
      <c r="D1791" s="35">
        <v>3697</v>
      </c>
      <c r="E1791" s="36" t="s">
        <v>1010</v>
      </c>
      <c r="F1791" s="36" t="s">
        <v>139</v>
      </c>
      <c r="G1791" s="23">
        <v>200</v>
      </c>
      <c r="H1791" s="37">
        <v>3.5</v>
      </c>
      <c r="I1791" s="7">
        <f t="shared" si="56"/>
        <v>700</v>
      </c>
      <c r="J1791" s="23">
        <v>250000</v>
      </c>
      <c r="K1791" s="29" t="s">
        <v>148</v>
      </c>
      <c r="L1791" s="3" t="str">
        <f t="shared" si="57"/>
        <v>250000 INSTITUTO DE EDUCAÇÃO</v>
      </c>
      <c r="M1791" s="29" t="s">
        <v>148</v>
      </c>
      <c r="N1791" s="16" t="s">
        <v>108</v>
      </c>
      <c r="O1791" s="16" t="s">
        <v>1018</v>
      </c>
      <c r="P1791" s="9" t="s">
        <v>1024</v>
      </c>
      <c r="Q1791" s="35"/>
    </row>
    <row r="1792" spans="1:17" ht="315" x14ac:dyDescent="0.25">
      <c r="A1792" s="35" t="s">
        <v>1256</v>
      </c>
      <c r="B1792" s="35" t="s">
        <v>1284</v>
      </c>
      <c r="C1792" s="35"/>
      <c r="D1792" s="35">
        <v>3697</v>
      </c>
      <c r="E1792" s="36" t="s">
        <v>1011</v>
      </c>
      <c r="F1792" s="36" t="s">
        <v>139</v>
      </c>
      <c r="G1792" s="23">
        <v>400</v>
      </c>
      <c r="H1792" s="37">
        <v>13.1</v>
      </c>
      <c r="I1792" s="7">
        <f t="shared" si="56"/>
        <v>5240</v>
      </c>
      <c r="J1792" s="23">
        <v>250000</v>
      </c>
      <c r="K1792" s="29" t="s">
        <v>148</v>
      </c>
      <c r="L1792" s="3" t="str">
        <f t="shared" si="57"/>
        <v>250000 INSTITUTO DE EDUCAÇÃO</v>
      </c>
      <c r="M1792" s="29" t="s">
        <v>148</v>
      </c>
      <c r="N1792" s="16" t="s">
        <v>108</v>
      </c>
      <c r="O1792" s="16" t="s">
        <v>1018</v>
      </c>
      <c r="P1792" s="9" t="s">
        <v>1024</v>
      </c>
      <c r="Q1792" s="35"/>
    </row>
    <row r="1793" spans="1:17" ht="315" x14ac:dyDescent="0.25">
      <c r="A1793" s="35" t="s">
        <v>1256</v>
      </c>
      <c r="B1793" s="35" t="s">
        <v>1284</v>
      </c>
      <c r="C1793" s="35"/>
      <c r="D1793" s="35">
        <v>3697</v>
      </c>
      <c r="E1793" s="36" t="s">
        <v>1011</v>
      </c>
      <c r="F1793" s="36" t="s">
        <v>139</v>
      </c>
      <c r="G1793" s="23">
        <v>200</v>
      </c>
      <c r="H1793" s="37">
        <v>13.1</v>
      </c>
      <c r="I1793" s="7">
        <f t="shared" si="56"/>
        <v>2620</v>
      </c>
      <c r="J1793" s="23">
        <v>300000</v>
      </c>
      <c r="K1793" s="29" t="s">
        <v>1017</v>
      </c>
      <c r="L1793" s="3" t="str">
        <f t="shared" si="57"/>
        <v>300000 CAMPUS DA UFRRJ EM NOVA IGUAÇU</v>
      </c>
      <c r="M1793" s="29" t="s">
        <v>1016</v>
      </c>
      <c r="N1793" s="16" t="s">
        <v>180</v>
      </c>
      <c r="O1793" s="16" t="s">
        <v>1019</v>
      </c>
      <c r="P1793" s="9" t="s">
        <v>1024</v>
      </c>
      <c r="Q1793" s="35"/>
    </row>
    <row r="1794" spans="1:17" ht="315" x14ac:dyDescent="0.25">
      <c r="A1794" s="35" t="s">
        <v>1256</v>
      </c>
      <c r="B1794" s="35" t="s">
        <v>1284</v>
      </c>
      <c r="C1794" s="35"/>
      <c r="D1794" s="35">
        <v>3697</v>
      </c>
      <c r="E1794" s="36" t="s">
        <v>1011</v>
      </c>
      <c r="F1794" s="36" t="s">
        <v>139</v>
      </c>
      <c r="G1794" s="23">
        <v>300</v>
      </c>
      <c r="H1794" s="37">
        <v>13.1</v>
      </c>
      <c r="I1794" s="7">
        <f t="shared" si="56"/>
        <v>3930</v>
      </c>
      <c r="J1794" s="23">
        <v>710000</v>
      </c>
      <c r="K1794" s="29" t="s">
        <v>837</v>
      </c>
      <c r="L1794" s="3" t="str">
        <f t="shared" si="57"/>
        <v>710000 INSTITUTO DE QUÍMICA</v>
      </c>
      <c r="M1794" s="29" t="s">
        <v>837</v>
      </c>
      <c r="N1794" s="16" t="s">
        <v>180</v>
      </c>
      <c r="O1794" s="16" t="s">
        <v>181</v>
      </c>
      <c r="P1794" s="9" t="s">
        <v>1024</v>
      </c>
      <c r="Q1794" s="35"/>
    </row>
    <row r="1795" spans="1:17" ht="315" x14ac:dyDescent="0.25">
      <c r="A1795" s="35" t="s">
        <v>1256</v>
      </c>
      <c r="B1795" s="35" t="s">
        <v>1284</v>
      </c>
      <c r="C1795" s="35"/>
      <c r="D1795" s="35">
        <v>3697</v>
      </c>
      <c r="E1795" s="36" t="s">
        <v>1011</v>
      </c>
      <c r="F1795" s="36" t="s">
        <v>139</v>
      </c>
      <c r="G1795" s="23">
        <v>250</v>
      </c>
      <c r="H1795" s="37">
        <v>13.1</v>
      </c>
      <c r="I1795" s="7">
        <f t="shared" si="56"/>
        <v>3275</v>
      </c>
      <c r="J1795" s="23">
        <v>220000</v>
      </c>
      <c r="K1795" s="29" t="s">
        <v>824</v>
      </c>
      <c r="L1795" s="3" t="str">
        <f t="shared" si="57"/>
        <v>220000 INSTITUTO DE BIOLOGIA</v>
      </c>
      <c r="M1795" s="29" t="s">
        <v>1015</v>
      </c>
      <c r="N1795" s="16" t="s">
        <v>108</v>
      </c>
      <c r="O1795" s="16" t="s">
        <v>1020</v>
      </c>
      <c r="P1795" s="9" t="s">
        <v>1024</v>
      </c>
      <c r="Q1795" s="35"/>
    </row>
    <row r="1796" spans="1:17" ht="150" x14ac:dyDescent="0.25">
      <c r="A1796" s="35" t="s">
        <v>1256</v>
      </c>
      <c r="B1796" s="35" t="s">
        <v>1284</v>
      </c>
      <c r="C1796" s="35"/>
      <c r="D1796" s="35">
        <v>3697</v>
      </c>
      <c r="E1796" s="36" t="s">
        <v>1012</v>
      </c>
      <c r="F1796" s="36" t="s">
        <v>139</v>
      </c>
      <c r="G1796" s="23">
        <v>1000</v>
      </c>
      <c r="H1796" s="37">
        <v>26.39</v>
      </c>
      <c r="I1796" s="7">
        <f t="shared" si="56"/>
        <v>26390</v>
      </c>
      <c r="J1796" s="23">
        <v>190000</v>
      </c>
      <c r="K1796" s="29" t="s">
        <v>9</v>
      </c>
      <c r="L1796" s="3" t="str">
        <f t="shared" si="57"/>
        <v>190000 CAMPUS DR. LEONEL MIRANDA</v>
      </c>
      <c r="M1796" s="29" t="s">
        <v>1014</v>
      </c>
      <c r="N1796" s="16" t="s">
        <v>180</v>
      </c>
      <c r="O1796" s="16" t="s">
        <v>181</v>
      </c>
      <c r="P1796" s="9" t="s">
        <v>1024</v>
      </c>
      <c r="Q1796" s="35"/>
    </row>
    <row r="1797" spans="1:17" ht="315" x14ac:dyDescent="0.25">
      <c r="A1797" s="35" t="s">
        <v>1256</v>
      </c>
      <c r="B1797" s="35" t="s">
        <v>1284</v>
      </c>
      <c r="C1797" s="35"/>
      <c r="D1797" s="35">
        <v>3697</v>
      </c>
      <c r="E1797" s="36" t="s">
        <v>1011</v>
      </c>
      <c r="F1797" s="36" t="s">
        <v>139</v>
      </c>
      <c r="G1797" s="23">
        <v>1000</v>
      </c>
      <c r="H1797" s="37">
        <v>13.1</v>
      </c>
      <c r="I1797" s="7">
        <f t="shared" si="56"/>
        <v>13100</v>
      </c>
      <c r="J1797" s="23">
        <v>190000</v>
      </c>
      <c r="K1797" s="29" t="s">
        <v>9</v>
      </c>
      <c r="L1797" s="3" t="str">
        <f t="shared" si="57"/>
        <v>190000 CAMPUS DR. LEONEL MIRANDA</v>
      </c>
      <c r="M1797" s="29" t="s">
        <v>1014</v>
      </c>
      <c r="N1797" s="16" t="s">
        <v>180</v>
      </c>
      <c r="O1797" s="16" t="s">
        <v>181</v>
      </c>
      <c r="P1797" s="9" t="s">
        <v>1024</v>
      </c>
      <c r="Q1797" s="35"/>
    </row>
    <row r="1798" spans="1:17" ht="60" x14ac:dyDescent="0.25">
      <c r="A1798" s="35" t="s">
        <v>1256</v>
      </c>
      <c r="B1798" s="35" t="s">
        <v>1284</v>
      </c>
      <c r="C1798" s="35"/>
      <c r="D1798" s="35">
        <v>3697</v>
      </c>
      <c r="E1798" s="36" t="s">
        <v>1010</v>
      </c>
      <c r="F1798" s="36" t="s">
        <v>139</v>
      </c>
      <c r="G1798" s="23">
        <v>3</v>
      </c>
      <c r="H1798" s="37">
        <v>3.5</v>
      </c>
      <c r="I1798" s="7">
        <f t="shared" si="56"/>
        <v>10.5</v>
      </c>
      <c r="J1798" s="23">
        <v>180000</v>
      </c>
      <c r="K1798" s="29" t="s">
        <v>14</v>
      </c>
      <c r="L1798" s="3" t="str">
        <f t="shared" si="57"/>
        <v>180000 CTUR</v>
      </c>
      <c r="M1798" s="29" t="s">
        <v>135</v>
      </c>
      <c r="N1798" s="16" t="s">
        <v>1021</v>
      </c>
      <c r="O1798" s="16" t="s">
        <v>1022</v>
      </c>
      <c r="P1798" s="9" t="s">
        <v>1024</v>
      </c>
      <c r="Q1798" s="35"/>
    </row>
    <row r="1799" spans="1:17" ht="150" x14ac:dyDescent="0.25">
      <c r="A1799" s="35" t="s">
        <v>1256</v>
      </c>
      <c r="B1799" s="35" t="s">
        <v>1284</v>
      </c>
      <c r="C1799" s="35"/>
      <c r="D1799" s="35">
        <v>3697</v>
      </c>
      <c r="E1799" s="36" t="s">
        <v>1012</v>
      </c>
      <c r="F1799" s="36" t="s">
        <v>139</v>
      </c>
      <c r="G1799" s="23">
        <v>3</v>
      </c>
      <c r="H1799" s="37">
        <v>26.39</v>
      </c>
      <c r="I1799" s="7">
        <f t="shared" si="56"/>
        <v>79.17</v>
      </c>
      <c r="J1799" s="23">
        <v>180000</v>
      </c>
      <c r="K1799" s="29" t="s">
        <v>14</v>
      </c>
      <c r="L1799" s="3" t="str">
        <f t="shared" si="57"/>
        <v>180000 CTUR</v>
      </c>
      <c r="M1799" s="29" t="s">
        <v>135</v>
      </c>
      <c r="N1799" s="16" t="s">
        <v>1021</v>
      </c>
      <c r="O1799" s="16" t="s">
        <v>1022</v>
      </c>
      <c r="P1799" s="9" t="s">
        <v>1024</v>
      </c>
      <c r="Q1799" s="35"/>
    </row>
    <row r="1800" spans="1:17" ht="315" x14ac:dyDescent="0.25">
      <c r="A1800" s="35" t="s">
        <v>1256</v>
      </c>
      <c r="B1800" s="35" t="s">
        <v>1284</v>
      </c>
      <c r="C1800" s="35"/>
      <c r="D1800" s="35">
        <v>3697</v>
      </c>
      <c r="E1800" s="36" t="s">
        <v>1011</v>
      </c>
      <c r="F1800" s="36" t="s">
        <v>139</v>
      </c>
      <c r="G1800" s="23">
        <v>3</v>
      </c>
      <c r="H1800" s="37">
        <v>13.1</v>
      </c>
      <c r="I1800" s="7">
        <f t="shared" si="56"/>
        <v>39.299999999999997</v>
      </c>
      <c r="J1800" s="23">
        <v>180000</v>
      </c>
      <c r="K1800" s="29" t="s">
        <v>14</v>
      </c>
      <c r="L1800" s="3" t="str">
        <f t="shared" si="57"/>
        <v>180000 CTUR</v>
      </c>
      <c r="M1800" s="29" t="s">
        <v>135</v>
      </c>
      <c r="N1800" s="16" t="s">
        <v>1021</v>
      </c>
      <c r="O1800" s="16" t="s">
        <v>1022</v>
      </c>
      <c r="P1800" s="9" t="s">
        <v>1024</v>
      </c>
      <c r="Q1800" s="35"/>
    </row>
    <row r="1801" spans="1:17" ht="315" x14ac:dyDescent="0.25">
      <c r="A1801" s="35" t="s">
        <v>1256</v>
      </c>
      <c r="B1801" s="35" t="s">
        <v>1284</v>
      </c>
      <c r="C1801" s="35"/>
      <c r="D1801" s="35">
        <v>3697</v>
      </c>
      <c r="E1801" s="36" t="s">
        <v>1011</v>
      </c>
      <c r="F1801" s="36" t="s">
        <v>139</v>
      </c>
      <c r="G1801" s="23">
        <v>1800</v>
      </c>
      <c r="H1801" s="37">
        <v>13.1</v>
      </c>
      <c r="I1801" s="7">
        <f t="shared" si="56"/>
        <v>23580</v>
      </c>
      <c r="J1801" s="71">
        <v>260000</v>
      </c>
      <c r="K1801" s="29" t="s">
        <v>17</v>
      </c>
      <c r="L1801" s="3" t="str">
        <f t="shared" si="57"/>
        <v>260000 INSTITUTO DE FLORESTAS</v>
      </c>
      <c r="M1801" s="29" t="s">
        <v>1013</v>
      </c>
      <c r="N1801" s="16" t="s">
        <v>180</v>
      </c>
      <c r="O1801" s="16" t="s">
        <v>1023</v>
      </c>
      <c r="P1801" s="9" t="s">
        <v>1024</v>
      </c>
      <c r="Q1801" s="35"/>
    </row>
    <row r="1802" spans="1:17" ht="105" x14ac:dyDescent="0.25">
      <c r="A1802" s="35" t="s">
        <v>1050</v>
      </c>
      <c r="B1802" s="35" t="s">
        <v>1286</v>
      </c>
      <c r="C1802" s="35"/>
      <c r="D1802" s="35">
        <v>259240</v>
      </c>
      <c r="E1802" s="36" t="s">
        <v>1025</v>
      </c>
      <c r="F1802" s="36" t="s">
        <v>1</v>
      </c>
      <c r="G1802" s="23">
        <v>1</v>
      </c>
      <c r="H1802" s="37" t="s">
        <v>1026</v>
      </c>
      <c r="I1802" s="7">
        <f t="shared" si="56"/>
        <v>560</v>
      </c>
      <c r="J1802" s="23">
        <v>100070</v>
      </c>
      <c r="K1802" s="29" t="s">
        <v>173</v>
      </c>
      <c r="L1802" s="3" t="str">
        <f t="shared" si="57"/>
        <v>100070 POSTO MÉDICO</v>
      </c>
      <c r="M1802" s="29" t="s">
        <v>161</v>
      </c>
      <c r="N1802" s="16" t="s">
        <v>180</v>
      </c>
      <c r="O1802" s="16" t="s">
        <v>182</v>
      </c>
      <c r="P1802" s="9" t="s">
        <v>1049</v>
      </c>
      <c r="Q1802" s="35"/>
    </row>
    <row r="1803" spans="1:17" ht="90" x14ac:dyDescent="0.25">
      <c r="A1803" s="35" t="s">
        <v>1050</v>
      </c>
      <c r="B1803" s="35" t="s">
        <v>1286</v>
      </c>
      <c r="C1803" s="35"/>
      <c r="D1803" s="35">
        <v>405840</v>
      </c>
      <c r="E1803" s="36" t="s">
        <v>1557</v>
      </c>
      <c r="F1803" s="36" t="s">
        <v>1</v>
      </c>
      <c r="G1803" s="23">
        <v>2</v>
      </c>
      <c r="H1803" s="37">
        <v>518.30999999999995</v>
      </c>
      <c r="I1803" s="7">
        <f t="shared" si="56"/>
        <v>1036.6199999999999</v>
      </c>
      <c r="J1803" s="23">
        <v>110000</v>
      </c>
      <c r="K1803" s="29" t="s">
        <v>1552</v>
      </c>
      <c r="L1803" s="3" t="str">
        <f t="shared" si="57"/>
        <v>110000 PRÓ-REITORIA DE ASSUNTOS ADMINISTRATIVOS</v>
      </c>
      <c r="M1803" s="3" t="s">
        <v>1604</v>
      </c>
      <c r="N1803" s="16"/>
      <c r="O1803" s="16"/>
      <c r="P1803" s="9"/>
      <c r="Q1803" s="35"/>
    </row>
    <row r="1804" spans="1:17" ht="105" x14ac:dyDescent="0.25">
      <c r="A1804" s="35" t="s">
        <v>1050</v>
      </c>
      <c r="B1804" s="35" t="s">
        <v>1286</v>
      </c>
      <c r="C1804" s="35"/>
      <c r="D1804" s="35">
        <v>442497</v>
      </c>
      <c r="E1804" s="36" t="s">
        <v>1558</v>
      </c>
      <c r="F1804" s="36" t="s">
        <v>1</v>
      </c>
      <c r="G1804" s="23">
        <v>2</v>
      </c>
      <c r="H1804" s="37">
        <v>954</v>
      </c>
      <c r="I1804" s="7">
        <f t="shared" si="56"/>
        <v>1908</v>
      </c>
      <c r="J1804" s="23">
        <v>110000</v>
      </c>
      <c r="K1804" s="29" t="s">
        <v>1552</v>
      </c>
      <c r="L1804" s="3" t="str">
        <f t="shared" si="57"/>
        <v>110000 PRÓ-REITORIA DE ASSUNTOS ADMINISTRATIVOS</v>
      </c>
      <c r="M1804" s="3" t="s">
        <v>1604</v>
      </c>
      <c r="N1804" s="16"/>
      <c r="O1804" s="16"/>
      <c r="P1804" s="9"/>
      <c r="Q1804" s="35"/>
    </row>
    <row r="1805" spans="1:17" ht="60" x14ac:dyDescent="0.25">
      <c r="A1805" s="35" t="s">
        <v>1050</v>
      </c>
      <c r="B1805" s="35" t="s">
        <v>1286</v>
      </c>
      <c r="C1805" s="35"/>
      <c r="D1805" s="35">
        <v>432468</v>
      </c>
      <c r="E1805" s="36" t="s">
        <v>1559</v>
      </c>
      <c r="F1805" s="36" t="s">
        <v>1</v>
      </c>
      <c r="G1805" s="23">
        <v>4</v>
      </c>
      <c r="H1805" s="37">
        <v>192.27</v>
      </c>
      <c r="I1805" s="7">
        <f t="shared" si="56"/>
        <v>769.08</v>
      </c>
      <c r="J1805" s="23">
        <v>110000</v>
      </c>
      <c r="K1805" s="29" t="s">
        <v>1552</v>
      </c>
      <c r="L1805" s="3" t="str">
        <f t="shared" si="57"/>
        <v>110000 PRÓ-REITORIA DE ASSUNTOS ADMINISTRATIVOS</v>
      </c>
      <c r="M1805" s="3" t="s">
        <v>1604</v>
      </c>
      <c r="N1805" s="16"/>
      <c r="O1805" s="16"/>
      <c r="P1805" s="9"/>
      <c r="Q1805" s="35"/>
    </row>
    <row r="1806" spans="1:17" ht="60" x14ac:dyDescent="0.25">
      <c r="A1806" s="35" t="s">
        <v>1050</v>
      </c>
      <c r="B1806" s="35" t="s">
        <v>1286</v>
      </c>
      <c r="C1806" s="35"/>
      <c r="D1806" s="35">
        <v>438922</v>
      </c>
      <c r="E1806" s="36" t="s">
        <v>1033</v>
      </c>
      <c r="F1806" s="36" t="s">
        <v>1</v>
      </c>
      <c r="G1806" s="23">
        <v>4</v>
      </c>
      <c r="H1806" s="37">
        <v>55.03</v>
      </c>
      <c r="I1806" s="7">
        <f t="shared" si="56"/>
        <v>220.12</v>
      </c>
      <c r="J1806" s="23">
        <v>110000</v>
      </c>
      <c r="K1806" s="29" t="s">
        <v>1552</v>
      </c>
      <c r="L1806" s="3" t="str">
        <f t="shared" si="57"/>
        <v>110000 PRÓ-REITORIA DE ASSUNTOS ADMINISTRATIVOS</v>
      </c>
      <c r="M1806" s="3" t="s">
        <v>1604</v>
      </c>
      <c r="N1806" s="16"/>
      <c r="O1806" s="16"/>
      <c r="P1806" s="9"/>
      <c r="Q1806" s="35"/>
    </row>
    <row r="1807" spans="1:17" ht="120" x14ac:dyDescent="0.25">
      <c r="A1807" s="35" t="s">
        <v>1050</v>
      </c>
      <c r="B1807" s="35" t="s">
        <v>1286</v>
      </c>
      <c r="C1807" s="35"/>
      <c r="D1807" s="35">
        <v>442253</v>
      </c>
      <c r="E1807" s="36" t="s">
        <v>1560</v>
      </c>
      <c r="F1807" s="36" t="s">
        <v>1</v>
      </c>
      <c r="G1807" s="23">
        <v>1</v>
      </c>
      <c r="H1807" s="37">
        <v>650</v>
      </c>
      <c r="I1807" s="7">
        <f t="shared" si="56"/>
        <v>650</v>
      </c>
      <c r="J1807" s="23">
        <v>110000</v>
      </c>
      <c r="K1807" s="29" t="s">
        <v>1552</v>
      </c>
      <c r="L1807" s="3" t="str">
        <f t="shared" si="57"/>
        <v>110000 PRÓ-REITORIA DE ASSUNTOS ADMINISTRATIVOS</v>
      </c>
      <c r="M1807" s="3" t="s">
        <v>1604</v>
      </c>
      <c r="N1807" s="16"/>
      <c r="O1807" s="16"/>
      <c r="P1807" s="9"/>
      <c r="Q1807" s="35"/>
    </row>
    <row r="1808" spans="1:17" ht="75" x14ac:dyDescent="0.25">
      <c r="A1808" s="35" t="s">
        <v>1050</v>
      </c>
      <c r="B1808" s="35" t="s">
        <v>1286</v>
      </c>
      <c r="C1808" s="35"/>
      <c r="D1808" s="35">
        <v>434476</v>
      </c>
      <c r="E1808" s="36" t="s">
        <v>1561</v>
      </c>
      <c r="F1808" s="36" t="s">
        <v>1</v>
      </c>
      <c r="G1808" s="23">
        <v>2</v>
      </c>
      <c r="H1808" s="37">
        <v>3355.71</v>
      </c>
      <c r="I1808" s="7">
        <f t="shared" si="56"/>
        <v>6711.42</v>
      </c>
      <c r="J1808" s="23">
        <v>260200</v>
      </c>
      <c r="K1808" s="29" t="s">
        <v>16</v>
      </c>
      <c r="L1808" s="3" t="str">
        <f t="shared" si="57"/>
        <v>260200 DEPARTAMENTO DE PRODUTOS FLORESTAIS</v>
      </c>
      <c r="M1808" s="3" t="s">
        <v>16</v>
      </c>
      <c r="N1808" s="16"/>
      <c r="O1808" s="16"/>
      <c r="P1808" s="9"/>
      <c r="Q1808" s="35"/>
    </row>
    <row r="1809" spans="1:17" ht="75" x14ac:dyDescent="0.25">
      <c r="A1809" s="35" t="s">
        <v>1050</v>
      </c>
      <c r="B1809" s="35" t="s">
        <v>1286</v>
      </c>
      <c r="C1809" s="35"/>
      <c r="D1809" s="35">
        <v>436807</v>
      </c>
      <c r="E1809" s="36" t="s">
        <v>1037</v>
      </c>
      <c r="F1809" s="36" t="s">
        <v>1</v>
      </c>
      <c r="G1809" s="23">
        <v>2</v>
      </c>
      <c r="H1809" s="37">
        <v>2300</v>
      </c>
      <c r="I1809" s="7">
        <f t="shared" si="56"/>
        <v>4600</v>
      </c>
      <c r="J1809" s="23">
        <v>260200</v>
      </c>
      <c r="K1809" s="29" t="s">
        <v>16</v>
      </c>
      <c r="L1809" s="3" t="str">
        <f t="shared" si="57"/>
        <v>260200 DEPARTAMENTO DE PRODUTOS FLORESTAIS</v>
      </c>
      <c r="M1809" s="3" t="s">
        <v>16</v>
      </c>
      <c r="N1809" s="16"/>
      <c r="O1809" s="16"/>
      <c r="P1809" s="9"/>
      <c r="Q1809" s="35"/>
    </row>
    <row r="1810" spans="1:17" ht="75" x14ac:dyDescent="0.25">
      <c r="A1810" s="35" t="s">
        <v>1050</v>
      </c>
      <c r="B1810" s="35" t="s">
        <v>1286</v>
      </c>
      <c r="C1810" s="35"/>
      <c r="D1810" s="35">
        <v>440308</v>
      </c>
      <c r="E1810" s="36" t="s">
        <v>1562</v>
      </c>
      <c r="F1810" s="36" t="s">
        <v>1</v>
      </c>
      <c r="G1810" s="23">
        <v>6</v>
      </c>
      <c r="H1810" s="37">
        <v>290</v>
      </c>
      <c r="I1810" s="7">
        <f t="shared" si="56"/>
        <v>1740</v>
      </c>
      <c r="J1810" s="23">
        <v>260200</v>
      </c>
      <c r="K1810" s="29" t="s">
        <v>16</v>
      </c>
      <c r="L1810" s="3" t="str">
        <f t="shared" si="57"/>
        <v>260200 DEPARTAMENTO DE PRODUTOS FLORESTAIS</v>
      </c>
      <c r="M1810" s="3" t="s">
        <v>16</v>
      </c>
      <c r="N1810" s="16"/>
      <c r="O1810" s="16"/>
      <c r="P1810" s="9"/>
      <c r="Q1810" s="35"/>
    </row>
    <row r="1811" spans="1:17" ht="75" x14ac:dyDescent="0.25">
      <c r="A1811" s="35" t="s">
        <v>1050</v>
      </c>
      <c r="B1811" s="35" t="s">
        <v>1286</v>
      </c>
      <c r="C1811" s="35"/>
      <c r="D1811" s="35">
        <v>433247</v>
      </c>
      <c r="E1811" s="36" t="s">
        <v>1563</v>
      </c>
      <c r="F1811" s="36" t="s">
        <v>1</v>
      </c>
      <c r="G1811" s="23">
        <v>1</v>
      </c>
      <c r="H1811" s="37">
        <v>20798.02</v>
      </c>
      <c r="I1811" s="7">
        <f t="shared" si="56"/>
        <v>20798.02</v>
      </c>
      <c r="J1811" s="23">
        <v>260200</v>
      </c>
      <c r="K1811" s="29" t="s">
        <v>16</v>
      </c>
      <c r="L1811" s="3" t="str">
        <f t="shared" si="57"/>
        <v>260200 DEPARTAMENTO DE PRODUTOS FLORESTAIS</v>
      </c>
      <c r="M1811" s="3" t="s">
        <v>16</v>
      </c>
      <c r="N1811" s="16"/>
      <c r="O1811" s="16"/>
      <c r="P1811" s="9"/>
      <c r="Q1811" s="35"/>
    </row>
    <row r="1812" spans="1:17" ht="45" x14ac:dyDescent="0.25">
      <c r="A1812" s="35" t="s">
        <v>1050</v>
      </c>
      <c r="B1812" s="35" t="s">
        <v>1286</v>
      </c>
      <c r="C1812" s="35"/>
      <c r="D1812" s="35">
        <v>416189</v>
      </c>
      <c r="E1812" s="36" t="s">
        <v>1564</v>
      </c>
      <c r="F1812" s="36" t="s">
        <v>1</v>
      </c>
      <c r="G1812" s="23">
        <v>6</v>
      </c>
      <c r="H1812" s="37">
        <v>423.98</v>
      </c>
      <c r="I1812" s="7">
        <f t="shared" si="56"/>
        <v>2543.88</v>
      </c>
      <c r="J1812" s="23">
        <v>260200</v>
      </c>
      <c r="K1812" s="29" t="s">
        <v>16</v>
      </c>
      <c r="L1812" s="3" t="str">
        <f t="shared" si="57"/>
        <v>260200 DEPARTAMENTO DE PRODUTOS FLORESTAIS</v>
      </c>
      <c r="M1812" s="3" t="s">
        <v>16</v>
      </c>
      <c r="N1812" s="16"/>
      <c r="O1812" s="16"/>
      <c r="P1812" s="9"/>
      <c r="Q1812" s="35"/>
    </row>
    <row r="1813" spans="1:17" ht="45" x14ac:dyDescent="0.25">
      <c r="A1813" s="35" t="s">
        <v>1050</v>
      </c>
      <c r="B1813" s="35" t="s">
        <v>1286</v>
      </c>
      <c r="C1813" s="35"/>
      <c r="D1813" s="35">
        <v>416187</v>
      </c>
      <c r="E1813" s="36" t="s">
        <v>1565</v>
      </c>
      <c r="F1813" s="36" t="s">
        <v>1</v>
      </c>
      <c r="G1813" s="23">
        <v>12</v>
      </c>
      <c r="H1813" s="37">
        <v>272.95</v>
      </c>
      <c r="I1813" s="7">
        <f t="shared" si="56"/>
        <v>3275.3999999999996</v>
      </c>
      <c r="J1813" s="23">
        <v>260200</v>
      </c>
      <c r="K1813" s="29" t="s">
        <v>16</v>
      </c>
      <c r="L1813" s="3" t="str">
        <f t="shared" si="57"/>
        <v>260200 DEPARTAMENTO DE PRODUTOS FLORESTAIS</v>
      </c>
      <c r="M1813" s="3" t="s">
        <v>16</v>
      </c>
      <c r="N1813" s="16"/>
      <c r="O1813" s="16"/>
      <c r="P1813" s="9"/>
      <c r="Q1813" s="35"/>
    </row>
    <row r="1814" spans="1:17" ht="90" x14ac:dyDescent="0.25">
      <c r="A1814" s="35" t="s">
        <v>1050</v>
      </c>
      <c r="B1814" s="35" t="s">
        <v>1286</v>
      </c>
      <c r="C1814" s="35"/>
      <c r="D1814" s="35">
        <v>410319</v>
      </c>
      <c r="E1814" s="36" t="s">
        <v>1566</v>
      </c>
      <c r="F1814" s="36" t="s">
        <v>1</v>
      </c>
      <c r="G1814" s="23">
        <v>1</v>
      </c>
      <c r="H1814" s="37">
        <v>5722.66</v>
      </c>
      <c r="I1814" s="7">
        <f t="shared" si="56"/>
        <v>5722.66</v>
      </c>
      <c r="J1814" s="23">
        <v>260200</v>
      </c>
      <c r="K1814" s="29" t="s">
        <v>16</v>
      </c>
      <c r="L1814" s="3" t="str">
        <f t="shared" si="57"/>
        <v>260200 DEPARTAMENTO DE PRODUTOS FLORESTAIS</v>
      </c>
      <c r="M1814" s="3" t="s">
        <v>16</v>
      </c>
      <c r="N1814" s="16"/>
      <c r="O1814" s="16"/>
      <c r="P1814" s="9"/>
      <c r="Q1814" s="35"/>
    </row>
    <row r="1815" spans="1:17" ht="75" x14ac:dyDescent="0.25">
      <c r="A1815" s="35" t="s">
        <v>1050</v>
      </c>
      <c r="B1815" s="35" t="s">
        <v>1286</v>
      </c>
      <c r="C1815" s="35"/>
      <c r="D1815" s="35">
        <v>408754</v>
      </c>
      <c r="E1815" s="36" t="s">
        <v>1567</v>
      </c>
      <c r="F1815" s="36" t="s">
        <v>1</v>
      </c>
      <c r="G1815" s="23">
        <v>4</v>
      </c>
      <c r="H1815" s="37">
        <v>850</v>
      </c>
      <c r="I1815" s="7">
        <f t="shared" si="56"/>
        <v>3400</v>
      </c>
      <c r="J1815" s="23">
        <v>220000</v>
      </c>
      <c r="K1815" s="29" t="s">
        <v>824</v>
      </c>
      <c r="L1815" s="3" t="str">
        <f t="shared" si="57"/>
        <v>220000 INSTITUTO DE BIOLOGIA</v>
      </c>
      <c r="M1815" s="3" t="s">
        <v>1015</v>
      </c>
      <c r="N1815" s="16"/>
      <c r="O1815" s="16"/>
      <c r="P1815" s="9"/>
      <c r="Q1815" s="35"/>
    </row>
    <row r="1816" spans="1:17" ht="60" x14ac:dyDescent="0.25">
      <c r="A1816" s="35" t="s">
        <v>1050</v>
      </c>
      <c r="B1816" s="35" t="s">
        <v>1286</v>
      </c>
      <c r="C1816" s="35"/>
      <c r="D1816" s="35">
        <v>415320</v>
      </c>
      <c r="E1816" s="36" t="s">
        <v>1568</v>
      </c>
      <c r="F1816" s="36" t="s">
        <v>1</v>
      </c>
      <c r="G1816" s="23">
        <v>4</v>
      </c>
      <c r="H1816" s="37">
        <v>429.99</v>
      </c>
      <c r="I1816" s="7">
        <f t="shared" si="56"/>
        <v>1719.96</v>
      </c>
      <c r="J1816" s="23">
        <v>220000</v>
      </c>
      <c r="K1816" s="29" t="s">
        <v>824</v>
      </c>
      <c r="L1816" s="3" t="str">
        <f t="shared" si="57"/>
        <v>220000 INSTITUTO DE BIOLOGIA</v>
      </c>
      <c r="M1816" s="3" t="s">
        <v>1015</v>
      </c>
      <c r="N1816" s="16"/>
      <c r="O1816" s="16"/>
      <c r="P1816" s="9"/>
      <c r="Q1816" s="35"/>
    </row>
    <row r="1817" spans="1:17" ht="90" x14ac:dyDescent="0.25">
      <c r="A1817" s="35" t="s">
        <v>1050</v>
      </c>
      <c r="B1817" s="35" t="s">
        <v>1286</v>
      </c>
      <c r="C1817" s="35"/>
      <c r="D1817" s="35">
        <v>274602</v>
      </c>
      <c r="E1817" s="36" t="s">
        <v>1569</v>
      </c>
      <c r="F1817" s="36" t="s">
        <v>1</v>
      </c>
      <c r="G1817" s="23">
        <v>1</v>
      </c>
      <c r="H1817" s="37">
        <v>1714</v>
      </c>
      <c r="I1817" s="7">
        <f t="shared" si="56"/>
        <v>1714</v>
      </c>
      <c r="J1817" s="23">
        <v>220000</v>
      </c>
      <c r="K1817" s="29" t="s">
        <v>824</v>
      </c>
      <c r="L1817" s="3" t="str">
        <f t="shared" si="57"/>
        <v>220000 INSTITUTO DE BIOLOGIA</v>
      </c>
      <c r="M1817" s="3" t="s">
        <v>1015</v>
      </c>
      <c r="N1817" s="16"/>
      <c r="O1817" s="16"/>
      <c r="P1817" s="9"/>
      <c r="Q1817" s="35"/>
    </row>
    <row r="1818" spans="1:17" ht="60" x14ac:dyDescent="0.25">
      <c r="A1818" s="35" t="s">
        <v>1050</v>
      </c>
      <c r="B1818" s="35" t="s">
        <v>1286</v>
      </c>
      <c r="C1818" s="35"/>
      <c r="D1818" s="35">
        <v>414334</v>
      </c>
      <c r="E1818" s="36" t="s">
        <v>1570</v>
      </c>
      <c r="F1818" s="36" t="s">
        <v>1</v>
      </c>
      <c r="G1818" s="23">
        <v>1</v>
      </c>
      <c r="H1818" s="37">
        <v>1155</v>
      </c>
      <c r="I1818" s="7">
        <f t="shared" si="56"/>
        <v>1155</v>
      </c>
      <c r="J1818" s="23">
        <v>220000</v>
      </c>
      <c r="K1818" s="29" t="s">
        <v>824</v>
      </c>
      <c r="L1818" s="3" t="str">
        <f t="shared" si="57"/>
        <v>220000 INSTITUTO DE BIOLOGIA</v>
      </c>
      <c r="M1818" s="3" t="s">
        <v>1015</v>
      </c>
      <c r="N1818" s="16"/>
      <c r="O1818" s="16"/>
      <c r="P1818" s="9"/>
      <c r="Q1818" s="35"/>
    </row>
    <row r="1819" spans="1:17" ht="90" x14ac:dyDescent="0.25">
      <c r="A1819" s="35" t="s">
        <v>1050</v>
      </c>
      <c r="B1819" s="35" t="s">
        <v>1286</v>
      </c>
      <c r="C1819" s="35"/>
      <c r="D1819" s="35">
        <v>389683</v>
      </c>
      <c r="E1819" s="36" t="s">
        <v>1571</v>
      </c>
      <c r="F1819" s="36" t="s">
        <v>1</v>
      </c>
      <c r="G1819" s="23">
        <v>2</v>
      </c>
      <c r="H1819" s="37">
        <v>5920</v>
      </c>
      <c r="I1819" s="7">
        <f t="shared" si="56"/>
        <v>11840</v>
      </c>
      <c r="J1819" s="23">
        <v>220000</v>
      </c>
      <c r="K1819" s="29" t="s">
        <v>824</v>
      </c>
      <c r="L1819" s="3" t="str">
        <f t="shared" si="57"/>
        <v>220000 INSTITUTO DE BIOLOGIA</v>
      </c>
      <c r="M1819" s="3" t="s">
        <v>1015</v>
      </c>
      <c r="N1819" s="16"/>
      <c r="O1819" s="16"/>
      <c r="P1819" s="9"/>
      <c r="Q1819" s="35"/>
    </row>
    <row r="1820" spans="1:17" ht="75" x14ac:dyDescent="0.25">
      <c r="A1820" s="35" t="s">
        <v>1050</v>
      </c>
      <c r="B1820" s="35" t="s">
        <v>1286</v>
      </c>
      <c r="C1820" s="35"/>
      <c r="D1820" s="35">
        <v>230076</v>
      </c>
      <c r="E1820" s="36" t="s">
        <v>1572</v>
      </c>
      <c r="F1820" s="36" t="s">
        <v>1</v>
      </c>
      <c r="G1820" s="23">
        <v>4</v>
      </c>
      <c r="H1820" s="37">
        <v>2499</v>
      </c>
      <c r="I1820" s="7">
        <f t="shared" si="56"/>
        <v>9996</v>
      </c>
      <c r="J1820" s="23">
        <v>220000</v>
      </c>
      <c r="K1820" s="29" t="s">
        <v>824</v>
      </c>
      <c r="L1820" s="3" t="str">
        <f t="shared" si="57"/>
        <v>220000 INSTITUTO DE BIOLOGIA</v>
      </c>
      <c r="M1820" s="3" t="s">
        <v>1015</v>
      </c>
      <c r="N1820" s="16"/>
      <c r="O1820" s="16"/>
      <c r="P1820" s="9"/>
      <c r="Q1820" s="35"/>
    </row>
    <row r="1821" spans="1:17" ht="45" x14ac:dyDescent="0.25">
      <c r="A1821" s="35" t="s">
        <v>1050</v>
      </c>
      <c r="B1821" s="35" t="s">
        <v>1286</v>
      </c>
      <c r="C1821" s="35"/>
      <c r="D1821" s="35">
        <v>414532</v>
      </c>
      <c r="E1821" s="36" t="s">
        <v>1573</v>
      </c>
      <c r="F1821" s="36" t="s">
        <v>1</v>
      </c>
      <c r="G1821" s="23">
        <v>2</v>
      </c>
      <c r="H1821" s="37">
        <v>1175</v>
      </c>
      <c r="I1821" s="7">
        <f t="shared" si="56"/>
        <v>2350</v>
      </c>
      <c r="J1821" s="23">
        <v>220000</v>
      </c>
      <c r="K1821" s="29" t="s">
        <v>824</v>
      </c>
      <c r="L1821" s="3" t="str">
        <f t="shared" si="57"/>
        <v>220000 INSTITUTO DE BIOLOGIA</v>
      </c>
      <c r="M1821" s="3" t="s">
        <v>1015</v>
      </c>
      <c r="N1821" s="16"/>
      <c r="O1821" s="16"/>
      <c r="P1821" s="9"/>
      <c r="Q1821" s="35"/>
    </row>
    <row r="1822" spans="1:17" ht="75" x14ac:dyDescent="0.25">
      <c r="A1822" s="35" t="s">
        <v>1050</v>
      </c>
      <c r="B1822" s="35" t="s">
        <v>1286</v>
      </c>
      <c r="C1822" s="35"/>
      <c r="D1822" s="35">
        <v>414536</v>
      </c>
      <c r="E1822" s="36" t="s">
        <v>1574</v>
      </c>
      <c r="F1822" s="36" t="s">
        <v>1</v>
      </c>
      <c r="G1822" s="23">
        <v>2</v>
      </c>
      <c r="H1822" s="37">
        <v>1140.19</v>
      </c>
      <c r="I1822" s="7">
        <f t="shared" si="56"/>
        <v>2280.38</v>
      </c>
      <c r="J1822" s="23">
        <v>220000</v>
      </c>
      <c r="K1822" s="29" t="s">
        <v>824</v>
      </c>
      <c r="L1822" s="3" t="str">
        <f t="shared" si="57"/>
        <v>220000 INSTITUTO DE BIOLOGIA</v>
      </c>
      <c r="M1822" s="3" t="s">
        <v>1015</v>
      </c>
      <c r="N1822" s="16"/>
      <c r="O1822" s="16"/>
      <c r="P1822" s="9"/>
      <c r="Q1822" s="35"/>
    </row>
    <row r="1823" spans="1:17" ht="75" x14ac:dyDescent="0.25">
      <c r="A1823" s="35" t="s">
        <v>1050</v>
      </c>
      <c r="B1823" s="35" t="s">
        <v>1286</v>
      </c>
      <c r="C1823" s="35"/>
      <c r="D1823" s="35">
        <v>415147</v>
      </c>
      <c r="E1823" s="36" t="s">
        <v>1575</v>
      </c>
      <c r="F1823" s="36" t="s">
        <v>1</v>
      </c>
      <c r="G1823" s="23">
        <v>1</v>
      </c>
      <c r="H1823" s="37">
        <v>3856.66</v>
      </c>
      <c r="I1823" s="7">
        <f t="shared" si="56"/>
        <v>3856.66</v>
      </c>
      <c r="J1823" s="23">
        <v>220000</v>
      </c>
      <c r="K1823" s="29" t="s">
        <v>824</v>
      </c>
      <c r="L1823" s="3" t="str">
        <f t="shared" si="57"/>
        <v>220000 INSTITUTO DE BIOLOGIA</v>
      </c>
      <c r="M1823" s="3" t="s">
        <v>1015</v>
      </c>
      <c r="N1823" s="16"/>
      <c r="O1823" s="16"/>
      <c r="P1823" s="9"/>
      <c r="Q1823" s="35"/>
    </row>
    <row r="1824" spans="1:17" ht="75" x14ac:dyDescent="0.25">
      <c r="A1824" s="35" t="s">
        <v>1050</v>
      </c>
      <c r="B1824" s="35" t="s">
        <v>1286</v>
      </c>
      <c r="C1824" s="35"/>
      <c r="D1824" s="35">
        <v>424852</v>
      </c>
      <c r="E1824" s="36" t="s">
        <v>1576</v>
      </c>
      <c r="F1824" s="36" t="s">
        <v>1</v>
      </c>
      <c r="G1824" s="23">
        <v>2</v>
      </c>
      <c r="H1824" s="37">
        <v>2236.62</v>
      </c>
      <c r="I1824" s="7">
        <f t="shared" si="56"/>
        <v>4473.24</v>
      </c>
      <c r="J1824" s="23">
        <v>220000</v>
      </c>
      <c r="K1824" s="29" t="s">
        <v>824</v>
      </c>
      <c r="L1824" s="3" t="str">
        <f t="shared" si="57"/>
        <v>220000 INSTITUTO DE BIOLOGIA</v>
      </c>
      <c r="M1824" s="3" t="s">
        <v>1015</v>
      </c>
      <c r="N1824" s="16"/>
      <c r="O1824" s="16"/>
      <c r="P1824" s="9"/>
      <c r="Q1824" s="35"/>
    </row>
    <row r="1825" spans="1:17" ht="45" x14ac:dyDescent="0.25">
      <c r="A1825" s="35" t="s">
        <v>1050</v>
      </c>
      <c r="B1825" s="35" t="s">
        <v>1286</v>
      </c>
      <c r="C1825" s="35"/>
      <c r="D1825" s="35">
        <v>403759</v>
      </c>
      <c r="E1825" s="36" t="s">
        <v>1577</v>
      </c>
      <c r="F1825" s="36" t="s">
        <v>1</v>
      </c>
      <c r="G1825" s="23">
        <v>2</v>
      </c>
      <c r="H1825" s="37">
        <v>9829.0499999999993</v>
      </c>
      <c r="I1825" s="7">
        <f t="shared" si="56"/>
        <v>19658.099999999999</v>
      </c>
      <c r="J1825" s="23">
        <v>220000</v>
      </c>
      <c r="K1825" s="29" t="s">
        <v>824</v>
      </c>
      <c r="L1825" s="3" t="str">
        <f t="shared" si="57"/>
        <v>220000 INSTITUTO DE BIOLOGIA</v>
      </c>
      <c r="M1825" s="3" t="s">
        <v>1015</v>
      </c>
      <c r="N1825" s="16"/>
      <c r="O1825" s="16"/>
      <c r="P1825" s="9"/>
      <c r="Q1825" s="35"/>
    </row>
    <row r="1826" spans="1:17" ht="105" x14ac:dyDescent="0.25">
      <c r="A1826" s="35" t="s">
        <v>1050</v>
      </c>
      <c r="B1826" s="35" t="s">
        <v>1286</v>
      </c>
      <c r="C1826" s="35"/>
      <c r="D1826" s="35">
        <v>304884</v>
      </c>
      <c r="E1826" s="36" t="s">
        <v>1578</v>
      </c>
      <c r="F1826" s="36" t="s">
        <v>1</v>
      </c>
      <c r="G1826" s="23">
        <v>1</v>
      </c>
      <c r="H1826" s="37">
        <v>7933.52</v>
      </c>
      <c r="I1826" s="7">
        <f t="shared" si="56"/>
        <v>7933.52</v>
      </c>
      <c r="J1826" s="23">
        <v>220000</v>
      </c>
      <c r="K1826" s="29" t="s">
        <v>824</v>
      </c>
      <c r="L1826" s="3" t="str">
        <f t="shared" si="57"/>
        <v>220000 INSTITUTO DE BIOLOGIA</v>
      </c>
      <c r="M1826" s="3" t="s">
        <v>1015</v>
      </c>
      <c r="N1826" s="16"/>
      <c r="O1826" s="16"/>
      <c r="P1826" s="9"/>
      <c r="Q1826" s="35"/>
    </row>
    <row r="1827" spans="1:17" ht="105" x14ac:dyDescent="0.25">
      <c r="A1827" s="35" t="s">
        <v>1050</v>
      </c>
      <c r="B1827" s="35" t="s">
        <v>1286</v>
      </c>
      <c r="C1827" s="35"/>
      <c r="D1827" s="35">
        <v>259240</v>
      </c>
      <c r="E1827" s="36" t="s">
        <v>1579</v>
      </c>
      <c r="F1827" s="36" t="s">
        <v>1</v>
      </c>
      <c r="G1827" s="23">
        <v>1</v>
      </c>
      <c r="H1827" s="37">
        <v>560</v>
      </c>
      <c r="I1827" s="7">
        <f t="shared" si="56"/>
        <v>560</v>
      </c>
      <c r="J1827" s="23">
        <v>220000</v>
      </c>
      <c r="K1827" s="29" t="s">
        <v>824</v>
      </c>
      <c r="L1827" s="3" t="str">
        <f t="shared" si="57"/>
        <v>220000 INSTITUTO DE BIOLOGIA</v>
      </c>
      <c r="M1827" s="3" t="s">
        <v>1015</v>
      </c>
      <c r="N1827" s="16"/>
      <c r="O1827" s="16"/>
      <c r="P1827" s="9"/>
      <c r="Q1827" s="35"/>
    </row>
    <row r="1828" spans="1:17" ht="90" x14ac:dyDescent="0.25">
      <c r="A1828" s="35" t="s">
        <v>1050</v>
      </c>
      <c r="B1828" s="35" t="s">
        <v>1286</v>
      </c>
      <c r="C1828" s="35"/>
      <c r="D1828" s="35">
        <v>418925</v>
      </c>
      <c r="E1828" s="36" t="s">
        <v>1580</v>
      </c>
      <c r="F1828" s="36" t="s">
        <v>1</v>
      </c>
      <c r="G1828" s="23">
        <v>2</v>
      </c>
      <c r="H1828" s="37">
        <v>2557.75</v>
      </c>
      <c r="I1828" s="7">
        <f t="shared" si="56"/>
        <v>5115.5</v>
      </c>
      <c r="J1828" s="23">
        <v>220000</v>
      </c>
      <c r="K1828" s="29" t="s">
        <v>824</v>
      </c>
      <c r="L1828" s="3" t="str">
        <f t="shared" si="57"/>
        <v>220000 INSTITUTO DE BIOLOGIA</v>
      </c>
      <c r="M1828" s="3" t="s">
        <v>1015</v>
      </c>
      <c r="N1828" s="16"/>
      <c r="O1828" s="16"/>
      <c r="P1828" s="9"/>
      <c r="Q1828" s="35"/>
    </row>
    <row r="1829" spans="1:17" ht="60" x14ac:dyDescent="0.25">
      <c r="A1829" s="35" t="s">
        <v>1050</v>
      </c>
      <c r="B1829" s="35" t="s">
        <v>1286</v>
      </c>
      <c r="C1829" s="35"/>
      <c r="D1829" s="35">
        <v>294510</v>
      </c>
      <c r="E1829" s="36" t="s">
        <v>1581</v>
      </c>
      <c r="F1829" s="36" t="s">
        <v>1</v>
      </c>
      <c r="G1829" s="23">
        <v>2</v>
      </c>
      <c r="H1829" s="37">
        <v>1310.32</v>
      </c>
      <c r="I1829" s="7">
        <f t="shared" si="56"/>
        <v>2620.64</v>
      </c>
      <c r="J1829" s="23">
        <v>220000</v>
      </c>
      <c r="K1829" s="29" t="s">
        <v>824</v>
      </c>
      <c r="L1829" s="3" t="str">
        <f t="shared" si="57"/>
        <v>220000 INSTITUTO DE BIOLOGIA</v>
      </c>
      <c r="M1829" s="3" t="s">
        <v>1015</v>
      </c>
      <c r="N1829" s="16"/>
      <c r="O1829" s="16"/>
      <c r="P1829" s="9"/>
      <c r="Q1829" s="35"/>
    </row>
    <row r="1830" spans="1:17" ht="60" x14ac:dyDescent="0.25">
      <c r="A1830" s="35" t="s">
        <v>1050</v>
      </c>
      <c r="B1830" s="35" t="s">
        <v>1286</v>
      </c>
      <c r="C1830" s="35"/>
      <c r="D1830" s="35">
        <v>445293</v>
      </c>
      <c r="E1830" s="36" t="s">
        <v>1582</v>
      </c>
      <c r="F1830" s="36" t="s">
        <v>1</v>
      </c>
      <c r="G1830" s="23">
        <v>1</v>
      </c>
      <c r="H1830" s="37">
        <v>1970</v>
      </c>
      <c r="I1830" s="7">
        <f t="shared" si="56"/>
        <v>1970</v>
      </c>
      <c r="J1830" s="23">
        <v>220000</v>
      </c>
      <c r="K1830" s="29" t="s">
        <v>824</v>
      </c>
      <c r="L1830" s="3" t="str">
        <f t="shared" si="57"/>
        <v>220000 INSTITUTO DE BIOLOGIA</v>
      </c>
      <c r="M1830" s="3" t="s">
        <v>1015</v>
      </c>
      <c r="N1830" s="16"/>
      <c r="O1830" s="16"/>
      <c r="P1830" s="9"/>
      <c r="Q1830" s="35"/>
    </row>
    <row r="1831" spans="1:17" ht="60" x14ac:dyDescent="0.25">
      <c r="A1831" s="35" t="s">
        <v>1050</v>
      </c>
      <c r="B1831" s="35" t="s">
        <v>1286</v>
      </c>
      <c r="C1831" s="35"/>
      <c r="D1831" s="35">
        <v>432468</v>
      </c>
      <c r="E1831" s="36" t="s">
        <v>1559</v>
      </c>
      <c r="F1831" s="36" t="s">
        <v>1</v>
      </c>
      <c r="G1831" s="23">
        <v>12</v>
      </c>
      <c r="H1831" s="37">
        <v>192.27</v>
      </c>
      <c r="I1831" s="7">
        <f t="shared" si="56"/>
        <v>2307.2400000000002</v>
      </c>
      <c r="J1831" s="23">
        <v>220000</v>
      </c>
      <c r="K1831" s="29" t="s">
        <v>824</v>
      </c>
      <c r="L1831" s="3" t="str">
        <f t="shared" si="57"/>
        <v>220000 INSTITUTO DE BIOLOGIA</v>
      </c>
      <c r="M1831" s="3" t="s">
        <v>1015</v>
      </c>
      <c r="N1831" s="16"/>
      <c r="O1831" s="16"/>
      <c r="P1831" s="9"/>
      <c r="Q1831" s="35"/>
    </row>
    <row r="1832" spans="1:17" ht="60" x14ac:dyDescent="0.25">
      <c r="A1832" s="35" t="s">
        <v>1050</v>
      </c>
      <c r="B1832" s="35" t="s">
        <v>1286</v>
      </c>
      <c r="C1832" s="35"/>
      <c r="D1832" s="35">
        <v>444399</v>
      </c>
      <c r="E1832" s="36" t="s">
        <v>1583</v>
      </c>
      <c r="F1832" s="36" t="s">
        <v>1</v>
      </c>
      <c r="G1832" s="23">
        <v>3</v>
      </c>
      <c r="H1832" s="37">
        <v>13520</v>
      </c>
      <c r="I1832" s="7">
        <f t="shared" si="56"/>
        <v>40560</v>
      </c>
      <c r="J1832" s="23">
        <v>220000</v>
      </c>
      <c r="K1832" s="29" t="s">
        <v>824</v>
      </c>
      <c r="L1832" s="3" t="str">
        <f t="shared" si="57"/>
        <v>220000 INSTITUTO DE BIOLOGIA</v>
      </c>
      <c r="M1832" s="3" t="s">
        <v>1015</v>
      </c>
      <c r="N1832" s="16"/>
      <c r="O1832" s="16"/>
      <c r="P1832" s="9"/>
      <c r="Q1832" s="35"/>
    </row>
    <row r="1833" spans="1:17" ht="60" x14ac:dyDescent="0.25">
      <c r="A1833" s="35" t="s">
        <v>1050</v>
      </c>
      <c r="B1833" s="35" t="s">
        <v>1286</v>
      </c>
      <c r="C1833" s="35"/>
      <c r="D1833" s="35">
        <v>438922</v>
      </c>
      <c r="E1833" s="36" t="s">
        <v>1033</v>
      </c>
      <c r="F1833" s="36" t="s">
        <v>1</v>
      </c>
      <c r="G1833" s="23">
        <v>12</v>
      </c>
      <c r="H1833" s="37">
        <v>55.03</v>
      </c>
      <c r="I1833" s="7">
        <f t="shared" si="56"/>
        <v>660.36</v>
      </c>
      <c r="J1833" s="23">
        <v>220000</v>
      </c>
      <c r="K1833" s="29" t="s">
        <v>824</v>
      </c>
      <c r="L1833" s="3" t="str">
        <f t="shared" si="57"/>
        <v>220000 INSTITUTO DE BIOLOGIA</v>
      </c>
      <c r="M1833" s="3" t="s">
        <v>1015</v>
      </c>
      <c r="N1833" s="16"/>
      <c r="O1833" s="16"/>
      <c r="P1833" s="9"/>
      <c r="Q1833" s="35"/>
    </row>
    <row r="1834" spans="1:17" ht="75" x14ac:dyDescent="0.25">
      <c r="A1834" s="35" t="s">
        <v>1050</v>
      </c>
      <c r="B1834" s="35" t="s">
        <v>1286</v>
      </c>
      <c r="C1834" s="35"/>
      <c r="D1834" s="35">
        <v>441703</v>
      </c>
      <c r="E1834" s="36" t="s">
        <v>1584</v>
      </c>
      <c r="F1834" s="36" t="s">
        <v>1</v>
      </c>
      <c r="G1834" s="23">
        <v>1</v>
      </c>
      <c r="H1834" s="37">
        <v>2439.5</v>
      </c>
      <c r="I1834" s="7">
        <f t="shared" si="56"/>
        <v>2439.5</v>
      </c>
      <c r="J1834" s="23">
        <v>220000</v>
      </c>
      <c r="K1834" s="29" t="s">
        <v>824</v>
      </c>
      <c r="L1834" s="3" t="str">
        <f t="shared" si="57"/>
        <v>220000 INSTITUTO DE BIOLOGIA</v>
      </c>
      <c r="M1834" s="3" t="s">
        <v>1015</v>
      </c>
      <c r="N1834" s="16"/>
      <c r="O1834" s="16"/>
      <c r="P1834" s="9"/>
      <c r="Q1834" s="35"/>
    </row>
    <row r="1835" spans="1:17" ht="75" x14ac:dyDescent="0.25">
      <c r="A1835" s="35" t="s">
        <v>1050</v>
      </c>
      <c r="B1835" s="35" t="s">
        <v>1286</v>
      </c>
      <c r="C1835" s="35"/>
      <c r="D1835" s="35">
        <v>436807</v>
      </c>
      <c r="E1835" s="36" t="s">
        <v>1037</v>
      </c>
      <c r="F1835" s="36" t="s">
        <v>1</v>
      </c>
      <c r="G1835" s="23">
        <v>1</v>
      </c>
      <c r="H1835" s="37">
        <v>2300</v>
      </c>
      <c r="I1835" s="7">
        <f t="shared" si="56"/>
        <v>2300</v>
      </c>
      <c r="J1835" s="23">
        <v>220000</v>
      </c>
      <c r="K1835" s="29" t="s">
        <v>824</v>
      </c>
      <c r="L1835" s="3" t="str">
        <f t="shared" si="57"/>
        <v>220000 INSTITUTO DE BIOLOGIA</v>
      </c>
      <c r="M1835" s="3" t="s">
        <v>1015</v>
      </c>
      <c r="N1835" s="16"/>
      <c r="O1835" s="16"/>
      <c r="P1835" s="9"/>
      <c r="Q1835" s="35"/>
    </row>
    <row r="1836" spans="1:17" ht="105" x14ac:dyDescent="0.25">
      <c r="A1836" s="35" t="s">
        <v>1050</v>
      </c>
      <c r="B1836" s="35" t="s">
        <v>1286</v>
      </c>
      <c r="C1836" s="35"/>
      <c r="D1836" s="35">
        <v>414646</v>
      </c>
      <c r="E1836" s="36" t="s">
        <v>1585</v>
      </c>
      <c r="F1836" s="36" t="s">
        <v>1</v>
      </c>
      <c r="G1836" s="23">
        <v>1</v>
      </c>
      <c r="H1836" s="37">
        <v>2811</v>
      </c>
      <c r="I1836" s="7">
        <f t="shared" si="56"/>
        <v>2811</v>
      </c>
      <c r="J1836" s="23">
        <v>220000</v>
      </c>
      <c r="K1836" s="29" t="s">
        <v>824</v>
      </c>
      <c r="L1836" s="3" t="str">
        <f t="shared" si="57"/>
        <v>220000 INSTITUTO DE BIOLOGIA</v>
      </c>
      <c r="M1836" s="3" t="s">
        <v>1015</v>
      </c>
      <c r="N1836" s="16"/>
      <c r="O1836" s="16"/>
      <c r="P1836" s="9"/>
      <c r="Q1836" s="35"/>
    </row>
    <row r="1837" spans="1:17" ht="45" x14ac:dyDescent="0.25">
      <c r="A1837" s="35" t="s">
        <v>1050</v>
      </c>
      <c r="B1837" s="35" t="s">
        <v>1286</v>
      </c>
      <c r="C1837" s="35"/>
      <c r="D1837" s="35">
        <v>426965</v>
      </c>
      <c r="E1837" s="36" t="s">
        <v>1586</v>
      </c>
      <c r="F1837" s="36" t="s">
        <v>1</v>
      </c>
      <c r="G1837" s="23">
        <v>1</v>
      </c>
      <c r="H1837" s="37">
        <v>4075</v>
      </c>
      <c r="I1837" s="7">
        <f t="shared" si="56"/>
        <v>4075</v>
      </c>
      <c r="J1837" s="23">
        <v>220000</v>
      </c>
      <c r="K1837" s="29" t="s">
        <v>824</v>
      </c>
      <c r="L1837" s="3" t="str">
        <f t="shared" si="57"/>
        <v>220000 INSTITUTO DE BIOLOGIA</v>
      </c>
      <c r="M1837" s="3" t="s">
        <v>1015</v>
      </c>
      <c r="N1837" s="16"/>
      <c r="O1837" s="16"/>
      <c r="P1837" s="9"/>
      <c r="Q1837" s="35"/>
    </row>
    <row r="1838" spans="1:17" ht="75" x14ac:dyDescent="0.25">
      <c r="A1838" s="35" t="s">
        <v>1050</v>
      </c>
      <c r="B1838" s="35" t="s">
        <v>1286</v>
      </c>
      <c r="C1838" s="35"/>
      <c r="D1838" s="35">
        <v>413314</v>
      </c>
      <c r="E1838" s="36" t="s">
        <v>1587</v>
      </c>
      <c r="F1838" s="36" t="s">
        <v>1</v>
      </c>
      <c r="G1838" s="23">
        <v>1</v>
      </c>
      <c r="H1838" s="37">
        <v>3142.89</v>
      </c>
      <c r="I1838" s="7">
        <f t="shared" si="56"/>
        <v>3142.89</v>
      </c>
      <c r="J1838" s="23">
        <v>220000</v>
      </c>
      <c r="K1838" s="29" t="s">
        <v>824</v>
      </c>
      <c r="L1838" s="3" t="str">
        <f t="shared" si="57"/>
        <v>220000 INSTITUTO DE BIOLOGIA</v>
      </c>
      <c r="M1838" s="3" t="s">
        <v>1015</v>
      </c>
      <c r="N1838" s="16"/>
      <c r="O1838" s="16"/>
      <c r="P1838" s="9"/>
      <c r="Q1838" s="35"/>
    </row>
    <row r="1839" spans="1:17" ht="60" x14ac:dyDescent="0.25">
      <c r="A1839" s="35" t="s">
        <v>1050</v>
      </c>
      <c r="B1839" s="35" t="s">
        <v>1286</v>
      </c>
      <c r="C1839" s="35"/>
      <c r="D1839" s="35">
        <v>275638</v>
      </c>
      <c r="E1839" s="36" t="s">
        <v>1588</v>
      </c>
      <c r="F1839" s="36" t="s">
        <v>1</v>
      </c>
      <c r="G1839" s="23">
        <v>1</v>
      </c>
      <c r="H1839" s="37">
        <v>159</v>
      </c>
      <c r="I1839" s="7">
        <f t="shared" si="56"/>
        <v>159</v>
      </c>
      <c r="J1839" s="23">
        <v>220000</v>
      </c>
      <c r="K1839" s="29" t="s">
        <v>824</v>
      </c>
      <c r="L1839" s="3" t="str">
        <f t="shared" si="57"/>
        <v>220000 INSTITUTO DE BIOLOGIA</v>
      </c>
      <c r="M1839" s="3" t="s">
        <v>1015</v>
      </c>
      <c r="N1839" s="16"/>
      <c r="O1839" s="16"/>
      <c r="P1839" s="9"/>
      <c r="Q1839" s="35"/>
    </row>
    <row r="1840" spans="1:17" ht="45" x14ac:dyDescent="0.25">
      <c r="A1840" s="35" t="s">
        <v>1050</v>
      </c>
      <c r="B1840" s="35" t="s">
        <v>1286</v>
      </c>
      <c r="C1840" s="35"/>
      <c r="D1840" s="35">
        <v>416186</v>
      </c>
      <c r="E1840" s="36" t="s">
        <v>1589</v>
      </c>
      <c r="F1840" s="36" t="s">
        <v>1</v>
      </c>
      <c r="G1840" s="23">
        <v>1</v>
      </c>
      <c r="H1840" s="37">
        <v>294.54000000000002</v>
      </c>
      <c r="I1840" s="7">
        <f t="shared" si="56"/>
        <v>294.54000000000002</v>
      </c>
      <c r="J1840" s="23">
        <v>220000</v>
      </c>
      <c r="K1840" s="29" t="s">
        <v>824</v>
      </c>
      <c r="L1840" s="3" t="str">
        <f t="shared" si="57"/>
        <v>220000 INSTITUTO DE BIOLOGIA</v>
      </c>
      <c r="M1840" s="3" t="s">
        <v>1015</v>
      </c>
      <c r="N1840" s="16"/>
      <c r="O1840" s="16"/>
      <c r="P1840" s="9"/>
      <c r="Q1840" s="35"/>
    </row>
    <row r="1841" spans="1:17" ht="75" x14ac:dyDescent="0.25">
      <c r="A1841" s="35" t="s">
        <v>1050</v>
      </c>
      <c r="B1841" s="35" t="s">
        <v>1286</v>
      </c>
      <c r="C1841" s="35"/>
      <c r="D1841" s="35">
        <v>440734</v>
      </c>
      <c r="E1841" s="36" t="s">
        <v>1590</v>
      </c>
      <c r="F1841" s="36" t="s">
        <v>1</v>
      </c>
      <c r="G1841" s="23">
        <v>1</v>
      </c>
      <c r="H1841" s="37">
        <v>1625.93</v>
      </c>
      <c r="I1841" s="7">
        <f t="shared" si="56"/>
        <v>1625.93</v>
      </c>
      <c r="J1841" s="23">
        <v>220000</v>
      </c>
      <c r="K1841" s="29" t="s">
        <v>824</v>
      </c>
      <c r="L1841" s="3" t="str">
        <f t="shared" si="57"/>
        <v>220000 INSTITUTO DE BIOLOGIA</v>
      </c>
      <c r="M1841" s="3" t="s">
        <v>1015</v>
      </c>
      <c r="N1841" s="16"/>
      <c r="O1841" s="16"/>
      <c r="P1841" s="9"/>
      <c r="Q1841" s="35"/>
    </row>
    <row r="1842" spans="1:17" ht="75" x14ac:dyDescent="0.25">
      <c r="A1842" s="35" t="s">
        <v>1050</v>
      </c>
      <c r="B1842" s="35" t="s">
        <v>1286</v>
      </c>
      <c r="C1842" s="35"/>
      <c r="D1842" s="35">
        <v>420201</v>
      </c>
      <c r="E1842" s="36" t="s">
        <v>1591</v>
      </c>
      <c r="F1842" s="36" t="s">
        <v>1</v>
      </c>
      <c r="G1842" s="23">
        <v>4</v>
      </c>
      <c r="H1842" s="37">
        <v>2239.98</v>
      </c>
      <c r="I1842" s="7">
        <f t="shared" si="56"/>
        <v>8959.92</v>
      </c>
      <c r="J1842" s="23">
        <v>220000</v>
      </c>
      <c r="K1842" s="29" t="s">
        <v>824</v>
      </c>
      <c r="L1842" s="3" t="str">
        <f t="shared" si="57"/>
        <v>220000 INSTITUTO DE BIOLOGIA</v>
      </c>
      <c r="M1842" s="3" t="s">
        <v>1015</v>
      </c>
      <c r="N1842" s="16"/>
      <c r="O1842" s="16"/>
      <c r="P1842" s="9"/>
      <c r="Q1842" s="35"/>
    </row>
    <row r="1843" spans="1:17" ht="60" x14ac:dyDescent="0.25">
      <c r="A1843" s="35" t="s">
        <v>1050</v>
      </c>
      <c r="B1843" s="35" t="s">
        <v>1286</v>
      </c>
      <c r="C1843" s="35"/>
      <c r="D1843" s="35">
        <v>440806</v>
      </c>
      <c r="E1843" s="36" t="s">
        <v>1592</v>
      </c>
      <c r="F1843" s="36" t="s">
        <v>1</v>
      </c>
      <c r="G1843" s="23">
        <v>4</v>
      </c>
      <c r="H1843" s="37">
        <v>1106</v>
      </c>
      <c r="I1843" s="7">
        <f t="shared" si="56"/>
        <v>4424</v>
      </c>
      <c r="J1843" s="23">
        <v>220000</v>
      </c>
      <c r="K1843" s="29" t="s">
        <v>824</v>
      </c>
      <c r="L1843" s="3" t="str">
        <f t="shared" si="57"/>
        <v>220000 INSTITUTO DE BIOLOGIA</v>
      </c>
      <c r="M1843" s="3" t="s">
        <v>1015</v>
      </c>
      <c r="N1843" s="16"/>
      <c r="O1843" s="16"/>
      <c r="P1843" s="9"/>
      <c r="Q1843" s="35"/>
    </row>
    <row r="1844" spans="1:17" ht="60" x14ac:dyDescent="0.25">
      <c r="A1844" s="35" t="s">
        <v>1050</v>
      </c>
      <c r="B1844" s="35" t="s">
        <v>1286</v>
      </c>
      <c r="C1844" s="35"/>
      <c r="D1844" s="35">
        <v>440762</v>
      </c>
      <c r="E1844" s="36" t="s">
        <v>1593</v>
      </c>
      <c r="F1844" s="36" t="s">
        <v>1</v>
      </c>
      <c r="G1844" s="23">
        <v>2</v>
      </c>
      <c r="H1844" s="37">
        <v>2441.33</v>
      </c>
      <c r="I1844" s="7">
        <f t="shared" si="56"/>
        <v>4882.66</v>
      </c>
      <c r="J1844" s="23">
        <v>220000</v>
      </c>
      <c r="K1844" s="29" t="s">
        <v>824</v>
      </c>
      <c r="L1844" s="3" t="str">
        <f t="shared" si="57"/>
        <v>220000 INSTITUTO DE BIOLOGIA</v>
      </c>
      <c r="M1844" s="3" t="s">
        <v>1015</v>
      </c>
      <c r="N1844" s="16"/>
      <c r="O1844" s="16"/>
      <c r="P1844" s="9"/>
      <c r="Q1844" s="35"/>
    </row>
    <row r="1845" spans="1:17" ht="105" x14ac:dyDescent="0.25">
      <c r="A1845" s="35" t="s">
        <v>1050</v>
      </c>
      <c r="B1845" s="35" t="s">
        <v>1286</v>
      </c>
      <c r="C1845" s="35"/>
      <c r="D1845" s="35">
        <v>405362</v>
      </c>
      <c r="E1845" s="36" t="s">
        <v>1594</v>
      </c>
      <c r="F1845" s="36" t="s">
        <v>1</v>
      </c>
      <c r="G1845" s="23">
        <v>1</v>
      </c>
      <c r="H1845" s="37">
        <v>11390.96</v>
      </c>
      <c r="I1845" s="7">
        <f t="shared" si="56"/>
        <v>11390.96</v>
      </c>
      <c r="J1845" s="23">
        <v>220000</v>
      </c>
      <c r="K1845" s="29" t="s">
        <v>824</v>
      </c>
      <c r="L1845" s="3" t="str">
        <f t="shared" si="57"/>
        <v>220000 INSTITUTO DE BIOLOGIA</v>
      </c>
      <c r="M1845" s="3" t="s">
        <v>1015</v>
      </c>
      <c r="N1845" s="16"/>
      <c r="O1845" s="16"/>
      <c r="P1845" s="9"/>
      <c r="Q1845" s="35"/>
    </row>
    <row r="1846" spans="1:17" ht="45" x14ac:dyDescent="0.25">
      <c r="A1846" s="35" t="s">
        <v>1050</v>
      </c>
      <c r="B1846" s="35" t="s">
        <v>1286</v>
      </c>
      <c r="C1846" s="35"/>
      <c r="D1846" s="35">
        <v>245333</v>
      </c>
      <c r="E1846" s="36" t="s">
        <v>1595</v>
      </c>
      <c r="F1846" s="36" t="s">
        <v>1</v>
      </c>
      <c r="G1846" s="23">
        <v>5</v>
      </c>
      <c r="H1846" s="37">
        <v>221.66</v>
      </c>
      <c r="I1846" s="7">
        <f t="shared" si="56"/>
        <v>1108.3</v>
      </c>
      <c r="J1846" s="23">
        <v>220000</v>
      </c>
      <c r="K1846" s="29" t="s">
        <v>824</v>
      </c>
      <c r="L1846" s="3" t="str">
        <f t="shared" si="57"/>
        <v>220000 INSTITUTO DE BIOLOGIA</v>
      </c>
      <c r="M1846" s="3" t="s">
        <v>1015</v>
      </c>
      <c r="N1846" s="16"/>
      <c r="O1846" s="16"/>
      <c r="P1846" s="9"/>
      <c r="Q1846" s="35"/>
    </row>
    <row r="1847" spans="1:17" ht="75" x14ac:dyDescent="0.25">
      <c r="A1847" s="35" t="s">
        <v>1050</v>
      </c>
      <c r="B1847" s="35" t="s">
        <v>1286</v>
      </c>
      <c r="C1847" s="35"/>
      <c r="D1847" s="35">
        <v>414909</v>
      </c>
      <c r="E1847" s="36" t="s">
        <v>1596</v>
      </c>
      <c r="F1847" s="36" t="s">
        <v>1</v>
      </c>
      <c r="G1847" s="23">
        <v>3</v>
      </c>
      <c r="H1847" s="37">
        <v>2243.9</v>
      </c>
      <c r="I1847" s="7">
        <f t="shared" si="56"/>
        <v>6731.7000000000007</v>
      </c>
      <c r="J1847" s="23">
        <v>220000</v>
      </c>
      <c r="K1847" s="29" t="s">
        <v>824</v>
      </c>
      <c r="L1847" s="3" t="str">
        <f t="shared" si="57"/>
        <v>220000 INSTITUTO DE BIOLOGIA</v>
      </c>
      <c r="M1847" s="3" t="s">
        <v>1015</v>
      </c>
      <c r="N1847" s="16"/>
      <c r="O1847" s="16"/>
      <c r="P1847" s="9"/>
      <c r="Q1847" s="35"/>
    </row>
    <row r="1848" spans="1:17" ht="90" x14ac:dyDescent="0.25">
      <c r="A1848" s="35" t="s">
        <v>1050</v>
      </c>
      <c r="B1848" s="35" t="s">
        <v>1286</v>
      </c>
      <c r="C1848" s="35"/>
      <c r="D1848" s="35">
        <v>453429</v>
      </c>
      <c r="E1848" s="36" t="s">
        <v>1597</v>
      </c>
      <c r="F1848" s="36" t="s">
        <v>1</v>
      </c>
      <c r="G1848" s="23">
        <v>1</v>
      </c>
      <c r="H1848" s="37">
        <v>1544.8</v>
      </c>
      <c r="I1848" s="7">
        <f t="shared" si="56"/>
        <v>1544.8</v>
      </c>
      <c r="J1848" s="23">
        <v>220000</v>
      </c>
      <c r="K1848" s="29" t="s">
        <v>824</v>
      </c>
      <c r="L1848" s="3" t="str">
        <f t="shared" si="57"/>
        <v>220000 INSTITUTO DE BIOLOGIA</v>
      </c>
      <c r="M1848" s="3" t="s">
        <v>1015</v>
      </c>
      <c r="N1848" s="16"/>
      <c r="O1848" s="16"/>
      <c r="P1848" s="9"/>
      <c r="Q1848" s="35"/>
    </row>
    <row r="1849" spans="1:17" ht="90" x14ac:dyDescent="0.25">
      <c r="A1849" s="35" t="s">
        <v>1050</v>
      </c>
      <c r="B1849" s="35" t="s">
        <v>1286</v>
      </c>
      <c r="C1849" s="35"/>
      <c r="D1849" s="35">
        <v>248184</v>
      </c>
      <c r="E1849" s="36" t="s">
        <v>1598</v>
      </c>
      <c r="F1849" s="36" t="s">
        <v>1</v>
      </c>
      <c r="G1849" s="23">
        <v>2</v>
      </c>
      <c r="H1849" s="37">
        <v>242.78</v>
      </c>
      <c r="I1849" s="7">
        <f t="shared" si="56"/>
        <v>485.56</v>
      </c>
      <c r="J1849" s="23">
        <v>250000</v>
      </c>
      <c r="K1849" s="29" t="s">
        <v>148</v>
      </c>
      <c r="L1849" s="3" t="str">
        <f t="shared" si="57"/>
        <v>250000 INSTITUTO DE EDUCAÇÃO</v>
      </c>
      <c r="M1849" s="3" t="s">
        <v>148</v>
      </c>
      <c r="N1849" s="16"/>
      <c r="O1849" s="16"/>
      <c r="P1849" s="9"/>
      <c r="Q1849" s="35"/>
    </row>
    <row r="1850" spans="1:17" ht="105" x14ac:dyDescent="0.25">
      <c r="A1850" s="35" t="s">
        <v>1050</v>
      </c>
      <c r="B1850" s="35" t="s">
        <v>1286</v>
      </c>
      <c r="C1850" s="35"/>
      <c r="D1850" s="35">
        <v>442497</v>
      </c>
      <c r="E1850" s="36" t="s">
        <v>1558</v>
      </c>
      <c r="F1850" s="36" t="s">
        <v>1</v>
      </c>
      <c r="G1850" s="23">
        <v>1</v>
      </c>
      <c r="H1850" s="37">
        <v>954</v>
      </c>
      <c r="I1850" s="7">
        <f t="shared" si="56"/>
        <v>954</v>
      </c>
      <c r="J1850" s="23">
        <v>250000</v>
      </c>
      <c r="K1850" s="29" t="s">
        <v>148</v>
      </c>
      <c r="L1850" s="3" t="str">
        <f t="shared" si="57"/>
        <v>250000 INSTITUTO DE EDUCAÇÃO</v>
      </c>
      <c r="M1850" s="3" t="s">
        <v>148</v>
      </c>
      <c r="N1850" s="16"/>
      <c r="O1850" s="16"/>
      <c r="P1850" s="9"/>
      <c r="Q1850" s="35"/>
    </row>
    <row r="1851" spans="1:17" ht="105" x14ac:dyDescent="0.25">
      <c r="A1851" s="35" t="s">
        <v>1050</v>
      </c>
      <c r="B1851" s="35" t="s">
        <v>1286</v>
      </c>
      <c r="C1851" s="35"/>
      <c r="D1851" s="35">
        <v>359220</v>
      </c>
      <c r="E1851" s="36" t="s">
        <v>1599</v>
      </c>
      <c r="F1851" s="36" t="s">
        <v>1</v>
      </c>
      <c r="G1851" s="23">
        <v>2</v>
      </c>
      <c r="H1851" s="37">
        <v>294.12</v>
      </c>
      <c r="I1851" s="7">
        <f t="shared" si="56"/>
        <v>588.24</v>
      </c>
      <c r="J1851" s="23">
        <v>250000</v>
      </c>
      <c r="K1851" s="29" t="s">
        <v>148</v>
      </c>
      <c r="L1851" s="3" t="str">
        <f t="shared" si="57"/>
        <v>250000 INSTITUTO DE EDUCAÇÃO</v>
      </c>
      <c r="M1851" s="3" t="s">
        <v>148</v>
      </c>
      <c r="N1851" s="16"/>
      <c r="O1851" s="16"/>
      <c r="P1851" s="9"/>
      <c r="Q1851" s="35"/>
    </row>
    <row r="1852" spans="1:17" ht="105" x14ac:dyDescent="0.25">
      <c r="A1852" s="35" t="s">
        <v>1050</v>
      </c>
      <c r="B1852" s="35" t="s">
        <v>1286</v>
      </c>
      <c r="C1852" s="35"/>
      <c r="D1852" s="35">
        <v>455908</v>
      </c>
      <c r="E1852" s="36" t="s">
        <v>1600</v>
      </c>
      <c r="F1852" s="36" t="s">
        <v>1</v>
      </c>
      <c r="G1852" s="23">
        <v>5</v>
      </c>
      <c r="H1852" s="37">
        <v>19.2</v>
      </c>
      <c r="I1852" s="7">
        <f t="shared" si="56"/>
        <v>96</v>
      </c>
      <c r="J1852" s="23">
        <v>250000</v>
      </c>
      <c r="K1852" s="29" t="s">
        <v>148</v>
      </c>
      <c r="L1852" s="3" t="str">
        <f t="shared" si="57"/>
        <v>250000 INSTITUTO DE EDUCAÇÃO</v>
      </c>
      <c r="M1852" s="3" t="s">
        <v>148</v>
      </c>
      <c r="N1852" s="16"/>
      <c r="O1852" s="16"/>
      <c r="P1852" s="9"/>
      <c r="Q1852" s="35"/>
    </row>
    <row r="1853" spans="1:17" ht="105" x14ac:dyDescent="0.25">
      <c r="A1853" s="35" t="s">
        <v>1050</v>
      </c>
      <c r="B1853" s="35" t="s">
        <v>1286</v>
      </c>
      <c r="C1853" s="35"/>
      <c r="D1853" s="35">
        <v>455909</v>
      </c>
      <c r="E1853" s="36" t="s">
        <v>1601</v>
      </c>
      <c r="F1853" s="36" t="s">
        <v>1</v>
      </c>
      <c r="G1853" s="23">
        <v>8</v>
      </c>
      <c r="H1853" s="37">
        <v>16.59</v>
      </c>
      <c r="I1853" s="7">
        <f t="shared" si="56"/>
        <v>132.72</v>
      </c>
      <c r="J1853" s="23">
        <v>250000</v>
      </c>
      <c r="K1853" s="29" t="s">
        <v>148</v>
      </c>
      <c r="L1853" s="3" t="str">
        <f t="shared" si="57"/>
        <v>250000 INSTITUTO DE EDUCAÇÃO</v>
      </c>
      <c r="M1853" s="3" t="s">
        <v>148</v>
      </c>
      <c r="N1853" s="16"/>
      <c r="O1853" s="16"/>
      <c r="P1853" s="9"/>
      <c r="Q1853" s="35"/>
    </row>
    <row r="1854" spans="1:17" ht="105" x14ac:dyDescent="0.25">
      <c r="A1854" s="35" t="s">
        <v>1050</v>
      </c>
      <c r="B1854" s="35" t="s">
        <v>1286</v>
      </c>
      <c r="C1854" s="35"/>
      <c r="D1854" s="35">
        <v>455910</v>
      </c>
      <c r="E1854" s="36" t="s">
        <v>1602</v>
      </c>
      <c r="F1854" s="36" t="s">
        <v>1</v>
      </c>
      <c r="G1854" s="23">
        <v>5</v>
      </c>
      <c r="H1854" s="37">
        <v>12.9</v>
      </c>
      <c r="I1854" s="7">
        <f t="shared" si="56"/>
        <v>64.5</v>
      </c>
      <c r="J1854" s="23">
        <v>250000</v>
      </c>
      <c r="K1854" s="29" t="s">
        <v>148</v>
      </c>
      <c r="L1854" s="3" t="str">
        <f t="shared" si="57"/>
        <v>250000 INSTITUTO DE EDUCAÇÃO</v>
      </c>
      <c r="M1854" s="3" t="s">
        <v>148</v>
      </c>
      <c r="N1854" s="16"/>
      <c r="O1854" s="16"/>
      <c r="P1854" s="9"/>
      <c r="Q1854" s="35"/>
    </row>
    <row r="1855" spans="1:17" ht="90" x14ac:dyDescent="0.25">
      <c r="A1855" s="35" t="s">
        <v>1050</v>
      </c>
      <c r="B1855" s="35" t="s">
        <v>1286</v>
      </c>
      <c r="C1855" s="35"/>
      <c r="D1855" s="35">
        <v>421129</v>
      </c>
      <c r="E1855" s="36" t="s">
        <v>1603</v>
      </c>
      <c r="F1855" s="36" t="s">
        <v>1</v>
      </c>
      <c r="G1855" s="23">
        <v>2</v>
      </c>
      <c r="H1855" s="37">
        <v>385.4</v>
      </c>
      <c r="I1855" s="7">
        <f t="shared" si="56"/>
        <v>770.8</v>
      </c>
      <c r="J1855" s="23">
        <v>250000</v>
      </c>
      <c r="K1855" s="29" t="s">
        <v>148</v>
      </c>
      <c r="L1855" s="3" t="str">
        <f t="shared" si="57"/>
        <v>250000 INSTITUTO DE EDUCAÇÃO</v>
      </c>
      <c r="M1855" s="3" t="s">
        <v>148</v>
      </c>
      <c r="N1855" s="16"/>
      <c r="O1855" s="16"/>
      <c r="P1855" s="9"/>
      <c r="Q1855" s="35"/>
    </row>
    <row r="1856" spans="1:17" ht="75" x14ac:dyDescent="0.25">
      <c r="A1856" s="35" t="s">
        <v>1050</v>
      </c>
      <c r="B1856" s="35" t="s">
        <v>1286</v>
      </c>
      <c r="C1856" s="35"/>
      <c r="D1856" s="35">
        <v>442512</v>
      </c>
      <c r="E1856" s="36" t="s">
        <v>1027</v>
      </c>
      <c r="F1856" s="36" t="s">
        <v>1</v>
      </c>
      <c r="G1856" s="23">
        <v>1</v>
      </c>
      <c r="H1856" s="37" t="s">
        <v>1028</v>
      </c>
      <c r="I1856" s="7">
        <f t="shared" si="56"/>
        <v>390.06</v>
      </c>
      <c r="J1856" s="23">
        <v>100070</v>
      </c>
      <c r="K1856" s="29" t="s">
        <v>173</v>
      </c>
      <c r="L1856" s="3" t="str">
        <f t="shared" si="57"/>
        <v>100070 POSTO MÉDICO</v>
      </c>
      <c r="M1856" s="29" t="s">
        <v>161</v>
      </c>
      <c r="N1856" s="16" t="s">
        <v>180</v>
      </c>
      <c r="O1856" s="16" t="s">
        <v>182</v>
      </c>
      <c r="P1856" s="9" t="s">
        <v>1049</v>
      </c>
      <c r="Q1856" s="35"/>
    </row>
    <row r="1857" spans="1:17" ht="60" x14ac:dyDescent="0.25">
      <c r="A1857" s="35" t="s">
        <v>1050</v>
      </c>
      <c r="B1857" s="35" t="s">
        <v>1286</v>
      </c>
      <c r="C1857" s="35"/>
      <c r="D1857" s="35">
        <v>432468</v>
      </c>
      <c r="E1857" s="36" t="s">
        <v>1029</v>
      </c>
      <c r="F1857" s="36" t="s">
        <v>1</v>
      </c>
      <c r="G1857" s="23">
        <v>10</v>
      </c>
      <c r="H1857" s="37" t="s">
        <v>1030</v>
      </c>
      <c r="I1857" s="7">
        <f t="shared" si="56"/>
        <v>1922.7</v>
      </c>
      <c r="J1857" s="23">
        <v>100070</v>
      </c>
      <c r="K1857" s="29" t="s">
        <v>173</v>
      </c>
      <c r="L1857" s="3" t="str">
        <f t="shared" si="57"/>
        <v>100070 POSTO MÉDICO</v>
      </c>
      <c r="M1857" s="29" t="s">
        <v>161</v>
      </c>
      <c r="N1857" s="16" t="s">
        <v>180</v>
      </c>
      <c r="O1857" s="16" t="s">
        <v>182</v>
      </c>
      <c r="P1857" s="9" t="s">
        <v>1049</v>
      </c>
      <c r="Q1857" s="35"/>
    </row>
    <row r="1858" spans="1:17" ht="60" x14ac:dyDescent="0.25">
      <c r="A1858" s="35" t="s">
        <v>1050</v>
      </c>
      <c r="B1858" s="35" t="s">
        <v>1286</v>
      </c>
      <c r="C1858" s="35"/>
      <c r="D1858" s="35">
        <v>352225</v>
      </c>
      <c r="E1858" s="36" t="s">
        <v>1031</v>
      </c>
      <c r="F1858" s="36" t="s">
        <v>1</v>
      </c>
      <c r="G1858" s="23">
        <v>1</v>
      </c>
      <c r="H1858" s="37" t="s">
        <v>1032</v>
      </c>
      <c r="I1858" s="7">
        <f t="shared" si="56"/>
        <v>1205.17</v>
      </c>
      <c r="J1858" s="23">
        <v>100070</v>
      </c>
      <c r="K1858" s="29" t="s">
        <v>173</v>
      </c>
      <c r="L1858" s="3" t="str">
        <f t="shared" si="57"/>
        <v>100070 POSTO MÉDICO</v>
      </c>
      <c r="M1858" s="29" t="s">
        <v>161</v>
      </c>
      <c r="N1858" s="16" t="s">
        <v>180</v>
      </c>
      <c r="O1858" s="16" t="s">
        <v>182</v>
      </c>
      <c r="P1858" s="9" t="s">
        <v>1049</v>
      </c>
      <c r="Q1858" s="35"/>
    </row>
    <row r="1859" spans="1:17" ht="60" x14ac:dyDescent="0.25">
      <c r="A1859" s="35" t="s">
        <v>1050</v>
      </c>
      <c r="B1859" s="35" t="s">
        <v>1286</v>
      </c>
      <c r="C1859" s="35"/>
      <c r="D1859" s="35">
        <v>438922</v>
      </c>
      <c r="E1859" s="36" t="s">
        <v>1033</v>
      </c>
      <c r="F1859" s="36" t="s">
        <v>1</v>
      </c>
      <c r="G1859" s="23">
        <v>20</v>
      </c>
      <c r="H1859" s="37" t="s">
        <v>1034</v>
      </c>
      <c r="I1859" s="7">
        <f t="shared" si="56"/>
        <v>1100.5999999999999</v>
      </c>
      <c r="J1859" s="23">
        <v>100070</v>
      </c>
      <c r="K1859" s="29" t="s">
        <v>173</v>
      </c>
      <c r="L1859" s="3" t="str">
        <f t="shared" si="57"/>
        <v>100070 POSTO MÉDICO</v>
      </c>
      <c r="M1859" s="29" t="s">
        <v>161</v>
      </c>
      <c r="N1859" s="16" t="s">
        <v>180</v>
      </c>
      <c r="O1859" s="16" t="s">
        <v>182</v>
      </c>
      <c r="P1859" s="9" t="s">
        <v>1049</v>
      </c>
      <c r="Q1859" s="35"/>
    </row>
    <row r="1860" spans="1:17" ht="60" x14ac:dyDescent="0.25">
      <c r="A1860" s="35" t="s">
        <v>1050</v>
      </c>
      <c r="B1860" s="35" t="s">
        <v>1286</v>
      </c>
      <c r="C1860" s="35"/>
      <c r="D1860" s="35">
        <v>438923</v>
      </c>
      <c r="E1860" s="36" t="s">
        <v>1035</v>
      </c>
      <c r="F1860" s="36" t="s">
        <v>1</v>
      </c>
      <c r="G1860" s="23">
        <v>2</v>
      </c>
      <c r="H1860" s="37" t="s">
        <v>1036</v>
      </c>
      <c r="I1860" s="7">
        <f t="shared" si="56"/>
        <v>128.52000000000001</v>
      </c>
      <c r="J1860" s="23">
        <v>100070</v>
      </c>
      <c r="K1860" s="29" t="s">
        <v>173</v>
      </c>
      <c r="L1860" s="3" t="str">
        <f t="shared" si="57"/>
        <v>100070 POSTO MÉDICO</v>
      </c>
      <c r="M1860" s="29" t="s">
        <v>161</v>
      </c>
      <c r="N1860" s="16" t="s">
        <v>180</v>
      </c>
      <c r="O1860" s="16" t="s">
        <v>182</v>
      </c>
      <c r="P1860" s="9" t="s">
        <v>1049</v>
      </c>
      <c r="Q1860" s="35"/>
    </row>
    <row r="1861" spans="1:17" ht="75" x14ac:dyDescent="0.25">
      <c r="A1861" s="35" t="s">
        <v>1050</v>
      </c>
      <c r="B1861" s="35" t="s">
        <v>1286</v>
      </c>
      <c r="C1861" s="35"/>
      <c r="D1861" s="35">
        <v>436807</v>
      </c>
      <c r="E1861" s="36" t="s">
        <v>1037</v>
      </c>
      <c r="F1861" s="36" t="s">
        <v>1</v>
      </c>
      <c r="G1861" s="23">
        <v>1</v>
      </c>
      <c r="H1861" s="37" t="s">
        <v>1038</v>
      </c>
      <c r="I1861" s="7">
        <f t="shared" si="56"/>
        <v>2300</v>
      </c>
      <c r="J1861" s="23">
        <v>100070</v>
      </c>
      <c r="K1861" s="29" t="s">
        <v>173</v>
      </c>
      <c r="L1861" s="3" t="str">
        <f t="shared" si="57"/>
        <v>100070 POSTO MÉDICO</v>
      </c>
      <c r="M1861" s="29" t="s">
        <v>161</v>
      </c>
      <c r="N1861" s="16" t="s">
        <v>180</v>
      </c>
      <c r="O1861" s="16" t="s">
        <v>182</v>
      </c>
      <c r="P1861" s="9" t="s">
        <v>1049</v>
      </c>
      <c r="Q1861" s="35"/>
    </row>
    <row r="1862" spans="1:17" ht="120" x14ac:dyDescent="0.25">
      <c r="A1862" s="35" t="s">
        <v>1050</v>
      </c>
      <c r="B1862" s="35" t="s">
        <v>1286</v>
      </c>
      <c r="C1862" s="35"/>
      <c r="D1862" s="35">
        <v>359220</v>
      </c>
      <c r="E1862" s="36" t="s">
        <v>1039</v>
      </c>
      <c r="F1862" s="36" t="s">
        <v>1</v>
      </c>
      <c r="G1862" s="23">
        <v>1</v>
      </c>
      <c r="H1862" s="37" t="s">
        <v>1040</v>
      </c>
      <c r="I1862" s="7">
        <f t="shared" si="56"/>
        <v>294.12</v>
      </c>
      <c r="J1862" s="23">
        <v>100070</v>
      </c>
      <c r="K1862" s="29" t="s">
        <v>173</v>
      </c>
      <c r="L1862" s="3" t="str">
        <f t="shared" si="57"/>
        <v>100070 POSTO MÉDICO</v>
      </c>
      <c r="M1862" s="29" t="s">
        <v>161</v>
      </c>
      <c r="N1862" s="16" t="s">
        <v>180</v>
      </c>
      <c r="O1862" s="16" t="s">
        <v>182</v>
      </c>
      <c r="P1862" s="9" t="s">
        <v>1049</v>
      </c>
      <c r="Q1862" s="35"/>
    </row>
    <row r="1863" spans="1:17" ht="75" x14ac:dyDescent="0.25">
      <c r="A1863" s="35" t="s">
        <v>1050</v>
      </c>
      <c r="B1863" s="35" t="s">
        <v>1286</v>
      </c>
      <c r="C1863" s="35"/>
      <c r="D1863" s="35">
        <v>445600</v>
      </c>
      <c r="E1863" s="36" t="s">
        <v>1041</v>
      </c>
      <c r="F1863" s="36" t="s">
        <v>1</v>
      </c>
      <c r="G1863" s="23">
        <v>1</v>
      </c>
      <c r="H1863" s="37" t="s">
        <v>1042</v>
      </c>
      <c r="I1863" s="7">
        <f t="shared" si="56"/>
        <v>1004</v>
      </c>
      <c r="J1863" s="23">
        <v>100070</v>
      </c>
      <c r="K1863" s="29" t="s">
        <v>173</v>
      </c>
      <c r="L1863" s="3" t="str">
        <f t="shared" si="57"/>
        <v>100070 POSTO MÉDICO</v>
      </c>
      <c r="M1863" s="29" t="s">
        <v>161</v>
      </c>
      <c r="N1863" s="16" t="s">
        <v>180</v>
      </c>
      <c r="O1863" s="16" t="s">
        <v>182</v>
      </c>
      <c r="P1863" s="9" t="s">
        <v>1049</v>
      </c>
      <c r="Q1863" s="35"/>
    </row>
    <row r="1864" spans="1:17" ht="60" x14ac:dyDescent="0.25">
      <c r="A1864" s="35" t="s">
        <v>1050</v>
      </c>
      <c r="B1864" s="35" t="s">
        <v>1286</v>
      </c>
      <c r="C1864" s="35"/>
      <c r="D1864" s="35">
        <v>445602</v>
      </c>
      <c r="E1864" s="36" t="s">
        <v>1043</v>
      </c>
      <c r="F1864" s="36" t="s">
        <v>1</v>
      </c>
      <c r="G1864" s="23">
        <v>1</v>
      </c>
      <c r="H1864" s="37" t="s">
        <v>1044</v>
      </c>
      <c r="I1864" s="7">
        <f t="shared" si="56"/>
        <v>882</v>
      </c>
      <c r="J1864" s="23">
        <v>100070</v>
      </c>
      <c r="K1864" s="29" t="s">
        <v>173</v>
      </c>
      <c r="L1864" s="3" t="str">
        <f t="shared" si="57"/>
        <v>100070 POSTO MÉDICO</v>
      </c>
      <c r="M1864" s="29" t="s">
        <v>161</v>
      </c>
      <c r="N1864" s="16" t="s">
        <v>180</v>
      </c>
      <c r="O1864" s="16" t="s">
        <v>182</v>
      </c>
      <c r="P1864" s="9" t="s">
        <v>1049</v>
      </c>
      <c r="Q1864" s="35"/>
    </row>
    <row r="1865" spans="1:17" ht="75" x14ac:dyDescent="0.25">
      <c r="A1865" s="35" t="s">
        <v>1050</v>
      </c>
      <c r="B1865" s="35" t="s">
        <v>1286</v>
      </c>
      <c r="C1865" s="35"/>
      <c r="D1865" s="35">
        <v>415929</v>
      </c>
      <c r="E1865" s="36" t="s">
        <v>1045</v>
      </c>
      <c r="F1865" s="36" t="s">
        <v>1</v>
      </c>
      <c r="G1865" s="23">
        <v>2</v>
      </c>
      <c r="H1865" s="37" t="s">
        <v>1046</v>
      </c>
      <c r="I1865" s="7">
        <f t="shared" si="56"/>
        <v>341.82</v>
      </c>
      <c r="J1865" s="23">
        <v>100070</v>
      </c>
      <c r="K1865" s="29" t="s">
        <v>173</v>
      </c>
      <c r="L1865" s="3" t="str">
        <f t="shared" si="57"/>
        <v>100070 POSTO MÉDICO</v>
      </c>
      <c r="M1865" s="29" t="s">
        <v>161</v>
      </c>
      <c r="N1865" s="16" t="s">
        <v>180</v>
      </c>
      <c r="O1865" s="16" t="s">
        <v>182</v>
      </c>
      <c r="P1865" s="9" t="s">
        <v>1049</v>
      </c>
      <c r="Q1865" s="35"/>
    </row>
    <row r="1866" spans="1:17" ht="75" x14ac:dyDescent="0.25">
      <c r="A1866" s="35" t="s">
        <v>1050</v>
      </c>
      <c r="B1866" s="35" t="s">
        <v>1286</v>
      </c>
      <c r="C1866" s="35"/>
      <c r="D1866" s="35">
        <v>367556</v>
      </c>
      <c r="E1866" s="36" t="s">
        <v>1047</v>
      </c>
      <c r="F1866" s="36" t="s">
        <v>1</v>
      </c>
      <c r="G1866" s="23">
        <v>1</v>
      </c>
      <c r="H1866" s="37" t="s">
        <v>1048</v>
      </c>
      <c r="I1866" s="7">
        <f t="shared" si="56"/>
        <v>334.74</v>
      </c>
      <c r="J1866" s="23">
        <v>100070</v>
      </c>
      <c r="K1866" s="29" t="s">
        <v>173</v>
      </c>
      <c r="L1866" s="3" t="str">
        <f t="shared" si="57"/>
        <v>100070 POSTO MÉDICO</v>
      </c>
      <c r="M1866" s="29" t="s">
        <v>161</v>
      </c>
      <c r="N1866" s="16" t="s">
        <v>180</v>
      </c>
      <c r="O1866" s="16" t="s">
        <v>182</v>
      </c>
      <c r="P1866" s="9" t="s">
        <v>1049</v>
      </c>
      <c r="Q1866" s="35"/>
    </row>
    <row r="1867" spans="1:17" ht="75" x14ac:dyDescent="0.25">
      <c r="A1867" s="35" t="s">
        <v>1051</v>
      </c>
      <c r="B1867" s="35" t="s">
        <v>1287</v>
      </c>
      <c r="C1867" s="35"/>
      <c r="D1867" s="35">
        <v>453527</v>
      </c>
      <c r="E1867" s="36" t="s">
        <v>1052</v>
      </c>
      <c r="F1867" s="36" t="s">
        <v>1</v>
      </c>
      <c r="G1867" s="23">
        <v>1</v>
      </c>
      <c r="H1867" s="37" t="s">
        <v>1053</v>
      </c>
      <c r="I1867" s="7">
        <f t="shared" si="56"/>
        <v>3949.76</v>
      </c>
      <c r="J1867" s="9">
        <v>100500</v>
      </c>
      <c r="K1867" s="29" t="s">
        <v>313</v>
      </c>
      <c r="L1867" s="3" t="str">
        <f t="shared" si="57"/>
        <v>100500 COORDENADORIA DE DESENVOLVIMENTO DA PRODUÇÃO</v>
      </c>
      <c r="M1867" s="36" t="s">
        <v>105</v>
      </c>
      <c r="N1867" s="17" t="s">
        <v>108</v>
      </c>
      <c r="O1867" s="16" t="s">
        <v>181</v>
      </c>
      <c r="P1867" s="38" t="s">
        <v>1072</v>
      </c>
      <c r="Q1867" s="35"/>
    </row>
    <row r="1868" spans="1:17" ht="45" x14ac:dyDescent="0.25">
      <c r="A1868" s="35" t="s">
        <v>1051</v>
      </c>
      <c r="B1868" s="35" t="s">
        <v>1287</v>
      </c>
      <c r="C1868" s="35"/>
      <c r="D1868" s="35">
        <v>456193</v>
      </c>
      <c r="E1868" s="36" t="s">
        <v>1054</v>
      </c>
      <c r="F1868" s="36" t="s">
        <v>1</v>
      </c>
      <c r="G1868" s="23">
        <v>4</v>
      </c>
      <c r="H1868" s="37" t="s">
        <v>1055</v>
      </c>
      <c r="I1868" s="7">
        <f t="shared" si="56"/>
        <v>4984.72</v>
      </c>
      <c r="J1868" s="9">
        <v>100500</v>
      </c>
      <c r="K1868" s="29" t="s">
        <v>313</v>
      </c>
      <c r="L1868" s="3" t="str">
        <f t="shared" si="57"/>
        <v>100500 COORDENADORIA DE DESENVOLVIMENTO DA PRODUÇÃO</v>
      </c>
      <c r="M1868" s="36" t="s">
        <v>105</v>
      </c>
      <c r="N1868" s="17" t="s">
        <v>108</v>
      </c>
      <c r="O1868" s="16" t="s">
        <v>181</v>
      </c>
      <c r="P1868" s="38" t="s">
        <v>1072</v>
      </c>
      <c r="Q1868" s="35"/>
    </row>
    <row r="1869" spans="1:17" ht="60" x14ac:dyDescent="0.25">
      <c r="A1869" s="35" t="s">
        <v>1051</v>
      </c>
      <c r="B1869" s="35" t="s">
        <v>1287</v>
      </c>
      <c r="C1869" s="35"/>
      <c r="D1869" s="35">
        <v>456735</v>
      </c>
      <c r="E1869" s="36" t="s">
        <v>1056</v>
      </c>
      <c r="F1869" s="36" t="s">
        <v>1</v>
      </c>
      <c r="G1869" s="23">
        <v>2</v>
      </c>
      <c r="H1869" s="37" t="s">
        <v>1057</v>
      </c>
      <c r="I1869" s="7">
        <f t="shared" si="56"/>
        <v>2200</v>
      </c>
      <c r="J1869" s="9">
        <v>100500</v>
      </c>
      <c r="K1869" s="29" t="s">
        <v>313</v>
      </c>
      <c r="L1869" s="3" t="str">
        <f t="shared" si="57"/>
        <v>100500 COORDENADORIA DE DESENVOLVIMENTO DA PRODUÇÃO</v>
      </c>
      <c r="M1869" s="36" t="s">
        <v>105</v>
      </c>
      <c r="N1869" s="17" t="s">
        <v>108</v>
      </c>
      <c r="O1869" s="16" t="s">
        <v>181</v>
      </c>
      <c r="P1869" s="38" t="s">
        <v>1072</v>
      </c>
      <c r="Q1869" s="35"/>
    </row>
    <row r="1870" spans="1:17" ht="75" x14ac:dyDescent="0.25">
      <c r="A1870" s="35" t="s">
        <v>1051</v>
      </c>
      <c r="B1870" s="35" t="s">
        <v>1287</v>
      </c>
      <c r="C1870" s="35"/>
      <c r="D1870" s="35">
        <v>391295</v>
      </c>
      <c r="E1870" s="36" t="s">
        <v>1058</v>
      </c>
      <c r="F1870" s="36" t="s">
        <v>1</v>
      </c>
      <c r="G1870" s="23">
        <v>1</v>
      </c>
      <c r="H1870" s="37" t="s">
        <v>1059</v>
      </c>
      <c r="I1870" s="7">
        <f t="shared" si="56"/>
        <v>1400</v>
      </c>
      <c r="J1870" s="9">
        <v>100500</v>
      </c>
      <c r="K1870" s="29" t="s">
        <v>313</v>
      </c>
      <c r="L1870" s="3" t="str">
        <f t="shared" si="57"/>
        <v>100500 COORDENADORIA DE DESENVOLVIMENTO DA PRODUÇÃO</v>
      </c>
      <c r="M1870" s="36" t="s">
        <v>105</v>
      </c>
      <c r="N1870" s="17" t="s">
        <v>108</v>
      </c>
      <c r="O1870" s="16" t="s">
        <v>181</v>
      </c>
      <c r="P1870" s="38" t="s">
        <v>1072</v>
      </c>
      <c r="Q1870" s="35"/>
    </row>
    <row r="1871" spans="1:17" ht="45" x14ac:dyDescent="0.25">
      <c r="A1871" s="35" t="s">
        <v>1051</v>
      </c>
      <c r="B1871" s="35" t="s">
        <v>1287</v>
      </c>
      <c r="C1871" s="35"/>
      <c r="D1871" s="35">
        <v>456193</v>
      </c>
      <c r="E1871" s="36" t="s">
        <v>1054</v>
      </c>
      <c r="F1871" s="36" t="s">
        <v>1</v>
      </c>
      <c r="G1871" s="23">
        <v>2</v>
      </c>
      <c r="H1871" s="37" t="s">
        <v>1055</v>
      </c>
      <c r="I1871" s="7">
        <f t="shared" si="56"/>
        <v>2492.36</v>
      </c>
      <c r="J1871" s="9">
        <v>100500</v>
      </c>
      <c r="K1871" s="29" t="s">
        <v>313</v>
      </c>
      <c r="L1871" s="3" t="str">
        <f t="shared" si="57"/>
        <v>100500 COORDENADORIA DE DESENVOLVIMENTO DA PRODUÇÃO</v>
      </c>
      <c r="M1871" s="36" t="s">
        <v>134</v>
      </c>
      <c r="N1871" s="17" t="s">
        <v>180</v>
      </c>
      <c r="O1871" s="16" t="s">
        <v>475</v>
      </c>
      <c r="P1871" s="38" t="s">
        <v>1072</v>
      </c>
      <c r="Q1871" s="35"/>
    </row>
    <row r="1872" spans="1:17" ht="75" x14ac:dyDescent="0.25">
      <c r="A1872" s="35" t="s">
        <v>1051</v>
      </c>
      <c r="B1872" s="35" t="s">
        <v>1287</v>
      </c>
      <c r="C1872" s="35"/>
      <c r="D1872" s="35">
        <v>453527</v>
      </c>
      <c r="E1872" s="36" t="s">
        <v>1052</v>
      </c>
      <c r="F1872" s="36" t="s">
        <v>1</v>
      </c>
      <c r="G1872" s="23">
        <v>1</v>
      </c>
      <c r="H1872" s="37" t="s">
        <v>1053</v>
      </c>
      <c r="I1872" s="7">
        <f t="shared" si="56"/>
        <v>3949.76</v>
      </c>
      <c r="J1872" s="9">
        <v>180000</v>
      </c>
      <c r="K1872" s="29" t="s">
        <v>14</v>
      </c>
      <c r="L1872" s="3" t="str">
        <f t="shared" si="57"/>
        <v>180000 CTUR</v>
      </c>
      <c r="M1872" s="36" t="s">
        <v>135</v>
      </c>
      <c r="N1872" s="17" t="s">
        <v>108</v>
      </c>
      <c r="O1872" s="16" t="s">
        <v>1022</v>
      </c>
      <c r="P1872" s="38" t="s">
        <v>1072</v>
      </c>
      <c r="Q1872" s="35"/>
    </row>
    <row r="1873" spans="1:17" ht="60" x14ac:dyDescent="0.25">
      <c r="A1873" s="35" t="s">
        <v>1051</v>
      </c>
      <c r="B1873" s="35" t="s">
        <v>1287</v>
      </c>
      <c r="C1873" s="35"/>
      <c r="D1873" s="35">
        <v>456735</v>
      </c>
      <c r="E1873" s="36" t="s">
        <v>1056</v>
      </c>
      <c r="F1873" s="36" t="s">
        <v>1</v>
      </c>
      <c r="G1873" s="23">
        <v>1</v>
      </c>
      <c r="H1873" s="37" t="s">
        <v>1057</v>
      </c>
      <c r="I1873" s="7">
        <f t="shared" si="56"/>
        <v>1100</v>
      </c>
      <c r="J1873" s="9">
        <v>180000</v>
      </c>
      <c r="K1873" s="29" t="s">
        <v>14</v>
      </c>
      <c r="L1873" s="3" t="str">
        <f t="shared" si="57"/>
        <v>180000 CTUR</v>
      </c>
      <c r="M1873" s="36" t="s">
        <v>135</v>
      </c>
      <c r="N1873" s="17" t="s">
        <v>108</v>
      </c>
      <c r="O1873" s="16" t="s">
        <v>1022</v>
      </c>
      <c r="P1873" s="38" t="s">
        <v>1072</v>
      </c>
      <c r="Q1873" s="35"/>
    </row>
    <row r="1874" spans="1:17" ht="75" x14ac:dyDescent="0.25">
      <c r="A1874" s="35" t="s">
        <v>1051</v>
      </c>
      <c r="B1874" s="35" t="s">
        <v>1287</v>
      </c>
      <c r="C1874" s="35"/>
      <c r="D1874" s="35">
        <v>458861</v>
      </c>
      <c r="E1874" s="36" t="s">
        <v>1060</v>
      </c>
      <c r="F1874" s="36" t="s">
        <v>1</v>
      </c>
      <c r="G1874" s="23">
        <v>6</v>
      </c>
      <c r="H1874" s="37" t="s">
        <v>1061</v>
      </c>
      <c r="I1874" s="7">
        <f t="shared" si="56"/>
        <v>735.18000000000006</v>
      </c>
      <c r="J1874" s="71">
        <v>270200</v>
      </c>
      <c r="K1874" s="29" t="s">
        <v>15</v>
      </c>
      <c r="L1874" s="3" t="str">
        <f t="shared" si="57"/>
        <v>270200 DEPARTAMENTO DE ENGENHARIA</v>
      </c>
      <c r="M1874" s="36" t="s">
        <v>1062</v>
      </c>
      <c r="N1874" s="17" t="s">
        <v>108</v>
      </c>
      <c r="O1874" s="16" t="s">
        <v>1070</v>
      </c>
      <c r="P1874" s="38" t="s">
        <v>1072</v>
      </c>
      <c r="Q1874" s="35"/>
    </row>
    <row r="1875" spans="1:17" ht="45" x14ac:dyDescent="0.25">
      <c r="A1875" s="35" t="s">
        <v>1051</v>
      </c>
      <c r="B1875" s="35" t="s">
        <v>1287</v>
      </c>
      <c r="C1875" s="35"/>
      <c r="D1875" s="35">
        <v>456175</v>
      </c>
      <c r="E1875" s="36" t="s">
        <v>1063</v>
      </c>
      <c r="F1875" s="36" t="s">
        <v>1</v>
      </c>
      <c r="G1875" s="23">
        <v>4</v>
      </c>
      <c r="H1875" s="37" t="s">
        <v>1064</v>
      </c>
      <c r="I1875" s="7">
        <f t="shared" si="56"/>
        <v>6185.92</v>
      </c>
      <c r="J1875" s="71">
        <v>270200</v>
      </c>
      <c r="K1875" s="29" t="s">
        <v>15</v>
      </c>
      <c r="L1875" s="3" t="str">
        <f t="shared" si="57"/>
        <v>270200 DEPARTAMENTO DE ENGENHARIA</v>
      </c>
      <c r="M1875" s="36" t="s">
        <v>1062</v>
      </c>
      <c r="N1875" s="17" t="s">
        <v>108</v>
      </c>
      <c r="O1875" s="16" t="s">
        <v>1070</v>
      </c>
      <c r="P1875" s="38" t="s">
        <v>1072</v>
      </c>
      <c r="Q1875" s="35"/>
    </row>
    <row r="1876" spans="1:17" ht="45" x14ac:dyDescent="0.25">
      <c r="A1876" s="35" t="s">
        <v>1051</v>
      </c>
      <c r="B1876" s="35" t="s">
        <v>1287</v>
      </c>
      <c r="C1876" s="35"/>
      <c r="D1876" s="35">
        <v>456193</v>
      </c>
      <c r="E1876" s="36" t="s">
        <v>1054</v>
      </c>
      <c r="F1876" s="36" t="s">
        <v>1</v>
      </c>
      <c r="G1876" s="23">
        <v>2</v>
      </c>
      <c r="H1876" s="37" t="s">
        <v>1055</v>
      </c>
      <c r="I1876" s="7">
        <f t="shared" si="56"/>
        <v>2492.36</v>
      </c>
      <c r="J1876" s="71">
        <v>270200</v>
      </c>
      <c r="K1876" s="29" t="s">
        <v>15</v>
      </c>
      <c r="L1876" s="3" t="str">
        <f t="shared" si="57"/>
        <v>270200 DEPARTAMENTO DE ENGENHARIA</v>
      </c>
      <c r="M1876" s="36" t="s">
        <v>1062</v>
      </c>
      <c r="N1876" s="17" t="s">
        <v>108</v>
      </c>
      <c r="O1876" s="16" t="s">
        <v>1070</v>
      </c>
      <c r="P1876" s="38" t="s">
        <v>1072</v>
      </c>
      <c r="Q1876" s="35"/>
    </row>
    <row r="1877" spans="1:17" ht="60" x14ac:dyDescent="0.25">
      <c r="A1877" s="35" t="s">
        <v>1051</v>
      </c>
      <c r="B1877" s="35" t="s">
        <v>1287</v>
      </c>
      <c r="C1877" s="35"/>
      <c r="D1877" s="35">
        <v>456735</v>
      </c>
      <c r="E1877" s="36" t="s">
        <v>1056</v>
      </c>
      <c r="F1877" s="36" t="s">
        <v>1</v>
      </c>
      <c r="G1877" s="23">
        <v>2</v>
      </c>
      <c r="H1877" s="37" t="s">
        <v>1057</v>
      </c>
      <c r="I1877" s="7">
        <f t="shared" si="56"/>
        <v>2200</v>
      </c>
      <c r="J1877" s="71">
        <v>270200</v>
      </c>
      <c r="K1877" s="29" t="s">
        <v>15</v>
      </c>
      <c r="L1877" s="3" t="str">
        <f t="shared" si="57"/>
        <v>270200 DEPARTAMENTO DE ENGENHARIA</v>
      </c>
      <c r="M1877" s="36" t="s">
        <v>1062</v>
      </c>
      <c r="N1877" s="17" t="s">
        <v>108</v>
      </c>
      <c r="O1877" s="16" t="s">
        <v>1070</v>
      </c>
      <c r="P1877" s="38" t="s">
        <v>1072</v>
      </c>
      <c r="Q1877" s="35"/>
    </row>
    <row r="1878" spans="1:17" ht="75" x14ac:dyDescent="0.25">
      <c r="A1878" s="35" t="s">
        <v>1051</v>
      </c>
      <c r="B1878" s="35" t="s">
        <v>1287</v>
      </c>
      <c r="C1878" s="35"/>
      <c r="D1878" s="35">
        <v>391295</v>
      </c>
      <c r="E1878" s="36" t="s">
        <v>1058</v>
      </c>
      <c r="F1878" s="36" t="s">
        <v>1</v>
      </c>
      <c r="G1878" s="23">
        <v>1</v>
      </c>
      <c r="H1878" s="37" t="s">
        <v>1059</v>
      </c>
      <c r="I1878" s="7">
        <f t="shared" si="56"/>
        <v>1400</v>
      </c>
      <c r="J1878" s="71">
        <v>270200</v>
      </c>
      <c r="K1878" s="29" t="s">
        <v>15</v>
      </c>
      <c r="L1878" s="3" t="str">
        <f t="shared" si="57"/>
        <v>270200 DEPARTAMENTO DE ENGENHARIA</v>
      </c>
      <c r="M1878" s="36" t="s">
        <v>1062</v>
      </c>
      <c r="N1878" s="17" t="s">
        <v>108</v>
      </c>
      <c r="O1878" s="16" t="s">
        <v>1070</v>
      </c>
      <c r="P1878" s="38" t="s">
        <v>1072</v>
      </c>
      <c r="Q1878" s="35"/>
    </row>
    <row r="1879" spans="1:17" ht="60" x14ac:dyDescent="0.25">
      <c r="A1879" s="35" t="s">
        <v>1051</v>
      </c>
      <c r="B1879" s="35" t="s">
        <v>1287</v>
      </c>
      <c r="C1879" s="35"/>
      <c r="D1879" s="35">
        <v>460727</v>
      </c>
      <c r="E1879" s="36" t="s">
        <v>1065</v>
      </c>
      <c r="F1879" s="36" t="s">
        <v>1</v>
      </c>
      <c r="G1879" s="23">
        <v>1</v>
      </c>
      <c r="H1879" s="37" t="s">
        <v>1066</v>
      </c>
      <c r="I1879" s="7">
        <f t="shared" si="56"/>
        <v>1020</v>
      </c>
      <c r="J1879" s="71">
        <v>270200</v>
      </c>
      <c r="K1879" s="29" t="s">
        <v>15</v>
      </c>
      <c r="L1879" s="3" t="str">
        <f t="shared" si="57"/>
        <v>270200 DEPARTAMENTO DE ENGENHARIA</v>
      </c>
      <c r="M1879" s="36" t="s">
        <v>1062</v>
      </c>
      <c r="N1879" s="17" t="s">
        <v>108</v>
      </c>
      <c r="O1879" s="16" t="s">
        <v>1070</v>
      </c>
      <c r="P1879" s="38" t="s">
        <v>1072</v>
      </c>
      <c r="Q1879" s="35"/>
    </row>
    <row r="1880" spans="1:17" ht="45" x14ac:dyDescent="0.25">
      <c r="A1880" s="35" t="s">
        <v>1051</v>
      </c>
      <c r="B1880" s="35" t="s">
        <v>1287</v>
      </c>
      <c r="C1880" s="35"/>
      <c r="D1880" s="35">
        <v>454739</v>
      </c>
      <c r="E1880" s="36" t="s">
        <v>1067</v>
      </c>
      <c r="F1880" s="36" t="s">
        <v>1</v>
      </c>
      <c r="G1880" s="23">
        <v>2</v>
      </c>
      <c r="H1880" s="37" t="s">
        <v>1068</v>
      </c>
      <c r="I1880" s="7">
        <f t="shared" si="56"/>
        <v>3730</v>
      </c>
      <c r="J1880" s="71">
        <v>270200</v>
      </c>
      <c r="K1880" s="29" t="s">
        <v>15</v>
      </c>
      <c r="L1880" s="3" t="str">
        <f t="shared" si="57"/>
        <v>270200 DEPARTAMENTO DE ENGENHARIA</v>
      </c>
      <c r="M1880" s="36" t="s">
        <v>1062</v>
      </c>
      <c r="N1880" s="17" t="s">
        <v>108</v>
      </c>
      <c r="O1880" s="16" t="s">
        <v>1070</v>
      </c>
      <c r="P1880" s="38" t="s">
        <v>1072</v>
      </c>
      <c r="Q1880" s="35"/>
    </row>
    <row r="1881" spans="1:17" ht="60" x14ac:dyDescent="0.25">
      <c r="A1881" s="35" t="s">
        <v>1051</v>
      </c>
      <c r="B1881" s="35" t="s">
        <v>1287</v>
      </c>
      <c r="C1881" s="35"/>
      <c r="D1881" s="35">
        <v>456735</v>
      </c>
      <c r="E1881" s="36" t="s">
        <v>1056</v>
      </c>
      <c r="F1881" s="36" t="s">
        <v>1</v>
      </c>
      <c r="G1881" s="23">
        <v>4</v>
      </c>
      <c r="H1881" s="37" t="s">
        <v>1057</v>
      </c>
      <c r="I1881" s="7">
        <f t="shared" si="56"/>
        <v>4400</v>
      </c>
      <c r="J1881" s="9">
        <v>300100</v>
      </c>
      <c r="K1881" s="29" t="s">
        <v>1615</v>
      </c>
      <c r="L1881" s="3" t="str">
        <f t="shared" si="57"/>
        <v>300100  CAMPUS NOVA IGUAÇU</v>
      </c>
      <c r="M1881" s="36" t="s">
        <v>1069</v>
      </c>
      <c r="N1881" s="17" t="s">
        <v>180</v>
      </c>
      <c r="O1881" s="28" t="s">
        <v>1071</v>
      </c>
      <c r="P1881" s="38" t="s">
        <v>1072</v>
      </c>
      <c r="Q1881" s="35"/>
    </row>
    <row r="1882" spans="1:17" ht="30" x14ac:dyDescent="0.25">
      <c r="A1882" s="41" t="s">
        <v>1073</v>
      </c>
      <c r="B1882" s="41" t="s">
        <v>1276</v>
      </c>
      <c r="D1882">
        <v>315056</v>
      </c>
      <c r="E1882" s="24" t="s">
        <v>1074</v>
      </c>
      <c r="F1882" s="24" t="s">
        <v>1075</v>
      </c>
      <c r="G1882" s="26">
        <v>70</v>
      </c>
      <c r="H1882" s="26">
        <v>0.36</v>
      </c>
      <c r="I1882" s="7">
        <f t="shared" si="56"/>
        <v>25.2</v>
      </c>
      <c r="J1882" s="26">
        <v>220000</v>
      </c>
      <c r="K1882" s="25" t="s">
        <v>824</v>
      </c>
      <c r="L1882" s="3" t="str">
        <f t="shared" si="57"/>
        <v>220000 INSTITUTO DE BIOLOGIA</v>
      </c>
      <c r="P1882" s="26" t="s">
        <v>1245</v>
      </c>
    </row>
    <row r="1883" spans="1:17" ht="30" x14ac:dyDescent="0.25">
      <c r="A1883" s="41" t="s">
        <v>1073</v>
      </c>
      <c r="B1883" s="41" t="s">
        <v>1276</v>
      </c>
      <c r="D1883">
        <v>315056</v>
      </c>
      <c r="E1883" s="24" t="s">
        <v>1074</v>
      </c>
      <c r="F1883" s="24" t="s">
        <v>1076</v>
      </c>
      <c r="G1883" s="26">
        <v>2</v>
      </c>
      <c r="H1883" s="26">
        <v>5.59</v>
      </c>
      <c r="I1883" s="7">
        <f t="shared" si="56"/>
        <v>11.18</v>
      </c>
      <c r="J1883" s="26">
        <v>220000</v>
      </c>
      <c r="K1883" s="25" t="s">
        <v>824</v>
      </c>
      <c r="L1883" s="3" t="str">
        <f t="shared" si="57"/>
        <v>220000 INSTITUTO DE BIOLOGIA</v>
      </c>
      <c r="P1883" s="26" t="s">
        <v>1245</v>
      </c>
    </row>
    <row r="1884" spans="1:17" ht="30" x14ac:dyDescent="0.25">
      <c r="A1884" s="41" t="s">
        <v>1073</v>
      </c>
      <c r="B1884" s="41" t="s">
        <v>1276</v>
      </c>
      <c r="D1884">
        <v>442727</v>
      </c>
      <c r="E1884" s="24" t="s">
        <v>1077</v>
      </c>
      <c r="F1884" s="24" t="s">
        <v>1078</v>
      </c>
      <c r="G1884" s="26">
        <v>2</v>
      </c>
      <c r="H1884" s="26">
        <v>2.5</v>
      </c>
      <c r="I1884" s="7">
        <f t="shared" si="56"/>
        <v>5</v>
      </c>
      <c r="J1884" s="26">
        <v>220000</v>
      </c>
      <c r="K1884" s="25" t="s">
        <v>824</v>
      </c>
      <c r="L1884" s="3" t="str">
        <f t="shared" si="57"/>
        <v>220000 INSTITUTO DE BIOLOGIA</v>
      </c>
      <c r="P1884" s="26" t="s">
        <v>1245</v>
      </c>
    </row>
    <row r="1885" spans="1:17" ht="30" x14ac:dyDescent="0.25">
      <c r="A1885" s="41" t="s">
        <v>1073</v>
      </c>
      <c r="B1885" s="41" t="s">
        <v>1276</v>
      </c>
      <c r="D1885">
        <v>268214</v>
      </c>
      <c r="E1885" s="24" t="s">
        <v>1079</v>
      </c>
      <c r="F1885" s="24" t="s">
        <v>1080</v>
      </c>
      <c r="G1885" s="26">
        <v>50</v>
      </c>
      <c r="H1885" s="26">
        <v>0.78</v>
      </c>
      <c r="I1885" s="7">
        <f t="shared" si="56"/>
        <v>39</v>
      </c>
      <c r="J1885" s="26">
        <v>220000</v>
      </c>
      <c r="K1885" s="25" t="s">
        <v>824</v>
      </c>
      <c r="L1885" s="3" t="str">
        <f t="shared" si="57"/>
        <v>220000 INSTITUTO DE BIOLOGIA</v>
      </c>
      <c r="P1885" s="26" t="s">
        <v>1245</v>
      </c>
    </row>
    <row r="1886" spans="1:17" ht="30" x14ac:dyDescent="0.25">
      <c r="A1886" s="41" t="s">
        <v>1073</v>
      </c>
      <c r="B1886" s="41" t="s">
        <v>1276</v>
      </c>
      <c r="D1886">
        <v>292427</v>
      </c>
      <c r="E1886" s="24" t="s">
        <v>1081</v>
      </c>
      <c r="F1886" s="24" t="s">
        <v>1082</v>
      </c>
      <c r="G1886" s="26">
        <v>50</v>
      </c>
      <c r="H1886" s="26">
        <v>2.46</v>
      </c>
      <c r="I1886" s="7">
        <f t="shared" si="56"/>
        <v>123</v>
      </c>
      <c r="J1886" s="26">
        <v>220000</v>
      </c>
      <c r="K1886" s="25" t="s">
        <v>824</v>
      </c>
      <c r="L1886" s="3" t="str">
        <f t="shared" si="57"/>
        <v>220000 INSTITUTO DE BIOLOGIA</v>
      </c>
      <c r="P1886" s="26" t="s">
        <v>1245</v>
      </c>
    </row>
    <row r="1887" spans="1:17" ht="30" x14ac:dyDescent="0.25">
      <c r="A1887" s="41" t="s">
        <v>1073</v>
      </c>
      <c r="B1887" s="41" t="s">
        <v>1276</v>
      </c>
      <c r="D1887">
        <v>267194</v>
      </c>
      <c r="E1887" s="24" t="s">
        <v>1083</v>
      </c>
      <c r="F1887" s="24" t="s">
        <v>1084</v>
      </c>
      <c r="G1887" s="26">
        <v>25</v>
      </c>
      <c r="H1887" s="26">
        <v>0.71</v>
      </c>
      <c r="I1887" s="7">
        <f t="shared" si="56"/>
        <v>17.75</v>
      </c>
      <c r="J1887" s="26">
        <v>220000</v>
      </c>
      <c r="K1887" s="25" t="s">
        <v>824</v>
      </c>
      <c r="L1887" s="3" t="str">
        <f t="shared" si="57"/>
        <v>220000 INSTITUTO DE BIOLOGIA</v>
      </c>
      <c r="P1887" s="26" t="s">
        <v>1245</v>
      </c>
    </row>
    <row r="1888" spans="1:17" ht="30" x14ac:dyDescent="0.25">
      <c r="A1888" s="41" t="s">
        <v>1073</v>
      </c>
      <c r="B1888" s="41" t="s">
        <v>1276</v>
      </c>
      <c r="D1888">
        <v>267194</v>
      </c>
      <c r="E1888" s="24" t="s">
        <v>1083</v>
      </c>
      <c r="F1888" s="24" t="s">
        <v>1084</v>
      </c>
      <c r="G1888" s="26">
        <v>25</v>
      </c>
      <c r="H1888" s="26">
        <v>0.71</v>
      </c>
      <c r="I1888" s="7">
        <f t="shared" ref="I1888:I1951" si="58">G1888*H1888</f>
        <v>17.75</v>
      </c>
      <c r="J1888" s="26">
        <v>220000</v>
      </c>
      <c r="K1888" s="25" t="s">
        <v>824</v>
      </c>
      <c r="L1888" s="3" t="str">
        <f t="shared" ref="L1888:L1951" si="59">J1888&amp;" "&amp;K1888</f>
        <v>220000 INSTITUTO DE BIOLOGIA</v>
      </c>
      <c r="P1888" s="26" t="s">
        <v>1245</v>
      </c>
    </row>
    <row r="1889" spans="1:16" ht="30" x14ac:dyDescent="0.25">
      <c r="A1889" s="41" t="s">
        <v>1073</v>
      </c>
      <c r="B1889" s="41" t="s">
        <v>1276</v>
      </c>
      <c r="D1889">
        <v>300725</v>
      </c>
      <c r="E1889" s="24" t="s">
        <v>1085</v>
      </c>
      <c r="F1889" s="24" t="s">
        <v>1084</v>
      </c>
      <c r="G1889" s="26">
        <v>50</v>
      </c>
      <c r="H1889" s="26">
        <v>2.08</v>
      </c>
      <c r="I1889" s="7">
        <f t="shared" si="58"/>
        <v>104</v>
      </c>
      <c r="J1889" s="26">
        <v>220000</v>
      </c>
      <c r="K1889" s="25" t="s">
        <v>824</v>
      </c>
      <c r="L1889" s="3" t="str">
        <f t="shared" si="59"/>
        <v>220000 INSTITUTO DE BIOLOGIA</v>
      </c>
      <c r="P1889" s="26" t="s">
        <v>1245</v>
      </c>
    </row>
    <row r="1890" spans="1:16" ht="30" x14ac:dyDescent="0.25">
      <c r="A1890" s="41" t="s">
        <v>1073</v>
      </c>
      <c r="B1890" s="41" t="s">
        <v>1276</v>
      </c>
      <c r="D1890">
        <v>267666</v>
      </c>
      <c r="E1890" s="24" t="s">
        <v>1086</v>
      </c>
      <c r="F1890" s="24" t="s">
        <v>1084</v>
      </c>
      <c r="G1890" s="26">
        <v>30</v>
      </c>
      <c r="H1890" s="26">
        <v>1.84</v>
      </c>
      <c r="I1890" s="7">
        <f t="shared" si="58"/>
        <v>55.2</v>
      </c>
      <c r="J1890" s="26">
        <v>220000</v>
      </c>
      <c r="K1890" s="25" t="s">
        <v>824</v>
      </c>
      <c r="L1890" s="3" t="str">
        <f t="shared" si="59"/>
        <v>220000 INSTITUTO DE BIOLOGIA</v>
      </c>
      <c r="P1890" s="26" t="s">
        <v>1245</v>
      </c>
    </row>
    <row r="1891" spans="1:16" ht="30" x14ac:dyDescent="0.25">
      <c r="A1891" s="41" t="s">
        <v>1073</v>
      </c>
      <c r="B1891" s="41" t="s">
        <v>1276</v>
      </c>
      <c r="D1891">
        <v>272796</v>
      </c>
      <c r="E1891" s="24" t="s">
        <v>1087</v>
      </c>
      <c r="F1891" s="24" t="s">
        <v>1088</v>
      </c>
      <c r="G1891" s="26">
        <v>30</v>
      </c>
      <c r="H1891" s="26">
        <v>12.13</v>
      </c>
      <c r="I1891" s="7">
        <f t="shared" si="58"/>
        <v>363.90000000000003</v>
      </c>
      <c r="J1891" s="26">
        <v>220000</v>
      </c>
      <c r="K1891" s="25" t="s">
        <v>824</v>
      </c>
      <c r="L1891" s="3" t="str">
        <f t="shared" si="59"/>
        <v>220000 INSTITUTO DE BIOLOGIA</v>
      </c>
      <c r="P1891" s="26" t="s">
        <v>1245</v>
      </c>
    </row>
    <row r="1892" spans="1:16" ht="30" x14ac:dyDescent="0.25">
      <c r="A1892" s="41" t="s">
        <v>1073</v>
      </c>
      <c r="B1892" s="41" t="s">
        <v>1276</v>
      </c>
      <c r="D1892">
        <v>268469</v>
      </c>
      <c r="E1892" s="24" t="s">
        <v>1089</v>
      </c>
      <c r="F1892" s="24" t="s">
        <v>1090</v>
      </c>
      <c r="G1892" s="26">
        <v>20</v>
      </c>
      <c r="H1892" s="26">
        <v>184</v>
      </c>
      <c r="I1892" s="7">
        <f t="shared" si="58"/>
        <v>3680</v>
      </c>
      <c r="J1892" s="26">
        <v>220000</v>
      </c>
      <c r="K1892" s="25" t="s">
        <v>824</v>
      </c>
      <c r="L1892" s="3" t="str">
        <f t="shared" si="59"/>
        <v>220000 INSTITUTO DE BIOLOGIA</v>
      </c>
      <c r="P1892" s="26" t="s">
        <v>1245</v>
      </c>
    </row>
    <row r="1893" spans="1:16" ht="30" x14ac:dyDescent="0.25">
      <c r="A1893" s="41" t="s">
        <v>1073</v>
      </c>
      <c r="B1893" s="41" t="s">
        <v>1276</v>
      </c>
      <c r="D1893">
        <v>269843</v>
      </c>
      <c r="E1893" s="24" t="s">
        <v>1091</v>
      </c>
      <c r="F1893" s="24" t="s">
        <v>1092</v>
      </c>
      <c r="G1893" s="26">
        <v>25</v>
      </c>
      <c r="H1893" s="26">
        <v>6.53</v>
      </c>
      <c r="I1893" s="7">
        <f t="shared" si="58"/>
        <v>163.25</v>
      </c>
      <c r="J1893" s="26">
        <v>220000</v>
      </c>
      <c r="K1893" s="25" t="s">
        <v>824</v>
      </c>
      <c r="L1893" s="3" t="str">
        <f t="shared" si="59"/>
        <v>220000 INSTITUTO DE BIOLOGIA</v>
      </c>
      <c r="P1893" s="26" t="s">
        <v>1245</v>
      </c>
    </row>
    <row r="1894" spans="1:16" ht="30" x14ac:dyDescent="0.25">
      <c r="A1894" s="41" t="s">
        <v>1073</v>
      </c>
      <c r="B1894" s="41" t="s">
        <v>1276</v>
      </c>
      <c r="D1894">
        <v>304871</v>
      </c>
      <c r="E1894" s="24" t="s">
        <v>1093</v>
      </c>
      <c r="F1894" s="24" t="s">
        <v>1080</v>
      </c>
      <c r="G1894" s="26">
        <v>25</v>
      </c>
      <c r="H1894" s="26">
        <v>5.6</v>
      </c>
      <c r="I1894" s="7">
        <f t="shared" si="58"/>
        <v>140</v>
      </c>
      <c r="J1894" s="26">
        <v>220000</v>
      </c>
      <c r="K1894" s="25" t="s">
        <v>824</v>
      </c>
      <c r="L1894" s="3" t="str">
        <f t="shared" si="59"/>
        <v>220000 INSTITUTO DE BIOLOGIA</v>
      </c>
      <c r="P1894" s="26" t="s">
        <v>1245</v>
      </c>
    </row>
    <row r="1895" spans="1:16" ht="30" x14ac:dyDescent="0.25">
      <c r="A1895" s="41" t="s">
        <v>1073</v>
      </c>
      <c r="B1895" s="41" t="s">
        <v>1276</v>
      </c>
      <c r="D1895">
        <v>268504</v>
      </c>
      <c r="E1895" s="24" t="s">
        <v>1094</v>
      </c>
      <c r="F1895" s="24" t="s">
        <v>1095</v>
      </c>
      <c r="G1895" s="26">
        <v>30</v>
      </c>
      <c r="H1895" s="26">
        <v>1.19</v>
      </c>
      <c r="I1895" s="7">
        <f t="shared" si="58"/>
        <v>35.699999999999996</v>
      </c>
      <c r="J1895" s="26">
        <v>220000</v>
      </c>
      <c r="K1895" s="25" t="s">
        <v>824</v>
      </c>
      <c r="L1895" s="3" t="str">
        <f t="shared" si="59"/>
        <v>220000 INSTITUTO DE BIOLOGIA</v>
      </c>
      <c r="P1895" s="26" t="s">
        <v>1245</v>
      </c>
    </row>
    <row r="1896" spans="1:16" ht="60" x14ac:dyDescent="0.25">
      <c r="A1896" s="41" t="s">
        <v>1073</v>
      </c>
      <c r="B1896" s="41" t="s">
        <v>1276</v>
      </c>
      <c r="D1896">
        <v>267502</v>
      </c>
      <c r="E1896" s="24" t="s">
        <v>1096</v>
      </c>
      <c r="F1896" s="24" t="s">
        <v>1097</v>
      </c>
      <c r="G1896" s="26">
        <v>100</v>
      </c>
      <c r="H1896" s="26">
        <v>1.99</v>
      </c>
      <c r="I1896" s="7">
        <f t="shared" si="58"/>
        <v>199</v>
      </c>
      <c r="J1896" s="26">
        <v>100070</v>
      </c>
      <c r="K1896" s="25" t="s">
        <v>173</v>
      </c>
      <c r="L1896" s="3" t="str">
        <f t="shared" si="59"/>
        <v>100070 POSTO MÉDICO</v>
      </c>
      <c r="P1896" s="26" t="s">
        <v>1245</v>
      </c>
    </row>
    <row r="1897" spans="1:16" ht="30" x14ac:dyDescent="0.25">
      <c r="A1897" s="41" t="s">
        <v>1073</v>
      </c>
      <c r="B1897" s="41" t="s">
        <v>1276</v>
      </c>
      <c r="D1897">
        <v>271687</v>
      </c>
      <c r="E1897" s="24" t="s">
        <v>1098</v>
      </c>
      <c r="F1897" s="24" t="s">
        <v>1099</v>
      </c>
      <c r="G1897" s="26">
        <v>800</v>
      </c>
      <c r="H1897" s="26">
        <v>0.7</v>
      </c>
      <c r="I1897" s="7">
        <f t="shared" si="58"/>
        <v>560</v>
      </c>
      <c r="J1897" s="26">
        <v>100070</v>
      </c>
      <c r="K1897" s="25" t="s">
        <v>173</v>
      </c>
      <c r="L1897" s="3" t="str">
        <f t="shared" si="59"/>
        <v>100070 POSTO MÉDICO</v>
      </c>
      <c r="P1897" s="26" t="s">
        <v>1245</v>
      </c>
    </row>
    <row r="1898" spans="1:16" ht="45" x14ac:dyDescent="0.25">
      <c r="A1898" s="41" t="s">
        <v>1073</v>
      </c>
      <c r="B1898" s="41" t="s">
        <v>1276</v>
      </c>
      <c r="D1898">
        <v>271670</v>
      </c>
      <c r="E1898" s="24" t="s">
        <v>1100</v>
      </c>
      <c r="F1898" s="24" t="s">
        <v>1101</v>
      </c>
      <c r="G1898" s="26">
        <v>30</v>
      </c>
      <c r="H1898" s="26">
        <v>12.9</v>
      </c>
      <c r="I1898" s="7">
        <f t="shared" si="58"/>
        <v>387</v>
      </c>
      <c r="J1898" s="26">
        <v>100070</v>
      </c>
      <c r="K1898" s="25" t="s">
        <v>173</v>
      </c>
      <c r="L1898" s="3" t="str">
        <f t="shared" si="59"/>
        <v>100070 POSTO MÉDICO</v>
      </c>
      <c r="P1898" s="26" t="s">
        <v>1245</v>
      </c>
    </row>
    <row r="1899" spans="1:16" ht="30" x14ac:dyDescent="0.25">
      <c r="A1899" s="41" t="s">
        <v>1073</v>
      </c>
      <c r="B1899" s="41" t="s">
        <v>1276</v>
      </c>
      <c r="D1899">
        <v>327566</v>
      </c>
      <c r="E1899" s="24" t="s">
        <v>1102</v>
      </c>
      <c r="F1899" s="24" t="s">
        <v>1099</v>
      </c>
      <c r="G1899" s="26">
        <v>50</v>
      </c>
      <c r="H1899" s="26">
        <v>3.1</v>
      </c>
      <c r="I1899" s="7">
        <f t="shared" si="58"/>
        <v>155</v>
      </c>
      <c r="J1899" s="26">
        <v>100070</v>
      </c>
      <c r="K1899" s="25" t="s">
        <v>173</v>
      </c>
      <c r="L1899" s="3" t="str">
        <f t="shared" si="59"/>
        <v>100070 POSTO MÉDICO</v>
      </c>
      <c r="P1899" s="26" t="s">
        <v>1245</v>
      </c>
    </row>
    <row r="1900" spans="1:16" ht="30" x14ac:dyDescent="0.25">
      <c r="A1900" s="41" t="s">
        <v>1073</v>
      </c>
      <c r="B1900" s="41" t="s">
        <v>1276</v>
      </c>
      <c r="D1900">
        <v>315056</v>
      </c>
      <c r="E1900" s="24" t="s">
        <v>1074</v>
      </c>
      <c r="F1900" s="24" t="s">
        <v>1075</v>
      </c>
      <c r="G1900" s="26">
        <v>4000</v>
      </c>
      <c r="H1900" s="26">
        <v>0.36</v>
      </c>
      <c r="I1900" s="7">
        <f t="shared" si="58"/>
        <v>1440</v>
      </c>
      <c r="J1900" s="26">
        <v>100070</v>
      </c>
      <c r="K1900" s="25" t="s">
        <v>173</v>
      </c>
      <c r="L1900" s="3" t="str">
        <f t="shared" si="59"/>
        <v>100070 POSTO MÉDICO</v>
      </c>
      <c r="P1900" s="26" t="s">
        <v>1245</v>
      </c>
    </row>
    <row r="1901" spans="1:16" ht="30" x14ac:dyDescent="0.25">
      <c r="A1901" s="41" t="s">
        <v>1073</v>
      </c>
      <c r="B1901" s="41" t="s">
        <v>1276</v>
      </c>
      <c r="D1901">
        <v>292402</v>
      </c>
      <c r="E1901" s="24" t="s">
        <v>1103</v>
      </c>
      <c r="F1901" s="24" t="s">
        <v>1075</v>
      </c>
      <c r="G1901" s="26">
        <v>100</v>
      </c>
      <c r="H1901" s="26">
        <v>2</v>
      </c>
      <c r="I1901" s="7">
        <f t="shared" si="58"/>
        <v>200</v>
      </c>
      <c r="J1901" s="26">
        <v>100070</v>
      </c>
      <c r="K1901" s="25" t="s">
        <v>173</v>
      </c>
      <c r="L1901" s="3" t="str">
        <f t="shared" si="59"/>
        <v>100070 POSTO MÉDICO</v>
      </c>
      <c r="P1901" s="26" t="s">
        <v>1245</v>
      </c>
    </row>
    <row r="1902" spans="1:16" ht="30" x14ac:dyDescent="0.25">
      <c r="A1902" s="41" t="s">
        <v>1073</v>
      </c>
      <c r="B1902" s="41" t="s">
        <v>1276</v>
      </c>
      <c r="D1902">
        <v>271710</v>
      </c>
      <c r="E1902" s="24" t="s">
        <v>1104</v>
      </c>
      <c r="F1902" s="24" t="s">
        <v>1105</v>
      </c>
      <c r="G1902" s="26">
        <v>50</v>
      </c>
      <c r="H1902" s="26">
        <v>2.2200000000000002</v>
      </c>
      <c r="I1902" s="7">
        <f t="shared" si="58"/>
        <v>111.00000000000001</v>
      </c>
      <c r="J1902" s="26">
        <v>100070</v>
      </c>
      <c r="K1902" s="25" t="s">
        <v>173</v>
      </c>
      <c r="L1902" s="3" t="str">
        <f t="shared" si="59"/>
        <v>100070 POSTO MÉDICO</v>
      </c>
      <c r="P1902" s="26" t="s">
        <v>1245</v>
      </c>
    </row>
    <row r="1903" spans="1:16" ht="30" x14ac:dyDescent="0.25">
      <c r="A1903" s="41" t="s">
        <v>1073</v>
      </c>
      <c r="B1903" s="41" t="s">
        <v>1276</v>
      </c>
      <c r="D1903">
        <v>271089</v>
      </c>
      <c r="E1903" s="24" t="s">
        <v>1106</v>
      </c>
      <c r="F1903" s="24" t="s">
        <v>1107</v>
      </c>
      <c r="G1903" s="26">
        <v>200</v>
      </c>
      <c r="H1903" s="26">
        <v>13.99</v>
      </c>
      <c r="I1903" s="7">
        <f t="shared" si="58"/>
        <v>2798</v>
      </c>
      <c r="J1903" s="26">
        <v>100070</v>
      </c>
      <c r="K1903" s="25" t="s">
        <v>173</v>
      </c>
      <c r="L1903" s="3" t="str">
        <f t="shared" si="59"/>
        <v>100070 POSTO MÉDICO</v>
      </c>
      <c r="P1903" s="26" t="s">
        <v>1245</v>
      </c>
    </row>
    <row r="1904" spans="1:16" ht="30" x14ac:dyDescent="0.25">
      <c r="A1904" s="41" t="s">
        <v>1073</v>
      </c>
      <c r="B1904" s="41" t="s">
        <v>1276</v>
      </c>
      <c r="D1904">
        <v>271111</v>
      </c>
      <c r="E1904" s="24" t="s">
        <v>1108</v>
      </c>
      <c r="F1904" s="24" t="s">
        <v>1109</v>
      </c>
      <c r="G1904" s="26">
        <v>300</v>
      </c>
      <c r="H1904" s="26">
        <v>6.76</v>
      </c>
      <c r="I1904" s="7">
        <f t="shared" si="58"/>
        <v>2028</v>
      </c>
      <c r="J1904" s="26">
        <v>100070</v>
      </c>
      <c r="K1904" s="25" t="s">
        <v>173</v>
      </c>
      <c r="L1904" s="3" t="str">
        <f t="shared" si="59"/>
        <v>100070 POSTO MÉDICO</v>
      </c>
      <c r="P1904" s="26" t="s">
        <v>1245</v>
      </c>
    </row>
    <row r="1905" spans="1:16" ht="45" x14ac:dyDescent="0.25">
      <c r="A1905" s="41" t="s">
        <v>1073</v>
      </c>
      <c r="B1905" s="41" t="s">
        <v>1276</v>
      </c>
      <c r="D1905">
        <v>353333</v>
      </c>
      <c r="E1905" s="24" t="s">
        <v>1110</v>
      </c>
      <c r="F1905" s="24" t="s">
        <v>1111</v>
      </c>
      <c r="G1905" s="26">
        <v>200</v>
      </c>
      <c r="H1905" s="26">
        <v>35.07</v>
      </c>
      <c r="I1905" s="7">
        <f t="shared" si="58"/>
        <v>7014</v>
      </c>
      <c r="J1905" s="26">
        <v>100070</v>
      </c>
      <c r="K1905" s="25" t="s">
        <v>173</v>
      </c>
      <c r="L1905" s="3" t="str">
        <f t="shared" si="59"/>
        <v>100070 POSTO MÉDICO</v>
      </c>
      <c r="P1905" s="26" t="s">
        <v>1245</v>
      </c>
    </row>
    <row r="1906" spans="1:16" ht="30" x14ac:dyDescent="0.25">
      <c r="A1906" s="41" t="s">
        <v>1073</v>
      </c>
      <c r="B1906" s="41" t="s">
        <v>1276</v>
      </c>
      <c r="D1906">
        <v>268214</v>
      </c>
      <c r="E1906" s="24" t="s">
        <v>1079</v>
      </c>
      <c r="F1906" s="24" t="s">
        <v>1080</v>
      </c>
      <c r="G1906" s="26">
        <v>500</v>
      </c>
      <c r="H1906" s="26">
        <v>0.78</v>
      </c>
      <c r="I1906" s="7">
        <f t="shared" si="58"/>
        <v>390</v>
      </c>
      <c r="J1906" s="26">
        <v>100070</v>
      </c>
      <c r="K1906" s="25" t="s">
        <v>173</v>
      </c>
      <c r="L1906" s="3" t="str">
        <f t="shared" si="59"/>
        <v>100070 POSTO MÉDICO</v>
      </c>
      <c r="P1906" s="26" t="s">
        <v>1245</v>
      </c>
    </row>
    <row r="1907" spans="1:16" ht="45" x14ac:dyDescent="0.25">
      <c r="A1907" s="41" t="s">
        <v>1073</v>
      </c>
      <c r="B1907" s="41" t="s">
        <v>1276</v>
      </c>
      <c r="D1907">
        <v>267140</v>
      </c>
      <c r="E1907" s="24" t="s">
        <v>1112</v>
      </c>
      <c r="F1907" s="24" t="s">
        <v>1113</v>
      </c>
      <c r="G1907" s="26">
        <v>400</v>
      </c>
      <c r="H1907" s="26">
        <v>2.99</v>
      </c>
      <c r="I1907" s="7">
        <f t="shared" si="58"/>
        <v>1196</v>
      </c>
      <c r="J1907" s="26">
        <v>100070</v>
      </c>
      <c r="K1907" s="25" t="s">
        <v>173</v>
      </c>
      <c r="L1907" s="3" t="str">
        <f t="shared" si="59"/>
        <v>100070 POSTO MÉDICO</v>
      </c>
      <c r="P1907" s="26" t="s">
        <v>1245</v>
      </c>
    </row>
    <row r="1908" spans="1:16" ht="30" x14ac:dyDescent="0.25">
      <c r="A1908" s="41" t="s">
        <v>1073</v>
      </c>
      <c r="B1908" s="41" t="s">
        <v>1276</v>
      </c>
      <c r="D1908">
        <v>270612</v>
      </c>
      <c r="E1908" s="24" t="s">
        <v>1114</v>
      </c>
      <c r="F1908" s="24" t="s">
        <v>1078</v>
      </c>
      <c r="G1908" s="26">
        <v>800</v>
      </c>
      <c r="H1908" s="26">
        <v>9.2100000000000009</v>
      </c>
      <c r="I1908" s="7">
        <f t="shared" si="58"/>
        <v>7368.0000000000009</v>
      </c>
      <c r="J1908" s="26">
        <v>100070</v>
      </c>
      <c r="K1908" s="25" t="s">
        <v>173</v>
      </c>
      <c r="L1908" s="3" t="str">
        <f t="shared" si="59"/>
        <v>100070 POSTO MÉDICO</v>
      </c>
      <c r="P1908" s="26" t="s">
        <v>1245</v>
      </c>
    </row>
    <row r="1909" spans="1:16" ht="30" x14ac:dyDescent="0.25">
      <c r="A1909" s="41" t="s">
        <v>1073</v>
      </c>
      <c r="B1909" s="41" t="s">
        <v>1276</v>
      </c>
      <c r="D1909">
        <v>270613</v>
      </c>
      <c r="E1909" s="24" t="s">
        <v>1115</v>
      </c>
      <c r="F1909" s="24" t="s">
        <v>1078</v>
      </c>
      <c r="G1909" s="26">
        <v>50</v>
      </c>
      <c r="H1909" s="26">
        <v>9</v>
      </c>
      <c r="I1909" s="7">
        <f t="shared" si="58"/>
        <v>450</v>
      </c>
      <c r="J1909" s="26">
        <v>100070</v>
      </c>
      <c r="K1909" s="25" t="s">
        <v>173</v>
      </c>
      <c r="L1909" s="3" t="str">
        <f t="shared" si="59"/>
        <v>100070 POSTO MÉDICO</v>
      </c>
      <c r="P1909" s="26" t="s">
        <v>1245</v>
      </c>
    </row>
    <row r="1910" spans="1:16" ht="30" x14ac:dyDescent="0.25">
      <c r="A1910" s="41" t="s">
        <v>1073</v>
      </c>
      <c r="B1910" s="41" t="s">
        <v>1276</v>
      </c>
      <c r="D1910">
        <v>270616</v>
      </c>
      <c r="E1910" s="24" t="s">
        <v>1116</v>
      </c>
      <c r="F1910" s="24" t="s">
        <v>1078</v>
      </c>
      <c r="G1910" s="26">
        <v>50</v>
      </c>
      <c r="H1910" s="26">
        <v>10</v>
      </c>
      <c r="I1910" s="7">
        <f t="shared" si="58"/>
        <v>500</v>
      </c>
      <c r="J1910" s="26">
        <v>100070</v>
      </c>
      <c r="K1910" s="25" t="s">
        <v>173</v>
      </c>
      <c r="L1910" s="3" t="str">
        <f t="shared" si="59"/>
        <v>100070 POSTO MÉDICO</v>
      </c>
      <c r="P1910" s="26" t="s">
        <v>1245</v>
      </c>
    </row>
    <row r="1911" spans="1:16" ht="30" x14ac:dyDescent="0.25">
      <c r="A1911" s="41" t="s">
        <v>1073</v>
      </c>
      <c r="B1911" s="41" t="s">
        <v>1276</v>
      </c>
      <c r="D1911">
        <v>269956</v>
      </c>
      <c r="E1911" s="24" t="s">
        <v>1117</v>
      </c>
      <c r="F1911" s="24" t="s">
        <v>1092</v>
      </c>
      <c r="G1911" s="26">
        <v>50</v>
      </c>
      <c r="H1911" s="26">
        <v>3.78</v>
      </c>
      <c r="I1911" s="7">
        <f t="shared" si="58"/>
        <v>189</v>
      </c>
      <c r="J1911" s="26">
        <v>100070</v>
      </c>
      <c r="K1911" s="25" t="s">
        <v>173</v>
      </c>
      <c r="L1911" s="3" t="str">
        <f t="shared" si="59"/>
        <v>100070 POSTO MÉDICO</v>
      </c>
      <c r="P1911" s="26" t="s">
        <v>1245</v>
      </c>
    </row>
    <row r="1912" spans="1:16" ht="30" x14ac:dyDescent="0.25">
      <c r="A1912" s="41" t="s">
        <v>1073</v>
      </c>
      <c r="B1912" s="41" t="s">
        <v>1276</v>
      </c>
      <c r="D1912">
        <v>269958</v>
      </c>
      <c r="E1912" s="24" t="s">
        <v>1118</v>
      </c>
      <c r="F1912" s="24" t="s">
        <v>1084</v>
      </c>
      <c r="G1912" s="26">
        <v>1000</v>
      </c>
      <c r="H1912" s="26">
        <v>1.91</v>
      </c>
      <c r="I1912" s="7">
        <f t="shared" si="58"/>
        <v>1910</v>
      </c>
      <c r="J1912" s="26">
        <v>100070</v>
      </c>
      <c r="K1912" s="25" t="s">
        <v>173</v>
      </c>
      <c r="L1912" s="3" t="str">
        <f t="shared" si="59"/>
        <v>100070 POSTO MÉDICO</v>
      </c>
      <c r="P1912" s="26" t="s">
        <v>1245</v>
      </c>
    </row>
    <row r="1913" spans="1:16" ht="45" x14ac:dyDescent="0.25">
      <c r="A1913" s="41" t="s">
        <v>1073</v>
      </c>
      <c r="B1913" s="41" t="s">
        <v>1276</v>
      </c>
      <c r="D1913">
        <v>267613</v>
      </c>
      <c r="E1913" s="24" t="s">
        <v>1119</v>
      </c>
      <c r="F1913" s="24" t="s">
        <v>1120</v>
      </c>
      <c r="G1913" s="26">
        <v>30</v>
      </c>
      <c r="H1913" s="26">
        <v>1.66</v>
      </c>
      <c r="I1913" s="7">
        <f t="shared" si="58"/>
        <v>49.8</v>
      </c>
      <c r="J1913" s="26">
        <v>100070</v>
      </c>
      <c r="K1913" s="25" t="s">
        <v>173</v>
      </c>
      <c r="L1913" s="3" t="str">
        <f t="shared" si="59"/>
        <v>100070 POSTO MÉDICO</v>
      </c>
      <c r="P1913" s="26" t="s">
        <v>1245</v>
      </c>
    </row>
    <row r="1914" spans="1:16" ht="45" x14ac:dyDescent="0.25">
      <c r="A1914" s="41" t="s">
        <v>1073</v>
      </c>
      <c r="B1914" s="41" t="s">
        <v>1276</v>
      </c>
      <c r="D1914">
        <v>434505</v>
      </c>
      <c r="E1914" s="24" t="s">
        <v>1121</v>
      </c>
      <c r="F1914" s="24" t="s">
        <v>1122</v>
      </c>
      <c r="G1914" s="26">
        <v>1</v>
      </c>
      <c r="H1914" s="26">
        <v>17.489999999999998</v>
      </c>
      <c r="I1914" s="7">
        <f t="shared" si="58"/>
        <v>17.489999999999998</v>
      </c>
      <c r="J1914" s="26">
        <v>100070</v>
      </c>
      <c r="K1914" s="25" t="s">
        <v>173</v>
      </c>
      <c r="L1914" s="3" t="str">
        <f t="shared" si="59"/>
        <v>100070 POSTO MÉDICO</v>
      </c>
      <c r="P1914" s="26" t="s">
        <v>1245</v>
      </c>
    </row>
    <row r="1915" spans="1:16" ht="45" x14ac:dyDescent="0.25">
      <c r="A1915" s="41" t="s">
        <v>1073</v>
      </c>
      <c r="B1915" s="41" t="s">
        <v>1276</v>
      </c>
      <c r="D1915">
        <v>267625</v>
      </c>
      <c r="E1915" s="24" t="s">
        <v>1123</v>
      </c>
      <c r="F1915" s="24" t="s">
        <v>1124</v>
      </c>
      <c r="G1915" s="26">
        <v>1600</v>
      </c>
      <c r="H1915" s="26">
        <v>4.6900000000000004</v>
      </c>
      <c r="I1915" s="7">
        <f t="shared" si="58"/>
        <v>7504.0000000000009</v>
      </c>
      <c r="J1915" s="26">
        <v>100070</v>
      </c>
      <c r="K1915" s="25" t="s">
        <v>173</v>
      </c>
      <c r="L1915" s="3" t="str">
        <f t="shared" si="59"/>
        <v>100070 POSTO MÉDICO</v>
      </c>
      <c r="P1915" s="26" t="s">
        <v>1245</v>
      </c>
    </row>
    <row r="1916" spans="1:16" ht="30" x14ac:dyDescent="0.25">
      <c r="A1916" s="41" t="s">
        <v>1073</v>
      </c>
      <c r="B1916" s="41" t="s">
        <v>1276</v>
      </c>
      <c r="D1916">
        <v>450890</v>
      </c>
      <c r="E1916" s="24" t="s">
        <v>1125</v>
      </c>
      <c r="F1916" s="24" t="s">
        <v>1078</v>
      </c>
      <c r="G1916" s="26">
        <v>50</v>
      </c>
      <c r="H1916" s="26">
        <v>13.4</v>
      </c>
      <c r="I1916" s="7">
        <f t="shared" si="58"/>
        <v>670</v>
      </c>
      <c r="J1916" s="26">
        <v>100070</v>
      </c>
      <c r="K1916" s="25" t="s">
        <v>173</v>
      </c>
      <c r="L1916" s="3" t="str">
        <f t="shared" si="59"/>
        <v>100070 POSTO MÉDICO</v>
      </c>
      <c r="P1916" s="26" t="s">
        <v>1245</v>
      </c>
    </row>
    <row r="1917" spans="1:16" ht="30" x14ac:dyDescent="0.25">
      <c r="A1917" s="41" t="s">
        <v>1073</v>
      </c>
      <c r="B1917" s="41" t="s">
        <v>1276</v>
      </c>
      <c r="D1917">
        <v>268422</v>
      </c>
      <c r="E1917" s="24" t="s">
        <v>1126</v>
      </c>
      <c r="F1917" s="24" t="s">
        <v>1084</v>
      </c>
      <c r="G1917" s="26">
        <v>400</v>
      </c>
      <c r="H1917" s="26">
        <v>1.51</v>
      </c>
      <c r="I1917" s="7">
        <f t="shared" si="58"/>
        <v>604</v>
      </c>
      <c r="J1917" s="26">
        <v>100070</v>
      </c>
      <c r="K1917" s="25" t="s">
        <v>173</v>
      </c>
      <c r="L1917" s="3" t="str">
        <f t="shared" si="59"/>
        <v>100070 POSTO MÉDICO</v>
      </c>
      <c r="P1917" s="26" t="s">
        <v>1245</v>
      </c>
    </row>
    <row r="1918" spans="1:16" ht="45" x14ac:dyDescent="0.25">
      <c r="A1918" s="41" t="s">
        <v>1073</v>
      </c>
      <c r="B1918" s="41" t="s">
        <v>1276</v>
      </c>
      <c r="D1918">
        <v>267632</v>
      </c>
      <c r="E1918" s="24" t="s">
        <v>1127</v>
      </c>
      <c r="F1918" s="24" t="s">
        <v>1111</v>
      </c>
      <c r="G1918" s="26">
        <v>200</v>
      </c>
      <c r="H1918" s="26">
        <v>5.5</v>
      </c>
      <c r="I1918" s="7">
        <f t="shared" si="58"/>
        <v>1100</v>
      </c>
      <c r="J1918" s="26">
        <v>100070</v>
      </c>
      <c r="K1918" s="25" t="s">
        <v>173</v>
      </c>
      <c r="L1918" s="3" t="str">
        <f t="shared" si="59"/>
        <v>100070 POSTO MÉDICO</v>
      </c>
      <c r="P1918" s="26" t="s">
        <v>1245</v>
      </c>
    </row>
    <row r="1919" spans="1:16" ht="45" x14ac:dyDescent="0.25">
      <c r="A1919" s="41" t="s">
        <v>1073</v>
      </c>
      <c r="B1919" s="41" t="s">
        <v>1276</v>
      </c>
      <c r="D1919">
        <v>272043</v>
      </c>
      <c r="E1919" s="24" t="s">
        <v>1128</v>
      </c>
      <c r="F1919" s="24" t="s">
        <v>1120</v>
      </c>
      <c r="G1919" s="26">
        <v>4</v>
      </c>
      <c r="H1919" s="26">
        <v>6.89</v>
      </c>
      <c r="I1919" s="7">
        <f t="shared" si="58"/>
        <v>27.56</v>
      </c>
      <c r="J1919" s="26">
        <v>100070</v>
      </c>
      <c r="K1919" s="25" t="s">
        <v>173</v>
      </c>
      <c r="L1919" s="3" t="str">
        <f t="shared" si="59"/>
        <v>100070 POSTO MÉDICO</v>
      </c>
      <c r="P1919" s="26" t="s">
        <v>1245</v>
      </c>
    </row>
    <row r="1920" spans="1:16" ht="45" x14ac:dyDescent="0.25">
      <c r="A1920" s="41" t="s">
        <v>1073</v>
      </c>
      <c r="B1920" s="41" t="s">
        <v>1276</v>
      </c>
      <c r="D1920">
        <v>272044</v>
      </c>
      <c r="E1920" s="24" t="s">
        <v>1129</v>
      </c>
      <c r="F1920" s="24" t="s">
        <v>1120</v>
      </c>
      <c r="G1920" s="26">
        <v>4</v>
      </c>
      <c r="H1920" s="26">
        <v>8.07</v>
      </c>
      <c r="I1920" s="7">
        <f t="shared" si="58"/>
        <v>32.28</v>
      </c>
      <c r="J1920" s="26">
        <v>100070</v>
      </c>
      <c r="K1920" s="25" t="s">
        <v>173</v>
      </c>
      <c r="L1920" s="3" t="str">
        <f t="shared" si="59"/>
        <v>100070 POSTO MÉDICO</v>
      </c>
      <c r="P1920" s="26" t="s">
        <v>1245</v>
      </c>
    </row>
    <row r="1921" spans="1:16" ht="30" x14ac:dyDescent="0.25">
      <c r="A1921" s="41" t="s">
        <v>1073</v>
      </c>
      <c r="B1921" s="41" t="s">
        <v>1276</v>
      </c>
      <c r="D1921">
        <v>340206</v>
      </c>
      <c r="E1921" s="24" t="s">
        <v>1130</v>
      </c>
      <c r="F1921" s="24" t="s">
        <v>1080</v>
      </c>
      <c r="G1921" s="26">
        <v>50</v>
      </c>
      <c r="H1921" s="26">
        <v>8.9600000000000009</v>
      </c>
      <c r="I1921" s="7">
        <f t="shared" si="58"/>
        <v>448.00000000000006</v>
      </c>
      <c r="J1921" s="26">
        <v>100070</v>
      </c>
      <c r="K1921" s="25" t="s">
        <v>173</v>
      </c>
      <c r="L1921" s="3" t="str">
        <f t="shared" si="59"/>
        <v>100070 POSTO MÉDICO</v>
      </c>
      <c r="P1921" s="26" t="s">
        <v>1245</v>
      </c>
    </row>
    <row r="1922" spans="1:16" ht="45" x14ac:dyDescent="0.25">
      <c r="A1922" s="41" t="s">
        <v>1073</v>
      </c>
      <c r="B1922" s="41" t="s">
        <v>1276</v>
      </c>
      <c r="D1922">
        <v>272042</v>
      </c>
      <c r="E1922" s="24" t="s">
        <v>1131</v>
      </c>
      <c r="F1922" s="24" t="s">
        <v>1120</v>
      </c>
      <c r="G1922" s="26">
        <v>3</v>
      </c>
      <c r="H1922" s="26">
        <v>10.41</v>
      </c>
      <c r="I1922" s="7">
        <f t="shared" si="58"/>
        <v>31.23</v>
      </c>
      <c r="J1922" s="26">
        <v>100070</v>
      </c>
      <c r="K1922" s="25" t="s">
        <v>173</v>
      </c>
      <c r="L1922" s="3" t="str">
        <f t="shared" si="59"/>
        <v>100070 POSTO MÉDICO</v>
      </c>
      <c r="P1922" s="26" t="s">
        <v>1245</v>
      </c>
    </row>
    <row r="1923" spans="1:16" ht="30" x14ac:dyDescent="0.25">
      <c r="A1923" s="41" t="s">
        <v>1073</v>
      </c>
      <c r="B1923" s="41" t="s">
        <v>1276</v>
      </c>
      <c r="D1923">
        <v>268236</v>
      </c>
      <c r="E1923" s="24" t="s">
        <v>1132</v>
      </c>
      <c r="F1923" s="24" t="s">
        <v>1133</v>
      </c>
      <c r="G1923" s="26">
        <v>3000</v>
      </c>
      <c r="H1923" s="26">
        <v>4.49</v>
      </c>
      <c r="I1923" s="7">
        <f t="shared" si="58"/>
        <v>13470</v>
      </c>
      <c r="J1923" s="26">
        <v>100070</v>
      </c>
      <c r="K1923" s="25" t="s">
        <v>173</v>
      </c>
      <c r="L1923" s="3" t="str">
        <f t="shared" si="59"/>
        <v>100070 POSTO MÉDICO</v>
      </c>
      <c r="P1923" s="26" t="s">
        <v>1245</v>
      </c>
    </row>
    <row r="1924" spans="1:16" ht="30" x14ac:dyDescent="0.25">
      <c r="A1924" s="41" t="s">
        <v>1073</v>
      </c>
      <c r="B1924" s="41" t="s">
        <v>1276</v>
      </c>
      <c r="D1924">
        <v>268236</v>
      </c>
      <c r="E1924" s="24" t="s">
        <v>1132</v>
      </c>
      <c r="F1924" s="24" t="s">
        <v>1134</v>
      </c>
      <c r="G1924" s="26">
        <v>1300</v>
      </c>
      <c r="H1924" s="26">
        <v>3</v>
      </c>
      <c r="I1924" s="7">
        <f t="shared" si="58"/>
        <v>3900</v>
      </c>
      <c r="J1924" s="26">
        <v>100070</v>
      </c>
      <c r="K1924" s="25" t="s">
        <v>173</v>
      </c>
      <c r="L1924" s="3" t="str">
        <f t="shared" si="59"/>
        <v>100070 POSTO MÉDICO</v>
      </c>
      <c r="P1924" s="26" t="s">
        <v>1245</v>
      </c>
    </row>
    <row r="1925" spans="1:16" ht="45" x14ac:dyDescent="0.25">
      <c r="A1925" s="41" t="s">
        <v>1073</v>
      </c>
      <c r="B1925" s="41" t="s">
        <v>1276</v>
      </c>
      <c r="D1925">
        <v>270495</v>
      </c>
      <c r="E1925" s="24" t="s">
        <v>1135</v>
      </c>
      <c r="F1925" s="24" t="s">
        <v>1136</v>
      </c>
      <c r="G1925" s="26">
        <v>100</v>
      </c>
      <c r="H1925" s="26">
        <v>17.29</v>
      </c>
      <c r="I1925" s="7">
        <f t="shared" si="58"/>
        <v>1729</v>
      </c>
      <c r="J1925" s="26">
        <v>100070</v>
      </c>
      <c r="K1925" s="25" t="s">
        <v>173</v>
      </c>
      <c r="L1925" s="3" t="str">
        <f t="shared" si="59"/>
        <v>100070 POSTO MÉDICO</v>
      </c>
      <c r="P1925" s="26" t="s">
        <v>1245</v>
      </c>
    </row>
    <row r="1926" spans="1:16" ht="45" x14ac:dyDescent="0.25">
      <c r="A1926" s="41" t="s">
        <v>1073</v>
      </c>
      <c r="B1926" s="41" t="s">
        <v>1276</v>
      </c>
      <c r="D1926">
        <v>268958</v>
      </c>
      <c r="E1926" s="24" t="s">
        <v>1137</v>
      </c>
      <c r="F1926" s="24" t="s">
        <v>1136</v>
      </c>
      <c r="G1926" s="26">
        <v>100</v>
      </c>
      <c r="H1926" s="26">
        <v>14.5</v>
      </c>
      <c r="I1926" s="7">
        <f t="shared" si="58"/>
        <v>1450</v>
      </c>
      <c r="J1926" s="26">
        <v>100070</v>
      </c>
      <c r="K1926" s="25" t="s">
        <v>173</v>
      </c>
      <c r="L1926" s="3" t="str">
        <f t="shared" si="59"/>
        <v>100070 POSTO MÉDICO</v>
      </c>
      <c r="P1926" s="26" t="s">
        <v>1245</v>
      </c>
    </row>
    <row r="1927" spans="1:16" ht="30" x14ac:dyDescent="0.25">
      <c r="A1927" s="41" t="s">
        <v>1073</v>
      </c>
      <c r="B1927" s="41" t="s">
        <v>1276</v>
      </c>
      <c r="D1927">
        <v>276283</v>
      </c>
      <c r="E1927" s="24" t="s">
        <v>1138</v>
      </c>
      <c r="F1927" s="24" t="s">
        <v>1084</v>
      </c>
      <c r="G1927" s="26">
        <v>50</v>
      </c>
      <c r="H1927" s="26">
        <v>3.45</v>
      </c>
      <c r="I1927" s="7">
        <f t="shared" si="58"/>
        <v>172.5</v>
      </c>
      <c r="J1927" s="26">
        <v>100070</v>
      </c>
      <c r="K1927" s="25" t="s">
        <v>173</v>
      </c>
      <c r="L1927" s="3" t="str">
        <f t="shared" si="59"/>
        <v>100070 POSTO MÉDICO</v>
      </c>
      <c r="P1927" s="26" t="s">
        <v>1245</v>
      </c>
    </row>
    <row r="1928" spans="1:16" ht="45" x14ac:dyDescent="0.25">
      <c r="A1928" s="41" t="s">
        <v>1073</v>
      </c>
      <c r="B1928" s="41" t="s">
        <v>1276</v>
      </c>
      <c r="D1928">
        <v>267643</v>
      </c>
      <c r="E1928" s="24" t="s">
        <v>1139</v>
      </c>
      <c r="F1928" s="24" t="s">
        <v>1140</v>
      </c>
      <c r="G1928" s="26">
        <v>100</v>
      </c>
      <c r="H1928" s="26">
        <v>1.61</v>
      </c>
      <c r="I1928" s="7">
        <f t="shared" si="58"/>
        <v>161</v>
      </c>
      <c r="J1928" s="26">
        <v>100070</v>
      </c>
      <c r="K1928" s="25" t="s">
        <v>173</v>
      </c>
      <c r="L1928" s="3" t="str">
        <f t="shared" si="59"/>
        <v>100070 POSTO MÉDICO</v>
      </c>
      <c r="P1928" s="26" t="s">
        <v>1245</v>
      </c>
    </row>
    <row r="1929" spans="1:16" ht="30" x14ac:dyDescent="0.25">
      <c r="A1929" s="41" t="s">
        <v>1073</v>
      </c>
      <c r="B1929" s="41" t="s">
        <v>1276</v>
      </c>
      <c r="D1929">
        <v>292427</v>
      </c>
      <c r="E1929" s="24" t="s">
        <v>1081</v>
      </c>
      <c r="F1929" s="24" t="s">
        <v>1082</v>
      </c>
      <c r="G1929" s="26">
        <v>300</v>
      </c>
      <c r="H1929" s="26">
        <v>2.46</v>
      </c>
      <c r="I1929" s="7">
        <f t="shared" si="58"/>
        <v>738</v>
      </c>
      <c r="J1929" s="26">
        <v>100070</v>
      </c>
      <c r="K1929" s="25" t="s">
        <v>173</v>
      </c>
      <c r="L1929" s="3" t="str">
        <f t="shared" si="59"/>
        <v>100070 POSTO MÉDICO</v>
      </c>
      <c r="P1929" s="26" t="s">
        <v>1245</v>
      </c>
    </row>
    <row r="1930" spans="1:16" ht="45" x14ac:dyDescent="0.25">
      <c r="A1930" s="41" t="s">
        <v>1073</v>
      </c>
      <c r="B1930" s="41" t="s">
        <v>1276</v>
      </c>
      <c r="D1930">
        <v>267195</v>
      </c>
      <c r="E1930" s="24" t="s">
        <v>1141</v>
      </c>
      <c r="F1930" s="24" t="s">
        <v>1120</v>
      </c>
      <c r="G1930" s="26">
        <v>30</v>
      </c>
      <c r="H1930" s="26">
        <v>7.05</v>
      </c>
      <c r="I1930" s="7">
        <f t="shared" si="58"/>
        <v>211.5</v>
      </c>
      <c r="J1930" s="26">
        <v>100070</v>
      </c>
      <c r="K1930" s="25" t="s">
        <v>173</v>
      </c>
      <c r="L1930" s="3" t="str">
        <f t="shared" si="59"/>
        <v>100070 POSTO MÉDICO</v>
      </c>
      <c r="P1930" s="26" t="s">
        <v>1245</v>
      </c>
    </row>
    <row r="1931" spans="1:16" ht="30" x14ac:dyDescent="0.25">
      <c r="A1931" s="41" t="s">
        <v>1073</v>
      </c>
      <c r="B1931" s="41" t="s">
        <v>1276</v>
      </c>
      <c r="D1931">
        <v>267194</v>
      </c>
      <c r="E1931" s="24" t="s">
        <v>1083</v>
      </c>
      <c r="F1931" s="24" t="s">
        <v>1084</v>
      </c>
      <c r="G1931" s="26">
        <v>600</v>
      </c>
      <c r="H1931" s="26">
        <v>0.71</v>
      </c>
      <c r="I1931" s="7">
        <f t="shared" si="58"/>
        <v>426</v>
      </c>
      <c r="J1931" s="26">
        <v>100070</v>
      </c>
      <c r="K1931" s="25" t="s">
        <v>173</v>
      </c>
      <c r="L1931" s="3" t="str">
        <f t="shared" si="59"/>
        <v>100070 POSTO MÉDICO</v>
      </c>
      <c r="P1931" s="26" t="s">
        <v>1245</v>
      </c>
    </row>
    <row r="1932" spans="1:16" ht="30" x14ac:dyDescent="0.25">
      <c r="A1932" s="41" t="s">
        <v>1073</v>
      </c>
      <c r="B1932" s="41" t="s">
        <v>1276</v>
      </c>
      <c r="D1932">
        <v>267194</v>
      </c>
      <c r="E1932" s="24" t="s">
        <v>1083</v>
      </c>
      <c r="F1932" s="24" t="s">
        <v>1084</v>
      </c>
      <c r="G1932" s="26">
        <v>600</v>
      </c>
      <c r="H1932" s="26">
        <v>0.71</v>
      </c>
      <c r="I1932" s="7">
        <f t="shared" si="58"/>
        <v>426</v>
      </c>
      <c r="J1932" s="26">
        <v>100070</v>
      </c>
      <c r="K1932" s="25" t="s">
        <v>173</v>
      </c>
      <c r="L1932" s="3" t="str">
        <f t="shared" si="59"/>
        <v>100070 POSTO MÉDICO</v>
      </c>
      <c r="P1932" s="26" t="s">
        <v>1245</v>
      </c>
    </row>
    <row r="1933" spans="1:16" ht="30" x14ac:dyDescent="0.25">
      <c r="A1933" s="41" t="s">
        <v>1073</v>
      </c>
      <c r="B1933" s="41" t="s">
        <v>1276</v>
      </c>
      <c r="D1933">
        <v>270999</v>
      </c>
      <c r="E1933" s="24" t="s">
        <v>1142</v>
      </c>
      <c r="F1933" s="24" t="s">
        <v>1105</v>
      </c>
      <c r="G1933" s="26">
        <v>1000</v>
      </c>
      <c r="H1933" s="26">
        <v>0.89</v>
      </c>
      <c r="I1933" s="7">
        <f t="shared" si="58"/>
        <v>890</v>
      </c>
      <c r="J1933" s="26">
        <v>100070</v>
      </c>
      <c r="K1933" s="25" t="s">
        <v>173</v>
      </c>
      <c r="L1933" s="3" t="str">
        <f t="shared" si="59"/>
        <v>100070 POSTO MÉDICO</v>
      </c>
      <c r="P1933" s="26" t="s">
        <v>1245</v>
      </c>
    </row>
    <row r="1934" spans="1:16" ht="45" x14ac:dyDescent="0.25">
      <c r="A1934" s="41" t="s">
        <v>1073</v>
      </c>
      <c r="B1934" s="41" t="s">
        <v>1276</v>
      </c>
      <c r="D1934">
        <v>270992</v>
      </c>
      <c r="E1934" s="24" t="s">
        <v>1143</v>
      </c>
      <c r="F1934" s="24" t="s">
        <v>1122</v>
      </c>
      <c r="G1934" s="26">
        <v>50</v>
      </c>
      <c r="H1934" s="26">
        <v>4.8</v>
      </c>
      <c r="I1934" s="7">
        <f t="shared" si="58"/>
        <v>240</v>
      </c>
      <c r="J1934" s="26">
        <v>100070</v>
      </c>
      <c r="K1934" s="25" t="s">
        <v>173</v>
      </c>
      <c r="L1934" s="3" t="str">
        <f t="shared" si="59"/>
        <v>100070 POSTO MÉDICO</v>
      </c>
      <c r="P1934" s="26" t="s">
        <v>1245</v>
      </c>
    </row>
    <row r="1935" spans="1:16" ht="45" x14ac:dyDescent="0.25">
      <c r="A1935" s="41" t="s">
        <v>1073</v>
      </c>
      <c r="B1935" s="41" t="s">
        <v>1276</v>
      </c>
      <c r="D1935">
        <v>271000</v>
      </c>
      <c r="E1935" s="24" t="s">
        <v>1144</v>
      </c>
      <c r="F1935" s="24" t="s">
        <v>1122</v>
      </c>
      <c r="G1935" s="26">
        <v>100</v>
      </c>
      <c r="H1935" s="26">
        <v>5.34</v>
      </c>
      <c r="I1935" s="7">
        <f t="shared" si="58"/>
        <v>534</v>
      </c>
      <c r="J1935" s="26">
        <v>100070</v>
      </c>
      <c r="K1935" s="25" t="s">
        <v>173</v>
      </c>
      <c r="L1935" s="3" t="str">
        <f t="shared" si="59"/>
        <v>100070 POSTO MÉDICO</v>
      </c>
      <c r="P1935" s="26" t="s">
        <v>1245</v>
      </c>
    </row>
    <row r="1936" spans="1:16" ht="45" x14ac:dyDescent="0.25">
      <c r="A1936" s="41" t="s">
        <v>1073</v>
      </c>
      <c r="B1936" s="41" t="s">
        <v>1276</v>
      </c>
      <c r="D1936">
        <v>352319</v>
      </c>
      <c r="E1936" s="24" t="s">
        <v>1145</v>
      </c>
      <c r="F1936" s="24" t="s">
        <v>1092</v>
      </c>
      <c r="G1936" s="26">
        <v>50</v>
      </c>
      <c r="H1936" s="26">
        <v>7.46</v>
      </c>
      <c r="I1936" s="7">
        <f t="shared" si="58"/>
        <v>373</v>
      </c>
      <c r="J1936" s="26">
        <v>100070</v>
      </c>
      <c r="K1936" s="25" t="s">
        <v>173</v>
      </c>
      <c r="L1936" s="3" t="str">
        <f t="shared" si="59"/>
        <v>100070 POSTO MÉDICO</v>
      </c>
      <c r="P1936" s="26" t="s">
        <v>1245</v>
      </c>
    </row>
    <row r="1937" spans="1:16" ht="45" x14ac:dyDescent="0.25">
      <c r="A1937" s="41" t="s">
        <v>1073</v>
      </c>
      <c r="B1937" s="41" t="s">
        <v>1276</v>
      </c>
      <c r="D1937">
        <v>352319</v>
      </c>
      <c r="E1937" s="24" t="s">
        <v>1145</v>
      </c>
      <c r="F1937" s="24" t="s">
        <v>1092</v>
      </c>
      <c r="G1937" s="26">
        <v>50</v>
      </c>
      <c r="H1937" s="26">
        <v>7.46</v>
      </c>
      <c r="I1937" s="7">
        <f t="shared" si="58"/>
        <v>373</v>
      </c>
      <c r="J1937" s="26">
        <v>100070</v>
      </c>
      <c r="K1937" s="25" t="s">
        <v>173</v>
      </c>
      <c r="L1937" s="3" t="str">
        <f t="shared" si="59"/>
        <v>100070 POSTO MÉDICO</v>
      </c>
      <c r="P1937" s="26" t="s">
        <v>1245</v>
      </c>
    </row>
    <row r="1938" spans="1:16" ht="60" x14ac:dyDescent="0.25">
      <c r="A1938" s="41" t="s">
        <v>1073</v>
      </c>
      <c r="B1938" s="41" t="s">
        <v>1276</v>
      </c>
      <c r="D1938">
        <v>267203</v>
      </c>
      <c r="E1938" s="24" t="s">
        <v>1146</v>
      </c>
      <c r="F1938" s="24" t="s">
        <v>1097</v>
      </c>
      <c r="G1938" s="26">
        <v>100</v>
      </c>
      <c r="H1938" s="26">
        <v>2</v>
      </c>
      <c r="I1938" s="7">
        <f t="shared" si="58"/>
        <v>200</v>
      </c>
      <c r="J1938" s="26">
        <v>100070</v>
      </c>
      <c r="K1938" s="25" t="s">
        <v>173</v>
      </c>
      <c r="L1938" s="3" t="str">
        <f t="shared" si="59"/>
        <v>100070 POSTO MÉDICO</v>
      </c>
      <c r="P1938" s="26" t="s">
        <v>1245</v>
      </c>
    </row>
    <row r="1939" spans="1:16" ht="30" x14ac:dyDescent="0.25">
      <c r="A1939" s="41" t="s">
        <v>1073</v>
      </c>
      <c r="B1939" s="41" t="s">
        <v>1276</v>
      </c>
      <c r="D1939">
        <v>268252</v>
      </c>
      <c r="E1939" s="24" t="s">
        <v>1147</v>
      </c>
      <c r="F1939" s="24" t="s">
        <v>1084</v>
      </c>
      <c r="G1939" s="26">
        <v>2500</v>
      </c>
      <c r="H1939" s="26">
        <v>2.81</v>
      </c>
      <c r="I1939" s="7">
        <f t="shared" si="58"/>
        <v>7025</v>
      </c>
      <c r="J1939" s="26">
        <v>100070</v>
      </c>
      <c r="K1939" s="25" t="s">
        <v>173</v>
      </c>
      <c r="L1939" s="3" t="str">
        <f t="shared" si="59"/>
        <v>100070 POSTO MÉDICO</v>
      </c>
      <c r="P1939" s="26" t="s">
        <v>1245</v>
      </c>
    </row>
    <row r="1940" spans="1:16" ht="30" x14ac:dyDescent="0.25">
      <c r="A1940" s="41" t="s">
        <v>1073</v>
      </c>
      <c r="B1940" s="41" t="s">
        <v>1276</v>
      </c>
      <c r="D1940">
        <v>267205</v>
      </c>
      <c r="E1940" s="24" t="s">
        <v>1148</v>
      </c>
      <c r="F1940" s="24" t="s">
        <v>1092</v>
      </c>
      <c r="G1940" s="26">
        <v>1000</v>
      </c>
      <c r="H1940" s="26">
        <v>1.89</v>
      </c>
      <c r="I1940" s="7">
        <f t="shared" si="58"/>
        <v>1890</v>
      </c>
      <c r="J1940" s="26">
        <v>100070</v>
      </c>
      <c r="K1940" s="25" t="s">
        <v>173</v>
      </c>
      <c r="L1940" s="3" t="str">
        <f t="shared" si="59"/>
        <v>100070 POSTO MÉDICO</v>
      </c>
      <c r="P1940" s="26" t="s">
        <v>1245</v>
      </c>
    </row>
    <row r="1941" spans="1:16" ht="45" x14ac:dyDescent="0.25">
      <c r="A1941" s="41" t="s">
        <v>1073</v>
      </c>
      <c r="B1941" s="41" t="s">
        <v>1276</v>
      </c>
      <c r="D1941">
        <v>269962</v>
      </c>
      <c r="E1941" s="24" t="s">
        <v>1149</v>
      </c>
      <c r="F1941" s="24" t="s">
        <v>1120</v>
      </c>
      <c r="G1941" s="26">
        <v>6</v>
      </c>
      <c r="H1941" s="26">
        <v>5.99</v>
      </c>
      <c r="I1941" s="7">
        <f t="shared" si="58"/>
        <v>35.94</v>
      </c>
      <c r="J1941" s="26">
        <v>100070</v>
      </c>
      <c r="K1941" s="25" t="s">
        <v>173</v>
      </c>
      <c r="L1941" s="3" t="str">
        <f t="shared" si="59"/>
        <v>100070 POSTO MÉDICO</v>
      </c>
      <c r="P1941" s="26" t="s">
        <v>1245</v>
      </c>
    </row>
    <row r="1942" spans="1:16" ht="30" x14ac:dyDescent="0.25">
      <c r="A1942" s="41" t="s">
        <v>1073</v>
      </c>
      <c r="B1942" s="41" t="s">
        <v>1276</v>
      </c>
      <c r="D1942">
        <v>268960</v>
      </c>
      <c r="E1942" s="24" t="s">
        <v>1150</v>
      </c>
      <c r="F1942" s="24" t="s">
        <v>1075</v>
      </c>
      <c r="G1942" s="26">
        <v>50</v>
      </c>
      <c r="H1942" s="26">
        <v>1.85</v>
      </c>
      <c r="I1942" s="7">
        <f t="shared" si="58"/>
        <v>92.5</v>
      </c>
      <c r="J1942" s="26">
        <v>100070</v>
      </c>
      <c r="K1942" s="25" t="s">
        <v>173</v>
      </c>
      <c r="L1942" s="3" t="str">
        <f t="shared" si="59"/>
        <v>100070 POSTO MÉDICO</v>
      </c>
      <c r="P1942" s="26" t="s">
        <v>1245</v>
      </c>
    </row>
    <row r="1943" spans="1:16" ht="30" x14ac:dyDescent="0.25">
      <c r="A1943" s="41" t="s">
        <v>1073</v>
      </c>
      <c r="B1943" s="41" t="s">
        <v>1276</v>
      </c>
      <c r="D1943">
        <v>268255</v>
      </c>
      <c r="E1943" s="24" t="s">
        <v>1151</v>
      </c>
      <c r="F1943" s="24" t="s">
        <v>1080</v>
      </c>
      <c r="G1943" s="26">
        <v>50</v>
      </c>
      <c r="H1943" s="26">
        <v>2.21</v>
      </c>
      <c r="I1943" s="7">
        <f t="shared" si="58"/>
        <v>110.5</v>
      </c>
      <c r="J1943" s="26">
        <v>100070</v>
      </c>
      <c r="K1943" s="25" t="s">
        <v>173</v>
      </c>
      <c r="L1943" s="3" t="str">
        <f t="shared" si="59"/>
        <v>100070 POSTO MÉDICO</v>
      </c>
      <c r="P1943" s="26" t="s">
        <v>1245</v>
      </c>
    </row>
    <row r="1944" spans="1:16" ht="60" x14ac:dyDescent="0.25">
      <c r="A1944" s="41" t="s">
        <v>1073</v>
      </c>
      <c r="B1944" s="41" t="s">
        <v>1276</v>
      </c>
      <c r="D1944">
        <v>270621</v>
      </c>
      <c r="E1944" s="24" t="s">
        <v>1152</v>
      </c>
      <c r="F1944" s="24" t="s">
        <v>1153</v>
      </c>
      <c r="G1944" s="26">
        <v>500</v>
      </c>
      <c r="H1944" s="26">
        <v>11.89</v>
      </c>
      <c r="I1944" s="7">
        <f t="shared" si="58"/>
        <v>5945</v>
      </c>
      <c r="J1944" s="26">
        <v>100070</v>
      </c>
      <c r="K1944" s="25" t="s">
        <v>173</v>
      </c>
      <c r="L1944" s="3" t="str">
        <f t="shared" si="59"/>
        <v>100070 POSTO MÉDICO</v>
      </c>
      <c r="P1944" s="26" t="s">
        <v>1245</v>
      </c>
    </row>
    <row r="1945" spans="1:16" ht="45" x14ac:dyDescent="0.25">
      <c r="A1945" s="41" t="s">
        <v>1073</v>
      </c>
      <c r="B1945" s="41" t="s">
        <v>1276</v>
      </c>
      <c r="D1945">
        <v>267283</v>
      </c>
      <c r="E1945" s="24" t="s">
        <v>1154</v>
      </c>
      <c r="F1945" s="24" t="s">
        <v>1122</v>
      </c>
      <c r="G1945" s="26">
        <v>40</v>
      </c>
      <c r="H1945" s="26">
        <v>11.55</v>
      </c>
      <c r="I1945" s="7">
        <f t="shared" si="58"/>
        <v>462</v>
      </c>
      <c r="J1945" s="26">
        <v>100070</v>
      </c>
      <c r="K1945" s="25" t="s">
        <v>173</v>
      </c>
      <c r="L1945" s="3" t="str">
        <f t="shared" si="59"/>
        <v>100070 POSTO MÉDICO</v>
      </c>
      <c r="P1945" s="26" t="s">
        <v>1245</v>
      </c>
    </row>
    <row r="1946" spans="1:16" ht="30" x14ac:dyDescent="0.25">
      <c r="A1946" s="41" t="s">
        <v>1073</v>
      </c>
      <c r="B1946" s="41" t="s">
        <v>1276</v>
      </c>
      <c r="D1946">
        <v>267282</v>
      </c>
      <c r="E1946" s="24" t="s">
        <v>1155</v>
      </c>
      <c r="F1946" s="24" t="s">
        <v>1080</v>
      </c>
      <c r="G1946" s="26">
        <v>1200</v>
      </c>
      <c r="H1946" s="26">
        <v>1.97</v>
      </c>
      <c r="I1946" s="7">
        <f t="shared" si="58"/>
        <v>2364</v>
      </c>
      <c r="J1946" s="26">
        <v>100070</v>
      </c>
      <c r="K1946" s="25" t="s">
        <v>173</v>
      </c>
      <c r="L1946" s="3" t="str">
        <f t="shared" si="59"/>
        <v>100070 POSTO MÉDICO</v>
      </c>
      <c r="P1946" s="26" t="s">
        <v>1245</v>
      </c>
    </row>
    <row r="1947" spans="1:16" ht="30" x14ac:dyDescent="0.25">
      <c r="A1947" s="41" t="s">
        <v>1073</v>
      </c>
      <c r="B1947" s="41" t="s">
        <v>1276</v>
      </c>
      <c r="D1947">
        <v>300725</v>
      </c>
      <c r="E1947" s="24" t="s">
        <v>1085</v>
      </c>
      <c r="F1947" s="24" t="s">
        <v>1084</v>
      </c>
      <c r="G1947" s="26">
        <v>50</v>
      </c>
      <c r="H1947" s="26">
        <v>2.08</v>
      </c>
      <c r="I1947" s="7">
        <f t="shared" si="58"/>
        <v>104</v>
      </c>
      <c r="J1947" s="26">
        <v>100070</v>
      </c>
      <c r="K1947" s="25" t="s">
        <v>173</v>
      </c>
      <c r="L1947" s="3" t="str">
        <f t="shared" si="59"/>
        <v>100070 POSTO MÉDICO</v>
      </c>
      <c r="P1947" s="26" t="s">
        <v>1245</v>
      </c>
    </row>
    <row r="1948" spans="1:16" ht="30" x14ac:dyDescent="0.25">
      <c r="A1948" s="41" t="s">
        <v>1073</v>
      </c>
      <c r="B1948" s="41" t="s">
        <v>1276</v>
      </c>
      <c r="D1948">
        <v>396471</v>
      </c>
      <c r="E1948" s="24" t="s">
        <v>1156</v>
      </c>
      <c r="F1948" s="24" t="s">
        <v>1092</v>
      </c>
      <c r="G1948" s="26">
        <v>50</v>
      </c>
      <c r="H1948" s="26">
        <v>4.0999999999999996</v>
      </c>
      <c r="I1948" s="7">
        <f t="shared" si="58"/>
        <v>204.99999999999997</v>
      </c>
      <c r="J1948" s="26">
        <v>100070</v>
      </c>
      <c r="K1948" s="25" t="s">
        <v>173</v>
      </c>
      <c r="L1948" s="3" t="str">
        <f t="shared" si="59"/>
        <v>100070 POSTO MÉDICO</v>
      </c>
      <c r="P1948" s="26" t="s">
        <v>1245</v>
      </c>
    </row>
    <row r="1949" spans="1:16" ht="30" x14ac:dyDescent="0.25">
      <c r="A1949" s="41" t="s">
        <v>1073</v>
      </c>
      <c r="B1949" s="41" t="s">
        <v>1276</v>
      </c>
      <c r="D1949">
        <v>271950</v>
      </c>
      <c r="E1949" s="24" t="s">
        <v>1157</v>
      </c>
      <c r="F1949" s="24" t="s">
        <v>1084</v>
      </c>
      <c r="G1949" s="26">
        <v>25</v>
      </c>
      <c r="H1949" s="26">
        <v>9</v>
      </c>
      <c r="I1949" s="7">
        <f t="shared" si="58"/>
        <v>225</v>
      </c>
      <c r="J1949" s="26">
        <v>100070</v>
      </c>
      <c r="K1949" s="25" t="s">
        <v>173</v>
      </c>
      <c r="L1949" s="3" t="str">
        <f t="shared" si="59"/>
        <v>100070 POSTO MÉDICO</v>
      </c>
      <c r="P1949" s="26" t="s">
        <v>1245</v>
      </c>
    </row>
    <row r="1950" spans="1:16" ht="30" x14ac:dyDescent="0.25">
      <c r="A1950" s="41" t="s">
        <v>1073</v>
      </c>
      <c r="B1950" s="41" t="s">
        <v>1276</v>
      </c>
      <c r="D1950">
        <v>292399</v>
      </c>
      <c r="E1950" s="24" t="s">
        <v>1158</v>
      </c>
      <c r="F1950" s="24" t="s">
        <v>1080</v>
      </c>
      <c r="G1950" s="26">
        <v>50</v>
      </c>
      <c r="H1950" s="26">
        <v>2.44</v>
      </c>
      <c r="I1950" s="7">
        <f t="shared" si="58"/>
        <v>122</v>
      </c>
      <c r="J1950" s="26">
        <v>100070</v>
      </c>
      <c r="K1950" s="25" t="s">
        <v>173</v>
      </c>
      <c r="L1950" s="3" t="str">
        <f t="shared" si="59"/>
        <v>100070 POSTO MÉDICO</v>
      </c>
      <c r="P1950" s="26" t="s">
        <v>1245</v>
      </c>
    </row>
    <row r="1951" spans="1:16" ht="30" x14ac:dyDescent="0.25">
      <c r="A1951" s="41" t="s">
        <v>1073</v>
      </c>
      <c r="B1951" s="41" t="s">
        <v>1276</v>
      </c>
      <c r="D1951">
        <v>267666</v>
      </c>
      <c r="E1951" s="24" t="s">
        <v>1086</v>
      </c>
      <c r="F1951" s="24" t="s">
        <v>1084</v>
      </c>
      <c r="G1951" s="26">
        <v>500</v>
      </c>
      <c r="H1951" s="26">
        <v>1.84</v>
      </c>
      <c r="I1951" s="7">
        <f t="shared" si="58"/>
        <v>920</v>
      </c>
      <c r="J1951" s="26">
        <v>100070</v>
      </c>
      <c r="K1951" s="25" t="s">
        <v>173</v>
      </c>
      <c r="L1951" s="3" t="str">
        <f t="shared" si="59"/>
        <v>100070 POSTO MÉDICO</v>
      </c>
      <c r="P1951" s="26" t="s">
        <v>1245</v>
      </c>
    </row>
    <row r="1952" spans="1:16" ht="45" x14ac:dyDescent="0.25">
      <c r="A1952" s="41" t="s">
        <v>1073</v>
      </c>
      <c r="B1952" s="41" t="s">
        <v>1276</v>
      </c>
      <c r="D1952">
        <v>267663</v>
      </c>
      <c r="E1952" s="24" t="s">
        <v>1159</v>
      </c>
      <c r="F1952" s="24" t="s">
        <v>1122</v>
      </c>
      <c r="G1952" s="26">
        <v>40</v>
      </c>
      <c r="H1952" s="26">
        <v>2.25</v>
      </c>
      <c r="I1952" s="7">
        <f t="shared" ref="I1952:I2015" si="60">G1952*H1952</f>
        <v>90</v>
      </c>
      <c r="J1952" s="26">
        <v>100070</v>
      </c>
      <c r="K1952" s="25" t="s">
        <v>173</v>
      </c>
      <c r="L1952" s="3" t="str">
        <f t="shared" ref="L1952:L2015" si="61">J1952&amp;" "&amp;K1952</f>
        <v>100070 POSTO MÉDICO</v>
      </c>
      <c r="P1952" s="26" t="s">
        <v>1245</v>
      </c>
    </row>
    <row r="1953" spans="1:16" ht="60" x14ac:dyDescent="0.25">
      <c r="A1953" s="41" t="s">
        <v>1073</v>
      </c>
      <c r="B1953" s="41" t="s">
        <v>1276</v>
      </c>
      <c r="D1953">
        <v>267540</v>
      </c>
      <c r="E1953" s="24" t="s">
        <v>1160</v>
      </c>
      <c r="F1953" s="24" t="s">
        <v>1161</v>
      </c>
      <c r="G1953" s="26">
        <v>500</v>
      </c>
      <c r="H1953" s="26">
        <v>57.95</v>
      </c>
      <c r="I1953" s="7">
        <f t="shared" si="60"/>
        <v>28975</v>
      </c>
      <c r="J1953" s="26">
        <v>100070</v>
      </c>
      <c r="K1953" s="25" t="s">
        <v>173</v>
      </c>
      <c r="L1953" s="3" t="str">
        <f t="shared" si="61"/>
        <v>100070 POSTO MÉDICO</v>
      </c>
      <c r="P1953" s="26" t="s">
        <v>1245</v>
      </c>
    </row>
    <row r="1954" spans="1:16" ht="45" x14ac:dyDescent="0.25">
      <c r="A1954" s="41" t="s">
        <v>1073</v>
      </c>
      <c r="B1954" s="41" t="s">
        <v>1276</v>
      </c>
      <c r="D1954">
        <v>270092</v>
      </c>
      <c r="E1954" s="24" t="s">
        <v>1162</v>
      </c>
      <c r="F1954" s="24" t="s">
        <v>1163</v>
      </c>
      <c r="G1954" s="26">
        <v>600</v>
      </c>
      <c r="H1954" s="26">
        <v>5</v>
      </c>
      <c r="I1954" s="7">
        <f t="shared" si="60"/>
        <v>3000</v>
      </c>
      <c r="J1954" s="26">
        <v>100070</v>
      </c>
      <c r="K1954" s="25" t="s">
        <v>173</v>
      </c>
      <c r="L1954" s="3" t="str">
        <f t="shared" si="61"/>
        <v>100070 POSTO MÉDICO</v>
      </c>
      <c r="P1954" s="26" t="s">
        <v>1245</v>
      </c>
    </row>
    <row r="1955" spans="1:16" ht="30" x14ac:dyDescent="0.25">
      <c r="A1955" s="41" t="s">
        <v>1073</v>
      </c>
      <c r="B1955" s="41" t="s">
        <v>1276</v>
      </c>
      <c r="D1955">
        <v>267541</v>
      </c>
      <c r="E1955" s="24" t="s">
        <v>1164</v>
      </c>
      <c r="F1955" s="24" t="s">
        <v>1075</v>
      </c>
      <c r="G1955" s="26">
        <v>50</v>
      </c>
      <c r="H1955" s="26">
        <v>0.38</v>
      </c>
      <c r="I1955" s="7">
        <f t="shared" si="60"/>
        <v>19</v>
      </c>
      <c r="J1955" s="26">
        <v>100070</v>
      </c>
      <c r="K1955" s="25" t="s">
        <v>173</v>
      </c>
      <c r="L1955" s="3" t="str">
        <f t="shared" si="61"/>
        <v>100070 POSTO MÉDICO</v>
      </c>
      <c r="P1955" s="26" t="s">
        <v>1245</v>
      </c>
    </row>
    <row r="1956" spans="1:16" ht="60" x14ac:dyDescent="0.25">
      <c r="A1956" s="41" t="s">
        <v>1073</v>
      </c>
      <c r="B1956" s="41" t="s">
        <v>1276</v>
      </c>
      <c r="D1956">
        <v>292194</v>
      </c>
      <c r="E1956" s="24" t="s">
        <v>1165</v>
      </c>
      <c r="F1956" s="24" t="s">
        <v>1166</v>
      </c>
      <c r="G1956" s="26">
        <v>9</v>
      </c>
      <c r="H1956" s="26">
        <v>107.99</v>
      </c>
      <c r="I1956" s="7">
        <f t="shared" si="60"/>
        <v>971.91</v>
      </c>
      <c r="J1956" s="26">
        <v>100070</v>
      </c>
      <c r="K1956" s="25" t="s">
        <v>173</v>
      </c>
      <c r="L1956" s="3" t="str">
        <f t="shared" si="61"/>
        <v>100070 POSTO MÉDICO</v>
      </c>
      <c r="P1956" s="26" t="s">
        <v>1245</v>
      </c>
    </row>
    <row r="1957" spans="1:16" ht="30" x14ac:dyDescent="0.25">
      <c r="A1957" s="41" t="s">
        <v>1073</v>
      </c>
      <c r="B1957" s="41" t="s">
        <v>1276</v>
      </c>
      <c r="D1957">
        <v>292195</v>
      </c>
      <c r="E1957" s="24" t="s">
        <v>1167</v>
      </c>
      <c r="F1957" s="24" t="s">
        <v>1092</v>
      </c>
      <c r="G1957" s="26">
        <v>5</v>
      </c>
      <c r="H1957" s="26">
        <v>3.56</v>
      </c>
      <c r="I1957" s="7">
        <f t="shared" si="60"/>
        <v>17.8</v>
      </c>
      <c r="J1957" s="26">
        <v>100070</v>
      </c>
      <c r="K1957" s="25" t="s">
        <v>173</v>
      </c>
      <c r="L1957" s="3" t="str">
        <f t="shared" si="61"/>
        <v>100070 POSTO MÉDICO</v>
      </c>
      <c r="P1957" s="26" t="s">
        <v>1245</v>
      </c>
    </row>
    <row r="1958" spans="1:16" ht="30" x14ac:dyDescent="0.25">
      <c r="A1958" s="41" t="s">
        <v>1073</v>
      </c>
      <c r="B1958" s="41" t="s">
        <v>1276</v>
      </c>
      <c r="D1958">
        <v>267669</v>
      </c>
      <c r="E1958" s="24" t="s">
        <v>1168</v>
      </c>
      <c r="F1958" s="24" t="s">
        <v>1080</v>
      </c>
      <c r="G1958" s="26">
        <v>50</v>
      </c>
      <c r="H1958" s="26">
        <v>3.7</v>
      </c>
      <c r="I1958" s="7">
        <f t="shared" si="60"/>
        <v>185</v>
      </c>
      <c r="J1958" s="26">
        <v>100070</v>
      </c>
      <c r="K1958" s="25" t="s">
        <v>173</v>
      </c>
      <c r="L1958" s="3" t="str">
        <f t="shared" si="61"/>
        <v>100070 POSTO MÉDICO</v>
      </c>
      <c r="P1958" s="26" t="s">
        <v>1245</v>
      </c>
    </row>
    <row r="1959" spans="1:16" ht="30" x14ac:dyDescent="0.25">
      <c r="A1959" s="41" t="s">
        <v>1073</v>
      </c>
      <c r="B1959" s="41" t="s">
        <v>1276</v>
      </c>
      <c r="D1959">
        <v>272796</v>
      </c>
      <c r="E1959" s="24" t="s">
        <v>1087</v>
      </c>
      <c r="F1959" s="24" t="s">
        <v>1088</v>
      </c>
      <c r="G1959" s="26">
        <v>2</v>
      </c>
      <c r="H1959" s="26">
        <v>12.13</v>
      </c>
      <c r="I1959" s="7">
        <f t="shared" si="60"/>
        <v>24.26</v>
      </c>
      <c r="J1959" s="26">
        <v>100070</v>
      </c>
      <c r="K1959" s="25" t="s">
        <v>173</v>
      </c>
      <c r="L1959" s="3" t="str">
        <f t="shared" si="61"/>
        <v>100070 POSTO MÉDICO</v>
      </c>
      <c r="P1959" s="26" t="s">
        <v>1245</v>
      </c>
    </row>
    <row r="1960" spans="1:16" ht="30" x14ac:dyDescent="0.25">
      <c r="A1960" s="41" t="s">
        <v>1073</v>
      </c>
      <c r="B1960" s="41" t="s">
        <v>1276</v>
      </c>
      <c r="D1960">
        <v>268111</v>
      </c>
      <c r="E1960" s="24" t="s">
        <v>1169</v>
      </c>
      <c r="F1960" s="24" t="s">
        <v>1170</v>
      </c>
      <c r="G1960" s="26">
        <v>20</v>
      </c>
      <c r="H1960" s="26">
        <v>5.99</v>
      </c>
      <c r="I1960" s="7">
        <f t="shared" si="60"/>
        <v>119.80000000000001</v>
      </c>
      <c r="J1960" s="26">
        <v>100070</v>
      </c>
      <c r="K1960" s="25" t="s">
        <v>173</v>
      </c>
      <c r="L1960" s="3" t="str">
        <f t="shared" si="61"/>
        <v>100070 POSTO MÉDICO</v>
      </c>
      <c r="P1960" s="26" t="s">
        <v>1245</v>
      </c>
    </row>
    <row r="1961" spans="1:16" ht="45" x14ac:dyDescent="0.25">
      <c r="A1961" s="41" t="s">
        <v>1073</v>
      </c>
      <c r="B1961" s="41" t="s">
        <v>1276</v>
      </c>
      <c r="D1961">
        <v>342133</v>
      </c>
      <c r="E1961" s="24" t="s">
        <v>1171</v>
      </c>
      <c r="F1961" s="24" t="s">
        <v>1078</v>
      </c>
      <c r="G1961" s="26">
        <v>50</v>
      </c>
      <c r="H1961" s="26">
        <v>2.94</v>
      </c>
      <c r="I1961" s="7">
        <f t="shared" si="60"/>
        <v>147</v>
      </c>
      <c r="J1961" s="26">
        <v>100070</v>
      </c>
      <c r="K1961" s="25" t="s">
        <v>173</v>
      </c>
      <c r="L1961" s="3" t="str">
        <f t="shared" si="61"/>
        <v>100070 POSTO MÉDICO</v>
      </c>
      <c r="P1961" s="26" t="s">
        <v>1245</v>
      </c>
    </row>
    <row r="1962" spans="1:16" ht="45" x14ac:dyDescent="0.25">
      <c r="A1962" s="41" t="s">
        <v>1073</v>
      </c>
      <c r="B1962" s="41" t="s">
        <v>1276</v>
      </c>
      <c r="D1962">
        <v>342134</v>
      </c>
      <c r="E1962" s="24" t="s">
        <v>1172</v>
      </c>
      <c r="F1962" s="24" t="s">
        <v>1078</v>
      </c>
      <c r="G1962" s="26">
        <v>600</v>
      </c>
      <c r="H1962" s="26">
        <v>6.88</v>
      </c>
      <c r="I1962" s="7">
        <f t="shared" si="60"/>
        <v>4128</v>
      </c>
      <c r="J1962" s="26">
        <v>100070</v>
      </c>
      <c r="K1962" s="25" t="s">
        <v>173</v>
      </c>
      <c r="L1962" s="3" t="str">
        <f t="shared" si="61"/>
        <v>100070 POSTO MÉDICO</v>
      </c>
      <c r="P1962" s="26" t="s">
        <v>1245</v>
      </c>
    </row>
    <row r="1963" spans="1:16" ht="45" x14ac:dyDescent="0.25">
      <c r="A1963" s="41" t="s">
        <v>1073</v>
      </c>
      <c r="B1963" s="41" t="s">
        <v>1276</v>
      </c>
      <c r="D1963">
        <v>267676</v>
      </c>
      <c r="E1963" s="24" t="s">
        <v>1173</v>
      </c>
      <c r="F1963" s="24" t="s">
        <v>1122</v>
      </c>
      <c r="G1963" s="26">
        <v>50</v>
      </c>
      <c r="H1963" s="26">
        <v>5.5</v>
      </c>
      <c r="I1963" s="7">
        <f t="shared" si="60"/>
        <v>275</v>
      </c>
      <c r="J1963" s="26">
        <v>100070</v>
      </c>
      <c r="K1963" s="25" t="s">
        <v>173</v>
      </c>
      <c r="L1963" s="3" t="str">
        <f t="shared" si="61"/>
        <v>100070 POSTO MÉDICO</v>
      </c>
      <c r="P1963" s="26" t="s">
        <v>1245</v>
      </c>
    </row>
    <row r="1964" spans="1:16" ht="30" x14ac:dyDescent="0.25">
      <c r="A1964" s="41" t="s">
        <v>1073</v>
      </c>
      <c r="B1964" s="41" t="s">
        <v>1276</v>
      </c>
      <c r="D1964">
        <v>271157</v>
      </c>
      <c r="E1964" s="24" t="s">
        <v>1174</v>
      </c>
      <c r="F1964" s="24" t="s">
        <v>1175</v>
      </c>
      <c r="G1964" s="26">
        <v>30</v>
      </c>
      <c r="H1964" s="26">
        <v>25.27</v>
      </c>
      <c r="I1964" s="7">
        <f t="shared" si="60"/>
        <v>758.1</v>
      </c>
      <c r="J1964" s="26">
        <v>100070</v>
      </c>
      <c r="K1964" s="25" t="s">
        <v>173</v>
      </c>
      <c r="L1964" s="3" t="str">
        <f t="shared" si="61"/>
        <v>100070 POSTO MÉDICO</v>
      </c>
      <c r="P1964" s="26" t="s">
        <v>1245</v>
      </c>
    </row>
    <row r="1965" spans="1:16" ht="30" x14ac:dyDescent="0.25">
      <c r="A1965" s="41" t="s">
        <v>1073</v>
      </c>
      <c r="B1965" s="41" t="s">
        <v>1276</v>
      </c>
      <c r="D1965">
        <v>268331</v>
      </c>
      <c r="E1965" s="24" t="s">
        <v>1176</v>
      </c>
      <c r="F1965" s="24" t="s">
        <v>1092</v>
      </c>
      <c r="G1965" s="26">
        <v>50</v>
      </c>
      <c r="H1965" s="26">
        <v>3.29</v>
      </c>
      <c r="I1965" s="7">
        <f t="shared" si="60"/>
        <v>164.5</v>
      </c>
      <c r="J1965" s="26">
        <v>100070</v>
      </c>
      <c r="K1965" s="25" t="s">
        <v>173</v>
      </c>
      <c r="L1965" s="3" t="str">
        <f t="shared" si="61"/>
        <v>100070 POSTO MÉDICO</v>
      </c>
      <c r="P1965" s="26" t="s">
        <v>1245</v>
      </c>
    </row>
    <row r="1966" spans="1:16" ht="45" x14ac:dyDescent="0.25">
      <c r="A1966" s="41" t="s">
        <v>1073</v>
      </c>
      <c r="B1966" s="41" t="s">
        <v>1276</v>
      </c>
      <c r="D1966">
        <v>273395</v>
      </c>
      <c r="E1966" s="24" t="s">
        <v>1177</v>
      </c>
      <c r="F1966" s="24" t="s">
        <v>1120</v>
      </c>
      <c r="G1966" s="26">
        <v>10</v>
      </c>
      <c r="H1966" s="26">
        <v>9.17</v>
      </c>
      <c r="I1966" s="7">
        <f t="shared" si="60"/>
        <v>91.7</v>
      </c>
      <c r="J1966" s="26">
        <v>100070</v>
      </c>
      <c r="K1966" s="25" t="s">
        <v>173</v>
      </c>
      <c r="L1966" s="3" t="str">
        <f t="shared" si="61"/>
        <v>100070 POSTO MÉDICO</v>
      </c>
      <c r="P1966" s="26" t="s">
        <v>1245</v>
      </c>
    </row>
    <row r="1967" spans="1:16" ht="45" x14ac:dyDescent="0.25">
      <c r="A1967" s="41" t="s">
        <v>1073</v>
      </c>
      <c r="B1967" s="41" t="s">
        <v>1276</v>
      </c>
      <c r="D1967">
        <v>305270</v>
      </c>
      <c r="E1967" s="24" t="s">
        <v>1178</v>
      </c>
      <c r="F1967" s="24" t="s">
        <v>1179</v>
      </c>
      <c r="G1967" s="26">
        <v>250</v>
      </c>
      <c r="H1967" s="26">
        <v>16.399999999999999</v>
      </c>
      <c r="I1967" s="7">
        <f t="shared" si="60"/>
        <v>4100</v>
      </c>
      <c r="J1967" s="26">
        <v>100070</v>
      </c>
      <c r="K1967" s="25" t="s">
        <v>173</v>
      </c>
      <c r="L1967" s="3" t="str">
        <f t="shared" si="61"/>
        <v>100070 POSTO MÉDICO</v>
      </c>
      <c r="P1967" s="26" t="s">
        <v>1245</v>
      </c>
    </row>
    <row r="1968" spans="1:16" ht="30" x14ac:dyDescent="0.25">
      <c r="A1968" s="41" t="s">
        <v>1073</v>
      </c>
      <c r="B1968" s="41" t="s">
        <v>1276</v>
      </c>
      <c r="D1968">
        <v>269843</v>
      </c>
      <c r="E1968" s="24" t="s">
        <v>1091</v>
      </c>
      <c r="F1968" s="24" t="s">
        <v>1092</v>
      </c>
      <c r="G1968" s="26">
        <v>100</v>
      </c>
      <c r="H1968" s="26">
        <v>6.53</v>
      </c>
      <c r="I1968" s="7">
        <f t="shared" si="60"/>
        <v>653</v>
      </c>
      <c r="J1968" s="26">
        <v>100070</v>
      </c>
      <c r="K1968" s="25" t="s">
        <v>173</v>
      </c>
      <c r="L1968" s="3" t="str">
        <f t="shared" si="61"/>
        <v>100070 POSTO MÉDICO</v>
      </c>
      <c r="P1968" s="26" t="s">
        <v>1245</v>
      </c>
    </row>
    <row r="1969" spans="1:16" ht="30" x14ac:dyDescent="0.25">
      <c r="A1969" s="41" t="s">
        <v>1073</v>
      </c>
      <c r="B1969" s="41" t="s">
        <v>1276</v>
      </c>
      <c r="D1969">
        <v>273554</v>
      </c>
      <c r="E1969" s="24" t="s">
        <v>1180</v>
      </c>
      <c r="F1969" s="24" t="s">
        <v>1181</v>
      </c>
      <c r="G1969" s="26">
        <v>400</v>
      </c>
      <c r="H1969" s="26">
        <v>6.99</v>
      </c>
      <c r="I1969" s="7">
        <f t="shared" si="60"/>
        <v>2796</v>
      </c>
      <c r="J1969" s="26">
        <v>100070</v>
      </c>
      <c r="K1969" s="25" t="s">
        <v>173</v>
      </c>
      <c r="L1969" s="3" t="str">
        <f t="shared" si="61"/>
        <v>100070 POSTO MÉDICO</v>
      </c>
      <c r="P1969" s="26" t="s">
        <v>1245</v>
      </c>
    </row>
    <row r="1970" spans="1:16" ht="45" x14ac:dyDescent="0.25">
      <c r="A1970" s="41" t="s">
        <v>1073</v>
      </c>
      <c r="B1970" s="41" t="s">
        <v>1276</v>
      </c>
      <c r="D1970">
        <v>273554</v>
      </c>
      <c r="E1970" s="24" t="s">
        <v>1180</v>
      </c>
      <c r="F1970" s="24" t="s">
        <v>1179</v>
      </c>
      <c r="G1970" s="26">
        <v>10</v>
      </c>
      <c r="H1970" s="26">
        <v>6.99</v>
      </c>
      <c r="I1970" s="7">
        <f t="shared" si="60"/>
        <v>69.900000000000006</v>
      </c>
      <c r="J1970" s="26">
        <v>100070</v>
      </c>
      <c r="K1970" s="25" t="s">
        <v>173</v>
      </c>
      <c r="L1970" s="3" t="str">
        <f t="shared" si="61"/>
        <v>100070 POSTO MÉDICO</v>
      </c>
      <c r="P1970" s="26" t="s">
        <v>1245</v>
      </c>
    </row>
    <row r="1971" spans="1:16" ht="45" x14ac:dyDescent="0.25">
      <c r="A1971" s="41" t="s">
        <v>1073</v>
      </c>
      <c r="B1971" s="41" t="s">
        <v>1276</v>
      </c>
      <c r="D1971">
        <v>271600</v>
      </c>
      <c r="E1971" s="24" t="s">
        <v>1182</v>
      </c>
      <c r="F1971" s="24" t="s">
        <v>1078</v>
      </c>
      <c r="G1971" s="26">
        <v>10</v>
      </c>
      <c r="H1971" s="26">
        <v>8.0399999999999991</v>
      </c>
      <c r="I1971" s="7">
        <f t="shared" si="60"/>
        <v>80.399999999999991</v>
      </c>
      <c r="J1971" s="26">
        <v>100070</v>
      </c>
      <c r="K1971" s="25" t="s">
        <v>173</v>
      </c>
      <c r="L1971" s="3" t="str">
        <f t="shared" si="61"/>
        <v>100070 POSTO MÉDICO</v>
      </c>
      <c r="P1971" s="26" t="s">
        <v>1245</v>
      </c>
    </row>
    <row r="1972" spans="1:16" ht="30" x14ac:dyDescent="0.25">
      <c r="A1972" s="41" t="s">
        <v>1073</v>
      </c>
      <c r="B1972" s="41" t="s">
        <v>1276</v>
      </c>
      <c r="D1972">
        <v>267310</v>
      </c>
      <c r="E1972" s="24" t="s">
        <v>1183</v>
      </c>
      <c r="F1972" s="24" t="s">
        <v>1084</v>
      </c>
      <c r="G1972" s="26">
        <v>1500</v>
      </c>
      <c r="H1972" s="26">
        <v>1.64</v>
      </c>
      <c r="I1972" s="7">
        <f t="shared" si="60"/>
        <v>2460</v>
      </c>
      <c r="J1972" s="26">
        <v>100070</v>
      </c>
      <c r="K1972" s="25" t="s">
        <v>173</v>
      </c>
      <c r="L1972" s="3" t="str">
        <f t="shared" si="61"/>
        <v>100070 POSTO MÉDICO</v>
      </c>
      <c r="P1972" s="26" t="s">
        <v>1245</v>
      </c>
    </row>
    <row r="1973" spans="1:16" ht="30" x14ac:dyDescent="0.25">
      <c r="A1973" s="41" t="s">
        <v>1073</v>
      </c>
      <c r="B1973" s="41" t="s">
        <v>1276</v>
      </c>
      <c r="D1973">
        <v>345259</v>
      </c>
      <c r="E1973" s="24" t="s">
        <v>1184</v>
      </c>
      <c r="F1973" s="24" t="s">
        <v>1099</v>
      </c>
      <c r="G1973" s="26">
        <v>400</v>
      </c>
      <c r="H1973" s="26">
        <v>25.73</v>
      </c>
      <c r="I1973" s="7">
        <f t="shared" si="60"/>
        <v>10292</v>
      </c>
      <c r="J1973" s="26">
        <v>100070</v>
      </c>
      <c r="K1973" s="25" t="s">
        <v>173</v>
      </c>
      <c r="L1973" s="3" t="str">
        <f t="shared" si="61"/>
        <v>100070 POSTO MÉDICO</v>
      </c>
      <c r="P1973" s="26" t="s">
        <v>1245</v>
      </c>
    </row>
    <row r="1974" spans="1:16" ht="30" x14ac:dyDescent="0.25">
      <c r="A1974" s="41" t="s">
        <v>1073</v>
      </c>
      <c r="B1974" s="41" t="s">
        <v>1276</v>
      </c>
      <c r="D1974">
        <v>268481</v>
      </c>
      <c r="E1974" s="24" t="s">
        <v>1185</v>
      </c>
      <c r="F1974" s="24" t="s">
        <v>1105</v>
      </c>
      <c r="G1974" s="26">
        <v>50</v>
      </c>
      <c r="H1974" s="26">
        <v>2.61</v>
      </c>
      <c r="I1974" s="7">
        <f t="shared" si="60"/>
        <v>130.5</v>
      </c>
      <c r="J1974" s="26">
        <v>100070</v>
      </c>
      <c r="K1974" s="25" t="s">
        <v>173</v>
      </c>
      <c r="L1974" s="3" t="str">
        <f t="shared" si="61"/>
        <v>100070 POSTO MÉDICO</v>
      </c>
      <c r="P1974" s="26" t="s">
        <v>1245</v>
      </c>
    </row>
    <row r="1975" spans="1:16" ht="30" x14ac:dyDescent="0.25">
      <c r="A1975" s="41" t="s">
        <v>1073</v>
      </c>
      <c r="B1975" s="41" t="s">
        <v>1276</v>
      </c>
      <c r="D1975">
        <v>304872</v>
      </c>
      <c r="E1975" s="24" t="s">
        <v>1186</v>
      </c>
      <c r="F1975" s="24" t="s">
        <v>1080</v>
      </c>
      <c r="G1975" s="26">
        <v>50</v>
      </c>
      <c r="H1975" s="26">
        <v>4.87</v>
      </c>
      <c r="I1975" s="7">
        <f t="shared" si="60"/>
        <v>243.5</v>
      </c>
      <c r="J1975" s="26">
        <v>100070</v>
      </c>
      <c r="K1975" s="25" t="s">
        <v>173</v>
      </c>
      <c r="L1975" s="3" t="str">
        <f t="shared" si="61"/>
        <v>100070 POSTO MÉDICO</v>
      </c>
      <c r="P1975" s="26" t="s">
        <v>1245</v>
      </c>
    </row>
    <row r="1976" spans="1:16" ht="45" x14ac:dyDescent="0.25">
      <c r="A1976" s="41" t="s">
        <v>1073</v>
      </c>
      <c r="B1976" s="41" t="s">
        <v>1276</v>
      </c>
      <c r="D1976">
        <v>273710</v>
      </c>
      <c r="E1976" s="24" t="s">
        <v>1187</v>
      </c>
      <c r="F1976" s="24" t="s">
        <v>1188</v>
      </c>
      <c r="G1976" s="26">
        <v>200</v>
      </c>
      <c r="H1976" s="26">
        <v>2.64</v>
      </c>
      <c r="I1976" s="7">
        <f t="shared" si="60"/>
        <v>528</v>
      </c>
      <c r="J1976" s="26">
        <v>100070</v>
      </c>
      <c r="K1976" s="25" t="s">
        <v>173</v>
      </c>
      <c r="L1976" s="3" t="str">
        <f t="shared" si="61"/>
        <v>100070 POSTO MÉDICO</v>
      </c>
      <c r="P1976" s="26" t="s">
        <v>1245</v>
      </c>
    </row>
    <row r="1977" spans="1:16" ht="30" x14ac:dyDescent="0.25">
      <c r="A1977" s="41" t="s">
        <v>1073</v>
      </c>
      <c r="B1977" s="41" t="s">
        <v>1276</v>
      </c>
      <c r="D1977">
        <v>267712</v>
      </c>
      <c r="E1977" s="24" t="s">
        <v>1189</v>
      </c>
      <c r="F1977" s="24" t="s">
        <v>1190</v>
      </c>
      <c r="G1977" s="26">
        <v>13</v>
      </c>
      <c r="H1977" s="26">
        <v>4.0199999999999996</v>
      </c>
      <c r="I1977" s="7">
        <f t="shared" si="60"/>
        <v>52.259999999999991</v>
      </c>
      <c r="J1977" s="26">
        <v>100070</v>
      </c>
      <c r="K1977" s="25" t="s">
        <v>173</v>
      </c>
      <c r="L1977" s="3" t="str">
        <f t="shared" si="61"/>
        <v>100070 POSTO MÉDICO</v>
      </c>
      <c r="P1977" s="26" t="s">
        <v>1245</v>
      </c>
    </row>
    <row r="1978" spans="1:16" ht="45" x14ac:dyDescent="0.25">
      <c r="A1978" s="41" t="s">
        <v>1073</v>
      </c>
      <c r="B1978" s="41" t="s">
        <v>1276</v>
      </c>
      <c r="D1978">
        <v>419015</v>
      </c>
      <c r="E1978" s="24" t="s">
        <v>1191</v>
      </c>
      <c r="F1978" s="24" t="s">
        <v>1179</v>
      </c>
      <c r="G1978" s="26">
        <v>15</v>
      </c>
      <c r="H1978" s="26">
        <v>55.19</v>
      </c>
      <c r="I1978" s="7">
        <f t="shared" si="60"/>
        <v>827.84999999999991</v>
      </c>
      <c r="J1978" s="26">
        <v>100070</v>
      </c>
      <c r="K1978" s="25" t="s">
        <v>173</v>
      </c>
      <c r="L1978" s="3" t="str">
        <f t="shared" si="61"/>
        <v>100070 POSTO MÉDICO</v>
      </c>
      <c r="P1978" s="26" t="s">
        <v>1245</v>
      </c>
    </row>
    <row r="1979" spans="1:16" ht="30" x14ac:dyDescent="0.25">
      <c r="A1979" s="41" t="s">
        <v>1073</v>
      </c>
      <c r="B1979" s="41" t="s">
        <v>1276</v>
      </c>
      <c r="D1979">
        <v>268504</v>
      </c>
      <c r="E1979" s="24" t="s">
        <v>1094</v>
      </c>
      <c r="F1979" s="24" t="s">
        <v>1095</v>
      </c>
      <c r="G1979" s="26">
        <v>600</v>
      </c>
      <c r="H1979" s="26">
        <v>1.19</v>
      </c>
      <c r="I1979" s="7">
        <f t="shared" si="60"/>
        <v>714</v>
      </c>
      <c r="J1979" s="26">
        <v>100070</v>
      </c>
      <c r="K1979" s="25" t="s">
        <v>173</v>
      </c>
      <c r="L1979" s="3" t="str">
        <f t="shared" si="61"/>
        <v>100070 POSTO MÉDICO</v>
      </c>
      <c r="P1979" s="26" t="s">
        <v>1245</v>
      </c>
    </row>
    <row r="1980" spans="1:16" ht="45" x14ac:dyDescent="0.25">
      <c r="A1980" s="41" t="s">
        <v>1073</v>
      </c>
      <c r="B1980" s="41" t="s">
        <v>1276</v>
      </c>
      <c r="D1980">
        <v>267779</v>
      </c>
      <c r="E1980" s="24" t="s">
        <v>1192</v>
      </c>
      <c r="F1980" s="24" t="s">
        <v>1122</v>
      </c>
      <c r="G1980" s="26">
        <v>30</v>
      </c>
      <c r="H1980" s="26">
        <v>9.49</v>
      </c>
      <c r="I1980" s="7">
        <f t="shared" si="60"/>
        <v>284.7</v>
      </c>
      <c r="J1980" s="26">
        <v>100070</v>
      </c>
      <c r="K1980" s="25" t="s">
        <v>173</v>
      </c>
      <c r="L1980" s="3" t="str">
        <f t="shared" si="61"/>
        <v>100070 POSTO MÉDICO</v>
      </c>
      <c r="P1980" s="26" t="s">
        <v>1245</v>
      </c>
    </row>
    <row r="1981" spans="1:16" ht="30" x14ac:dyDescent="0.25">
      <c r="A1981" s="41" t="s">
        <v>1073</v>
      </c>
      <c r="B1981" s="41" t="s">
        <v>1276</v>
      </c>
      <c r="D1981">
        <v>267777</v>
      </c>
      <c r="E1981" s="24" t="s">
        <v>1193</v>
      </c>
      <c r="F1981" s="24" t="s">
        <v>1194</v>
      </c>
      <c r="G1981" s="26">
        <v>50</v>
      </c>
      <c r="H1981" s="26">
        <v>5.17</v>
      </c>
      <c r="I1981" s="7">
        <f t="shared" si="60"/>
        <v>258.5</v>
      </c>
      <c r="J1981" s="26">
        <v>100070</v>
      </c>
      <c r="K1981" s="25" t="s">
        <v>173</v>
      </c>
      <c r="L1981" s="3" t="str">
        <f t="shared" si="61"/>
        <v>100070 POSTO MÉDICO</v>
      </c>
      <c r="P1981" s="26" t="s">
        <v>1245</v>
      </c>
    </row>
    <row r="1982" spans="1:16" ht="30" x14ac:dyDescent="0.25">
      <c r="A1982" s="41" t="s">
        <v>1073</v>
      </c>
      <c r="B1982" s="41" t="s">
        <v>1276</v>
      </c>
      <c r="D1982">
        <v>272329</v>
      </c>
      <c r="E1982" s="24" t="s">
        <v>1195</v>
      </c>
      <c r="F1982" s="24" t="s">
        <v>1084</v>
      </c>
      <c r="G1982" s="26">
        <v>25</v>
      </c>
      <c r="H1982" s="26">
        <v>2.39</v>
      </c>
      <c r="I1982" s="7">
        <f t="shared" si="60"/>
        <v>59.75</v>
      </c>
      <c r="J1982" s="26">
        <v>100070</v>
      </c>
      <c r="K1982" s="25" t="s">
        <v>173</v>
      </c>
      <c r="L1982" s="3" t="str">
        <f t="shared" si="61"/>
        <v>100070 POSTO MÉDICO</v>
      </c>
      <c r="P1982" s="26" t="s">
        <v>1245</v>
      </c>
    </row>
    <row r="1983" spans="1:16" ht="45" x14ac:dyDescent="0.25">
      <c r="A1983" s="41" t="s">
        <v>1073</v>
      </c>
      <c r="B1983" s="41" t="s">
        <v>1276</v>
      </c>
      <c r="D1983">
        <v>267743</v>
      </c>
      <c r="E1983" s="24" t="s">
        <v>1196</v>
      </c>
      <c r="F1983" s="24" t="s">
        <v>1179</v>
      </c>
      <c r="G1983" s="26">
        <v>50</v>
      </c>
      <c r="H1983" s="26">
        <v>3.6</v>
      </c>
      <c r="I1983" s="7">
        <f t="shared" si="60"/>
        <v>180</v>
      </c>
      <c r="J1983" s="26">
        <v>100070</v>
      </c>
      <c r="K1983" s="25" t="s">
        <v>173</v>
      </c>
      <c r="L1983" s="3" t="str">
        <f t="shared" si="61"/>
        <v>100070 POSTO MÉDICO</v>
      </c>
      <c r="P1983" s="26" t="s">
        <v>1245</v>
      </c>
    </row>
    <row r="1984" spans="1:16" ht="45" x14ac:dyDescent="0.25">
      <c r="A1984" s="41" t="s">
        <v>1073</v>
      </c>
      <c r="B1984" s="41" t="s">
        <v>1276</v>
      </c>
      <c r="D1984">
        <v>267768</v>
      </c>
      <c r="E1984" s="24" t="s">
        <v>1197</v>
      </c>
      <c r="F1984" s="24" t="s">
        <v>1122</v>
      </c>
      <c r="G1984" s="26">
        <v>50</v>
      </c>
      <c r="H1984" s="26">
        <v>2.68</v>
      </c>
      <c r="I1984" s="7">
        <f t="shared" si="60"/>
        <v>134</v>
      </c>
      <c r="J1984" s="26">
        <v>100070</v>
      </c>
      <c r="K1984" s="25" t="s">
        <v>173</v>
      </c>
      <c r="L1984" s="3" t="str">
        <f t="shared" si="61"/>
        <v>100070 POSTO MÉDICO</v>
      </c>
      <c r="P1984" s="26" t="s">
        <v>1245</v>
      </c>
    </row>
    <row r="1985" spans="1:16" ht="30" x14ac:dyDescent="0.25">
      <c r="A1985" s="41" t="s">
        <v>1073</v>
      </c>
      <c r="B1985" s="41" t="s">
        <v>1276</v>
      </c>
      <c r="D1985">
        <v>267769</v>
      </c>
      <c r="E1985" s="24" t="s">
        <v>1198</v>
      </c>
      <c r="F1985" s="24" t="s">
        <v>1084</v>
      </c>
      <c r="G1985" s="26">
        <v>500</v>
      </c>
      <c r="H1985" s="26">
        <v>1.96</v>
      </c>
      <c r="I1985" s="7">
        <f t="shared" si="60"/>
        <v>980</v>
      </c>
      <c r="J1985" s="26">
        <v>100070</v>
      </c>
      <c r="K1985" s="25" t="s">
        <v>173</v>
      </c>
      <c r="L1985" s="3" t="str">
        <f t="shared" si="61"/>
        <v>100070 POSTO MÉDICO</v>
      </c>
      <c r="P1985" s="26" t="s">
        <v>1245</v>
      </c>
    </row>
    <row r="1986" spans="1:16" ht="45" x14ac:dyDescent="0.25">
      <c r="A1986" s="41" t="s">
        <v>1073</v>
      </c>
      <c r="B1986" s="41" t="s">
        <v>1276</v>
      </c>
      <c r="D1986">
        <v>267772</v>
      </c>
      <c r="E1986" s="24" t="s">
        <v>1199</v>
      </c>
      <c r="F1986" s="24" t="s">
        <v>1120</v>
      </c>
      <c r="G1986" s="26">
        <v>10</v>
      </c>
      <c r="H1986" s="26">
        <v>2.5499999999999998</v>
      </c>
      <c r="I1986" s="7">
        <f t="shared" si="60"/>
        <v>25.5</v>
      </c>
      <c r="J1986" s="26">
        <v>100070</v>
      </c>
      <c r="K1986" s="25" t="s">
        <v>173</v>
      </c>
      <c r="L1986" s="3" t="str">
        <f t="shared" si="61"/>
        <v>100070 POSTO MÉDICO</v>
      </c>
      <c r="P1986" s="26" t="s">
        <v>1245</v>
      </c>
    </row>
    <row r="1987" spans="1:16" ht="30" x14ac:dyDescent="0.25">
      <c r="A1987" s="41" t="s">
        <v>1073</v>
      </c>
      <c r="B1987" s="41" t="s">
        <v>1276</v>
      </c>
      <c r="D1987">
        <v>267735</v>
      </c>
      <c r="E1987" s="24" t="s">
        <v>1200</v>
      </c>
      <c r="F1987" s="24" t="s">
        <v>1084</v>
      </c>
      <c r="G1987" s="26">
        <v>600</v>
      </c>
      <c r="H1987" s="26">
        <v>0.74</v>
      </c>
      <c r="I1987" s="7">
        <f t="shared" si="60"/>
        <v>444</v>
      </c>
      <c r="J1987" s="26">
        <v>100070</v>
      </c>
      <c r="K1987" s="25" t="s">
        <v>173</v>
      </c>
      <c r="L1987" s="3" t="str">
        <f t="shared" si="61"/>
        <v>100070 POSTO MÉDICO</v>
      </c>
      <c r="P1987" s="26" t="s">
        <v>1245</v>
      </c>
    </row>
    <row r="1988" spans="1:16" ht="45" x14ac:dyDescent="0.25">
      <c r="A1988" s="41" t="s">
        <v>1073</v>
      </c>
      <c r="B1988" s="41" t="s">
        <v>1276</v>
      </c>
      <c r="D1988">
        <v>303292</v>
      </c>
      <c r="E1988" s="24" t="s">
        <v>1201</v>
      </c>
      <c r="F1988" s="24" t="s">
        <v>1202</v>
      </c>
      <c r="G1988" s="26">
        <v>100</v>
      </c>
      <c r="H1988" s="26">
        <v>8.18</v>
      </c>
      <c r="I1988" s="7">
        <f t="shared" si="60"/>
        <v>818</v>
      </c>
      <c r="J1988" s="26">
        <v>100070</v>
      </c>
      <c r="K1988" s="25" t="s">
        <v>173</v>
      </c>
      <c r="L1988" s="3" t="str">
        <f t="shared" si="61"/>
        <v>100070 POSTO MÉDICO</v>
      </c>
      <c r="P1988" s="26" t="s">
        <v>1245</v>
      </c>
    </row>
    <row r="1989" spans="1:16" ht="60" x14ac:dyDescent="0.25">
      <c r="A1989" s="41" t="s">
        <v>1073</v>
      </c>
      <c r="B1989" s="41" t="s">
        <v>1276</v>
      </c>
      <c r="D1989">
        <v>446105</v>
      </c>
      <c r="E1989" s="24" t="s">
        <v>1203</v>
      </c>
      <c r="F1989" s="24" t="s">
        <v>1204</v>
      </c>
      <c r="G1989" s="26">
        <v>1000</v>
      </c>
      <c r="H1989" s="26">
        <v>0.59</v>
      </c>
      <c r="I1989" s="7">
        <f t="shared" si="60"/>
        <v>590</v>
      </c>
      <c r="J1989" s="26">
        <v>100070</v>
      </c>
      <c r="K1989" s="25" t="s">
        <v>173</v>
      </c>
      <c r="L1989" s="3" t="str">
        <f t="shared" si="61"/>
        <v>100070 POSTO MÉDICO</v>
      </c>
      <c r="P1989" s="26" t="s">
        <v>1245</v>
      </c>
    </row>
    <row r="1990" spans="1:16" ht="45" x14ac:dyDescent="0.25">
      <c r="A1990" s="41" t="s">
        <v>1073</v>
      </c>
      <c r="B1990" s="41" t="s">
        <v>1276</v>
      </c>
      <c r="D1990">
        <v>294887</v>
      </c>
      <c r="E1990" s="24" t="s">
        <v>1205</v>
      </c>
      <c r="F1990" s="24" t="s">
        <v>1206</v>
      </c>
      <c r="G1990" s="26">
        <v>10</v>
      </c>
      <c r="H1990" s="26">
        <v>10.49</v>
      </c>
      <c r="I1990" s="7">
        <f t="shared" si="60"/>
        <v>104.9</v>
      </c>
      <c r="J1990" s="26">
        <v>100070</v>
      </c>
      <c r="K1990" s="25" t="s">
        <v>173</v>
      </c>
      <c r="L1990" s="3" t="str">
        <f t="shared" si="61"/>
        <v>100070 POSTO MÉDICO</v>
      </c>
      <c r="P1990" s="26" t="s">
        <v>1245</v>
      </c>
    </row>
    <row r="1991" spans="1:16" ht="45" x14ac:dyDescent="0.25">
      <c r="A1991" s="41" t="s">
        <v>1073</v>
      </c>
      <c r="B1991" s="41" t="s">
        <v>1276</v>
      </c>
      <c r="D1991">
        <v>267745</v>
      </c>
      <c r="E1991" s="24" t="s">
        <v>1207</v>
      </c>
      <c r="F1991" s="24" t="s">
        <v>1120</v>
      </c>
      <c r="G1991" s="26">
        <v>10</v>
      </c>
      <c r="H1991" s="26">
        <v>6.5</v>
      </c>
      <c r="I1991" s="7">
        <f t="shared" si="60"/>
        <v>65</v>
      </c>
      <c r="J1991" s="26">
        <v>100070</v>
      </c>
      <c r="K1991" s="25" t="s">
        <v>173</v>
      </c>
      <c r="L1991" s="3" t="str">
        <f t="shared" si="61"/>
        <v>100070 POSTO MÉDICO</v>
      </c>
      <c r="P1991" s="26" t="s">
        <v>1245</v>
      </c>
    </row>
    <row r="1992" spans="1:16" ht="45" x14ac:dyDescent="0.25">
      <c r="A1992" s="41" t="s">
        <v>1073</v>
      </c>
      <c r="B1992" s="41" t="s">
        <v>1276</v>
      </c>
      <c r="D1992">
        <v>272089</v>
      </c>
      <c r="E1992" s="24" t="s">
        <v>1208</v>
      </c>
      <c r="F1992" s="24" t="s">
        <v>1209</v>
      </c>
      <c r="G1992" s="26">
        <v>300</v>
      </c>
      <c r="H1992" s="26">
        <v>8.9</v>
      </c>
      <c r="I1992" s="7">
        <f t="shared" si="60"/>
        <v>2670</v>
      </c>
      <c r="J1992" s="26">
        <v>100070</v>
      </c>
      <c r="K1992" s="25" t="s">
        <v>173</v>
      </c>
      <c r="L1992" s="3" t="str">
        <f t="shared" si="61"/>
        <v>100070 POSTO MÉDICO</v>
      </c>
      <c r="P1992" s="26" t="s">
        <v>1245</v>
      </c>
    </row>
    <row r="1993" spans="1:16" ht="45" x14ac:dyDescent="0.25">
      <c r="A1993" s="41" t="s">
        <v>1073</v>
      </c>
      <c r="B1993" s="41" t="s">
        <v>1276</v>
      </c>
      <c r="D1993">
        <v>308882</v>
      </c>
      <c r="E1993" s="24" t="s">
        <v>1210</v>
      </c>
      <c r="F1993" s="24" t="s">
        <v>1122</v>
      </c>
      <c r="G1993" s="26">
        <v>50</v>
      </c>
      <c r="H1993" s="26">
        <v>6.59</v>
      </c>
      <c r="I1993" s="7">
        <f t="shared" si="60"/>
        <v>329.5</v>
      </c>
      <c r="J1993" s="26">
        <v>100070</v>
      </c>
      <c r="K1993" s="25" t="s">
        <v>173</v>
      </c>
      <c r="L1993" s="3" t="str">
        <f t="shared" si="61"/>
        <v>100070 POSTO MÉDICO</v>
      </c>
      <c r="P1993" s="26" t="s">
        <v>1245</v>
      </c>
    </row>
    <row r="1994" spans="1:16" ht="45" x14ac:dyDescent="0.25">
      <c r="A1994" s="41" t="s">
        <v>1073</v>
      </c>
      <c r="B1994" s="41" t="s">
        <v>1276</v>
      </c>
      <c r="D1994">
        <v>308883</v>
      </c>
      <c r="E1994" s="24" t="s">
        <v>1211</v>
      </c>
      <c r="F1994" s="24" t="s">
        <v>1179</v>
      </c>
      <c r="G1994" s="26">
        <v>100</v>
      </c>
      <c r="H1994" s="26">
        <v>4.34</v>
      </c>
      <c r="I1994" s="7">
        <f t="shared" si="60"/>
        <v>434</v>
      </c>
      <c r="J1994" s="26">
        <v>100070</v>
      </c>
      <c r="K1994" s="25" t="s">
        <v>173</v>
      </c>
      <c r="L1994" s="3" t="str">
        <f t="shared" si="61"/>
        <v>100070 POSTO MÉDICO</v>
      </c>
      <c r="P1994" s="26" t="s">
        <v>1245</v>
      </c>
    </row>
    <row r="1995" spans="1:16" ht="45" x14ac:dyDescent="0.25">
      <c r="A1995" s="41" t="s">
        <v>1073</v>
      </c>
      <c r="B1995" s="41" t="s">
        <v>1276</v>
      </c>
      <c r="D1995">
        <v>292469</v>
      </c>
      <c r="E1995" s="24" t="s">
        <v>1212</v>
      </c>
      <c r="F1995" s="24" t="s">
        <v>1213</v>
      </c>
      <c r="G1995" s="26">
        <v>20</v>
      </c>
      <c r="H1995" s="26">
        <v>22.07</v>
      </c>
      <c r="I1995" s="7">
        <f t="shared" si="60"/>
        <v>441.4</v>
      </c>
      <c r="J1995" s="26">
        <v>100070</v>
      </c>
      <c r="K1995" s="25" t="s">
        <v>173</v>
      </c>
      <c r="L1995" s="3" t="str">
        <f t="shared" si="61"/>
        <v>100070 POSTO MÉDICO</v>
      </c>
      <c r="P1995" s="26" t="s">
        <v>1245</v>
      </c>
    </row>
    <row r="1996" spans="1:16" ht="30" x14ac:dyDescent="0.25">
      <c r="A1996" s="41" t="s">
        <v>1073</v>
      </c>
      <c r="B1996" s="41" t="s">
        <v>1276</v>
      </c>
      <c r="D1996">
        <v>268534</v>
      </c>
      <c r="E1996" s="24" t="s">
        <v>1214</v>
      </c>
      <c r="F1996" s="24" t="s">
        <v>1215</v>
      </c>
      <c r="G1996" s="26">
        <v>10</v>
      </c>
      <c r="H1996" s="26">
        <v>8.49</v>
      </c>
      <c r="I1996" s="7">
        <f t="shared" si="60"/>
        <v>84.9</v>
      </c>
      <c r="J1996" s="26">
        <v>100070</v>
      </c>
      <c r="K1996" s="25" t="s">
        <v>173</v>
      </c>
      <c r="L1996" s="3" t="str">
        <f t="shared" si="61"/>
        <v>100070 POSTO MÉDICO</v>
      </c>
      <c r="P1996" s="26" t="s">
        <v>1245</v>
      </c>
    </row>
    <row r="1997" spans="1:16" ht="60" x14ac:dyDescent="0.25">
      <c r="A1997" s="41" t="s">
        <v>1073</v>
      </c>
      <c r="B1997" s="41" t="s">
        <v>1276</v>
      </c>
      <c r="D1997">
        <v>292382</v>
      </c>
      <c r="E1997" s="24" t="s">
        <v>1216</v>
      </c>
      <c r="F1997" s="24" t="s">
        <v>1217</v>
      </c>
      <c r="G1997" s="26">
        <v>400</v>
      </c>
      <c r="H1997" s="26">
        <v>58.38</v>
      </c>
      <c r="I1997" s="7">
        <f t="shared" si="60"/>
        <v>23352</v>
      </c>
      <c r="J1997" s="26">
        <v>100070</v>
      </c>
      <c r="K1997" s="25" t="s">
        <v>173</v>
      </c>
      <c r="L1997" s="3" t="str">
        <f t="shared" si="61"/>
        <v>100070 POSTO MÉDICO</v>
      </c>
      <c r="P1997" s="26" t="s">
        <v>1245</v>
      </c>
    </row>
    <row r="1998" spans="1:16" ht="45" x14ac:dyDescent="0.25">
      <c r="A1998" s="41" t="s">
        <v>1073</v>
      </c>
      <c r="B1998" s="41" t="s">
        <v>1276</v>
      </c>
      <c r="D1998">
        <v>385153</v>
      </c>
      <c r="E1998" s="24" t="s">
        <v>1218</v>
      </c>
      <c r="F1998" s="24" t="s">
        <v>1179</v>
      </c>
      <c r="G1998" s="26">
        <v>10</v>
      </c>
      <c r="H1998" s="26">
        <v>26.99</v>
      </c>
      <c r="I1998" s="7">
        <f t="shared" si="60"/>
        <v>269.89999999999998</v>
      </c>
      <c r="J1998" s="26">
        <v>100070</v>
      </c>
      <c r="K1998" s="25" t="s">
        <v>173</v>
      </c>
      <c r="L1998" s="3" t="str">
        <f t="shared" si="61"/>
        <v>100070 POSTO MÉDICO</v>
      </c>
      <c r="P1998" s="26" t="s">
        <v>1245</v>
      </c>
    </row>
    <row r="1999" spans="1:16" ht="45" x14ac:dyDescent="0.25">
      <c r="A1999" s="41" t="s">
        <v>1073</v>
      </c>
      <c r="B1999" s="41" t="s">
        <v>1276</v>
      </c>
      <c r="D1999">
        <v>306465</v>
      </c>
      <c r="E1999" s="24" t="s">
        <v>1219</v>
      </c>
      <c r="F1999" s="24" t="s">
        <v>1080</v>
      </c>
      <c r="G1999" s="26">
        <v>50</v>
      </c>
      <c r="H1999" s="26">
        <v>7.7</v>
      </c>
      <c r="I1999" s="7">
        <f t="shared" si="60"/>
        <v>385</v>
      </c>
      <c r="J1999" s="26">
        <v>100070</v>
      </c>
      <c r="K1999" s="25" t="s">
        <v>173</v>
      </c>
      <c r="L1999" s="3" t="str">
        <f t="shared" si="61"/>
        <v>100070 POSTO MÉDICO</v>
      </c>
      <c r="P1999" s="26" t="s">
        <v>1245</v>
      </c>
    </row>
    <row r="2000" spans="1:16" ht="45" x14ac:dyDescent="0.25">
      <c r="A2000" s="41" t="s">
        <v>1073</v>
      </c>
      <c r="B2000" s="41" t="s">
        <v>1276</v>
      </c>
      <c r="D2000">
        <v>272091</v>
      </c>
      <c r="E2000" s="24" t="s">
        <v>1220</v>
      </c>
      <c r="F2000" s="24" t="s">
        <v>1084</v>
      </c>
      <c r="G2000" s="26">
        <v>800</v>
      </c>
      <c r="H2000" s="26">
        <v>0.94</v>
      </c>
      <c r="I2000" s="7">
        <f t="shared" si="60"/>
        <v>752</v>
      </c>
      <c r="J2000" s="26">
        <v>100070</v>
      </c>
      <c r="K2000" s="25" t="s">
        <v>173</v>
      </c>
      <c r="L2000" s="3" t="str">
        <f t="shared" si="61"/>
        <v>100070 POSTO MÉDICO</v>
      </c>
      <c r="P2000" s="26" t="s">
        <v>1245</v>
      </c>
    </row>
    <row r="2001" spans="1:16" ht="30" x14ac:dyDescent="0.25">
      <c r="A2001" s="41" t="s">
        <v>1073</v>
      </c>
      <c r="B2001" s="41" t="s">
        <v>1276</v>
      </c>
      <c r="D2001">
        <v>315056</v>
      </c>
      <c r="E2001" s="24" t="s">
        <v>1074</v>
      </c>
      <c r="F2001" s="24" t="s">
        <v>1075</v>
      </c>
      <c r="G2001" s="26">
        <v>370</v>
      </c>
      <c r="H2001" s="26">
        <v>0.36</v>
      </c>
      <c r="I2001" s="7">
        <f t="shared" si="60"/>
        <v>133.19999999999999</v>
      </c>
      <c r="J2001" s="26">
        <v>280010</v>
      </c>
      <c r="K2001" s="25" t="s">
        <v>1244</v>
      </c>
      <c r="L2001" s="3" t="str">
        <f t="shared" si="61"/>
        <v>280010 HOSPITAL VETERINÁRIO</v>
      </c>
      <c r="P2001" s="26" t="s">
        <v>1245</v>
      </c>
    </row>
    <row r="2002" spans="1:16" ht="30" x14ac:dyDescent="0.25">
      <c r="A2002" s="41" t="s">
        <v>1073</v>
      </c>
      <c r="B2002" s="41" t="s">
        <v>1276</v>
      </c>
      <c r="D2002">
        <v>292402</v>
      </c>
      <c r="E2002" s="24" t="s">
        <v>1103</v>
      </c>
      <c r="F2002" s="24" t="s">
        <v>1075</v>
      </c>
      <c r="G2002" s="26">
        <v>20</v>
      </c>
      <c r="H2002" s="26">
        <v>2</v>
      </c>
      <c r="I2002" s="7">
        <f t="shared" si="60"/>
        <v>40</v>
      </c>
      <c r="J2002" s="26">
        <v>280010</v>
      </c>
      <c r="K2002" s="25" t="s">
        <v>1244</v>
      </c>
      <c r="L2002" s="3" t="str">
        <f t="shared" si="61"/>
        <v>280010 HOSPITAL VETERINÁRIO</v>
      </c>
      <c r="P2002" s="26" t="s">
        <v>1245</v>
      </c>
    </row>
    <row r="2003" spans="1:16" ht="30" x14ac:dyDescent="0.25">
      <c r="A2003" s="41" t="s">
        <v>1073</v>
      </c>
      <c r="B2003" s="41" t="s">
        <v>1276</v>
      </c>
      <c r="D2003">
        <v>271710</v>
      </c>
      <c r="E2003" s="24" t="s">
        <v>1104</v>
      </c>
      <c r="F2003" s="24" t="s">
        <v>1105</v>
      </c>
      <c r="G2003" s="26">
        <v>50</v>
      </c>
      <c r="H2003" s="26">
        <v>2.2200000000000002</v>
      </c>
      <c r="I2003" s="7">
        <f t="shared" si="60"/>
        <v>111.00000000000001</v>
      </c>
      <c r="J2003" s="26">
        <v>280010</v>
      </c>
      <c r="K2003" s="25" t="s">
        <v>1244</v>
      </c>
      <c r="L2003" s="3" t="str">
        <f t="shared" si="61"/>
        <v>280010 HOSPITAL VETERINÁRIO</v>
      </c>
      <c r="P2003" s="26" t="s">
        <v>1245</v>
      </c>
    </row>
    <row r="2004" spans="1:16" ht="30" x14ac:dyDescent="0.25">
      <c r="A2004" s="41" t="s">
        <v>1073</v>
      </c>
      <c r="B2004" s="41" t="s">
        <v>1276</v>
      </c>
      <c r="D2004">
        <v>268396</v>
      </c>
      <c r="E2004" s="24" t="s">
        <v>1221</v>
      </c>
      <c r="F2004" s="24" t="s">
        <v>1099</v>
      </c>
      <c r="G2004" s="26">
        <v>5</v>
      </c>
      <c r="H2004" s="26">
        <v>15.92</v>
      </c>
      <c r="I2004" s="7">
        <f t="shared" si="60"/>
        <v>79.599999999999994</v>
      </c>
      <c r="J2004" s="26">
        <v>280010</v>
      </c>
      <c r="K2004" s="25" t="s">
        <v>1244</v>
      </c>
      <c r="L2004" s="3" t="str">
        <f t="shared" si="61"/>
        <v>280010 HOSPITAL VETERINÁRIO</v>
      </c>
      <c r="P2004" s="26" t="s">
        <v>1245</v>
      </c>
    </row>
    <row r="2005" spans="1:16" ht="30" x14ac:dyDescent="0.25">
      <c r="A2005" s="41" t="s">
        <v>1073</v>
      </c>
      <c r="B2005" s="41" t="s">
        <v>1276</v>
      </c>
      <c r="D2005">
        <v>268214</v>
      </c>
      <c r="E2005" s="24" t="s">
        <v>1079</v>
      </c>
      <c r="F2005" s="24" t="s">
        <v>1080</v>
      </c>
      <c r="G2005" s="26">
        <v>1000</v>
      </c>
      <c r="H2005" s="26">
        <v>0.78</v>
      </c>
      <c r="I2005" s="7">
        <f t="shared" si="60"/>
        <v>780</v>
      </c>
      <c r="J2005" s="26">
        <v>280010</v>
      </c>
      <c r="K2005" s="25" t="s">
        <v>1244</v>
      </c>
      <c r="L2005" s="3" t="str">
        <f t="shared" si="61"/>
        <v>280010 HOSPITAL VETERINÁRIO</v>
      </c>
      <c r="P2005" s="26" t="s">
        <v>1245</v>
      </c>
    </row>
    <row r="2006" spans="1:16" ht="30" x14ac:dyDescent="0.25">
      <c r="A2006" s="41" t="s">
        <v>1073</v>
      </c>
      <c r="B2006" s="41" t="s">
        <v>1276</v>
      </c>
      <c r="D2006">
        <v>270616</v>
      </c>
      <c r="E2006" s="24" t="s">
        <v>1116</v>
      </c>
      <c r="F2006" s="24" t="s">
        <v>1078</v>
      </c>
      <c r="G2006" s="26">
        <v>20</v>
      </c>
      <c r="H2006" s="26">
        <v>10</v>
      </c>
      <c r="I2006" s="7">
        <f t="shared" si="60"/>
        <v>200</v>
      </c>
      <c r="J2006" s="26">
        <v>280010</v>
      </c>
      <c r="K2006" s="25" t="s">
        <v>1244</v>
      </c>
      <c r="L2006" s="3" t="str">
        <f t="shared" si="61"/>
        <v>280010 HOSPITAL VETERINÁRIO</v>
      </c>
      <c r="P2006" s="26" t="s">
        <v>1245</v>
      </c>
    </row>
    <row r="2007" spans="1:16" ht="30" x14ac:dyDescent="0.25">
      <c r="A2007" s="41" t="s">
        <v>1073</v>
      </c>
      <c r="B2007" s="41" t="s">
        <v>1276</v>
      </c>
      <c r="D2007">
        <v>442694</v>
      </c>
      <c r="E2007" s="24" t="s">
        <v>1222</v>
      </c>
      <c r="F2007" s="24" t="s">
        <v>1078</v>
      </c>
      <c r="G2007" s="26">
        <v>15</v>
      </c>
      <c r="H2007" s="26">
        <v>19.899999999999999</v>
      </c>
      <c r="I2007" s="7">
        <f t="shared" si="60"/>
        <v>298.5</v>
      </c>
      <c r="J2007" s="26">
        <v>280010</v>
      </c>
      <c r="K2007" s="25" t="s">
        <v>1244</v>
      </c>
      <c r="L2007" s="3" t="str">
        <f t="shared" si="61"/>
        <v>280010 HOSPITAL VETERINÁRIO</v>
      </c>
      <c r="P2007" s="26" t="s">
        <v>1245</v>
      </c>
    </row>
    <row r="2008" spans="1:16" ht="30" x14ac:dyDescent="0.25">
      <c r="A2008" s="41" t="s">
        <v>1073</v>
      </c>
      <c r="B2008" s="41" t="s">
        <v>1276</v>
      </c>
      <c r="D2008">
        <v>267161</v>
      </c>
      <c r="E2008" s="24" t="s">
        <v>1223</v>
      </c>
      <c r="F2008" s="24" t="s">
        <v>1075</v>
      </c>
      <c r="G2008" s="26">
        <v>35</v>
      </c>
      <c r="H2008" s="26">
        <v>0.4</v>
      </c>
      <c r="I2008" s="7">
        <f t="shared" si="60"/>
        <v>14</v>
      </c>
      <c r="J2008" s="26">
        <v>280010</v>
      </c>
      <c r="K2008" s="25" t="s">
        <v>1244</v>
      </c>
      <c r="L2008" s="3" t="str">
        <f t="shared" si="61"/>
        <v>280010 HOSPITAL VETERINÁRIO</v>
      </c>
      <c r="P2008" s="26" t="s">
        <v>1245</v>
      </c>
    </row>
    <row r="2009" spans="1:16" ht="30" x14ac:dyDescent="0.25">
      <c r="A2009" s="41" t="s">
        <v>1073</v>
      </c>
      <c r="B2009" s="41" t="s">
        <v>1276</v>
      </c>
      <c r="D2009">
        <v>267574</v>
      </c>
      <c r="E2009" s="24" t="s">
        <v>1224</v>
      </c>
      <c r="F2009" s="24" t="s">
        <v>1075</v>
      </c>
      <c r="G2009" s="26">
        <v>300</v>
      </c>
      <c r="H2009" s="26">
        <v>0.42</v>
      </c>
      <c r="I2009" s="7">
        <f t="shared" si="60"/>
        <v>126</v>
      </c>
      <c r="J2009" s="26">
        <v>280010</v>
      </c>
      <c r="K2009" s="25" t="s">
        <v>1244</v>
      </c>
      <c r="L2009" s="3" t="str">
        <f t="shared" si="61"/>
        <v>280010 HOSPITAL VETERINÁRIO</v>
      </c>
      <c r="P2009" s="26" t="s">
        <v>1245</v>
      </c>
    </row>
    <row r="2010" spans="1:16" ht="30" x14ac:dyDescent="0.25">
      <c r="A2010" s="41" t="s">
        <v>1073</v>
      </c>
      <c r="B2010" s="41" t="s">
        <v>1276</v>
      </c>
      <c r="D2010">
        <v>268236</v>
      </c>
      <c r="E2010" s="24" t="s">
        <v>1132</v>
      </c>
      <c r="F2010" s="24" t="s">
        <v>1133</v>
      </c>
      <c r="G2010" s="26">
        <v>1000</v>
      </c>
      <c r="H2010" s="26">
        <v>4.49</v>
      </c>
      <c r="I2010" s="7">
        <f t="shared" si="60"/>
        <v>4490</v>
      </c>
      <c r="J2010" s="26">
        <v>280010</v>
      </c>
      <c r="K2010" s="25" t="s">
        <v>1244</v>
      </c>
      <c r="L2010" s="3" t="str">
        <f t="shared" si="61"/>
        <v>280010 HOSPITAL VETERINÁRIO</v>
      </c>
      <c r="P2010" s="26" t="s">
        <v>1245</v>
      </c>
    </row>
    <row r="2011" spans="1:16" ht="30" x14ac:dyDescent="0.25">
      <c r="A2011" s="41" t="s">
        <v>1073</v>
      </c>
      <c r="B2011" s="41" t="s">
        <v>1276</v>
      </c>
      <c r="D2011">
        <v>267194</v>
      </c>
      <c r="E2011" s="24" t="s">
        <v>1083</v>
      </c>
      <c r="F2011" s="24" t="s">
        <v>1084</v>
      </c>
      <c r="G2011" s="26">
        <v>100</v>
      </c>
      <c r="H2011" s="26">
        <v>0.71</v>
      </c>
      <c r="I2011" s="7">
        <f t="shared" si="60"/>
        <v>71</v>
      </c>
      <c r="J2011" s="26">
        <v>280010</v>
      </c>
      <c r="K2011" s="25" t="s">
        <v>1244</v>
      </c>
      <c r="L2011" s="3" t="str">
        <f t="shared" si="61"/>
        <v>280010 HOSPITAL VETERINÁRIO</v>
      </c>
      <c r="P2011" s="26" t="s">
        <v>1245</v>
      </c>
    </row>
    <row r="2012" spans="1:16" ht="30" x14ac:dyDescent="0.25">
      <c r="A2012" s="41" t="s">
        <v>1073</v>
      </c>
      <c r="B2012" s="41" t="s">
        <v>1276</v>
      </c>
      <c r="D2012">
        <v>267194</v>
      </c>
      <c r="E2012" s="24" t="s">
        <v>1083</v>
      </c>
      <c r="F2012" s="24" t="s">
        <v>1084</v>
      </c>
      <c r="G2012" s="26">
        <v>100</v>
      </c>
      <c r="H2012" s="26">
        <v>0.71</v>
      </c>
      <c r="I2012" s="7">
        <f t="shared" si="60"/>
        <v>71</v>
      </c>
      <c r="J2012" s="26">
        <v>280010</v>
      </c>
      <c r="K2012" s="25" t="s">
        <v>1244</v>
      </c>
      <c r="L2012" s="3" t="str">
        <f t="shared" si="61"/>
        <v>280010 HOSPITAL VETERINÁRIO</v>
      </c>
      <c r="P2012" s="26" t="s">
        <v>1245</v>
      </c>
    </row>
    <row r="2013" spans="1:16" ht="30" x14ac:dyDescent="0.25">
      <c r="A2013" s="41" t="s">
        <v>1073</v>
      </c>
      <c r="B2013" s="41" t="s">
        <v>1276</v>
      </c>
      <c r="D2013">
        <v>268252</v>
      </c>
      <c r="E2013" s="24" t="s">
        <v>1147</v>
      </c>
      <c r="F2013" s="24" t="s">
        <v>1084</v>
      </c>
      <c r="G2013" s="26">
        <v>1000</v>
      </c>
      <c r="H2013" s="26">
        <v>2.81</v>
      </c>
      <c r="I2013" s="7">
        <f t="shared" si="60"/>
        <v>2810</v>
      </c>
      <c r="J2013" s="26">
        <v>280010</v>
      </c>
      <c r="K2013" s="25" t="s">
        <v>1244</v>
      </c>
      <c r="L2013" s="3" t="str">
        <f t="shared" si="61"/>
        <v>280010 HOSPITAL VETERINÁRIO</v>
      </c>
      <c r="P2013" s="26" t="s">
        <v>1245</v>
      </c>
    </row>
    <row r="2014" spans="1:16" ht="30" x14ac:dyDescent="0.25">
      <c r="A2014" s="41" t="s">
        <v>1073</v>
      </c>
      <c r="B2014" s="41" t="s">
        <v>1276</v>
      </c>
      <c r="D2014">
        <v>268446</v>
      </c>
      <c r="E2014" s="24" t="s">
        <v>1225</v>
      </c>
      <c r="F2014" s="24" t="s">
        <v>1226</v>
      </c>
      <c r="G2014" s="26">
        <v>20</v>
      </c>
      <c r="H2014" s="26">
        <v>8.85</v>
      </c>
      <c r="I2014" s="7">
        <f t="shared" si="60"/>
        <v>177</v>
      </c>
      <c r="J2014" s="26">
        <v>280010</v>
      </c>
      <c r="K2014" s="25" t="s">
        <v>1244</v>
      </c>
      <c r="L2014" s="3" t="str">
        <f t="shared" si="61"/>
        <v>280010 HOSPITAL VETERINÁRIO</v>
      </c>
      <c r="P2014" s="26" t="s">
        <v>1245</v>
      </c>
    </row>
    <row r="2015" spans="1:16" ht="30" x14ac:dyDescent="0.25">
      <c r="A2015" s="41" t="s">
        <v>1073</v>
      </c>
      <c r="B2015" s="41" t="s">
        <v>1276</v>
      </c>
      <c r="D2015">
        <v>268255</v>
      </c>
      <c r="E2015" s="24" t="s">
        <v>1151</v>
      </c>
      <c r="F2015" s="24" t="s">
        <v>1080</v>
      </c>
      <c r="G2015" s="26">
        <v>400</v>
      </c>
      <c r="H2015" s="26">
        <v>2.21</v>
      </c>
      <c r="I2015" s="7">
        <f t="shared" si="60"/>
        <v>884</v>
      </c>
      <c r="J2015" s="26">
        <v>280010</v>
      </c>
      <c r="K2015" s="25" t="s">
        <v>1244</v>
      </c>
      <c r="L2015" s="3" t="str">
        <f t="shared" si="61"/>
        <v>280010 HOSPITAL VETERINÁRIO</v>
      </c>
      <c r="P2015" s="26" t="s">
        <v>1245</v>
      </c>
    </row>
    <row r="2016" spans="1:16" ht="30" x14ac:dyDescent="0.25">
      <c r="A2016" s="41" t="s">
        <v>1073</v>
      </c>
      <c r="B2016" s="41" t="s">
        <v>1276</v>
      </c>
      <c r="D2016">
        <v>267282</v>
      </c>
      <c r="E2016" s="24" t="s">
        <v>1155</v>
      </c>
      <c r="F2016" s="24" t="s">
        <v>1080</v>
      </c>
      <c r="G2016" s="26">
        <v>150</v>
      </c>
      <c r="H2016" s="26">
        <v>1.97</v>
      </c>
      <c r="I2016" s="7">
        <f t="shared" ref="I2016:I2079" si="62">G2016*H2016</f>
        <v>295.5</v>
      </c>
      <c r="J2016" s="26">
        <v>280010</v>
      </c>
      <c r="K2016" s="25" t="s">
        <v>1244</v>
      </c>
      <c r="L2016" s="3" t="str">
        <f t="shared" ref="L2016:L2079" si="63">J2016&amp;" "&amp;K2016</f>
        <v>280010 HOSPITAL VETERINÁRIO</v>
      </c>
      <c r="P2016" s="26" t="s">
        <v>1245</v>
      </c>
    </row>
    <row r="2017" spans="1:16" ht="30" x14ac:dyDescent="0.25">
      <c r="A2017" s="41" t="s">
        <v>1073</v>
      </c>
      <c r="B2017" s="41" t="s">
        <v>1276</v>
      </c>
      <c r="D2017">
        <v>270116</v>
      </c>
      <c r="E2017" s="24" t="s">
        <v>1227</v>
      </c>
      <c r="F2017" s="24" t="s">
        <v>1075</v>
      </c>
      <c r="G2017" s="26">
        <v>5</v>
      </c>
      <c r="H2017" s="26">
        <v>11.3</v>
      </c>
      <c r="I2017" s="7">
        <f t="shared" si="62"/>
        <v>56.5</v>
      </c>
      <c r="J2017" s="26">
        <v>280010</v>
      </c>
      <c r="K2017" s="25" t="s">
        <v>1244</v>
      </c>
      <c r="L2017" s="3" t="str">
        <f t="shared" si="63"/>
        <v>280010 HOSPITAL VETERINÁRIO</v>
      </c>
      <c r="P2017" s="26" t="s">
        <v>1245</v>
      </c>
    </row>
    <row r="2018" spans="1:16" ht="30" x14ac:dyDescent="0.25">
      <c r="A2018" s="41" t="s">
        <v>1073</v>
      </c>
      <c r="B2018" s="41" t="s">
        <v>1276</v>
      </c>
      <c r="D2018">
        <v>300725</v>
      </c>
      <c r="E2018" s="24" t="s">
        <v>1085</v>
      </c>
      <c r="F2018" s="24" t="s">
        <v>1084</v>
      </c>
      <c r="G2018" s="26">
        <v>50</v>
      </c>
      <c r="H2018" s="26">
        <v>2.08</v>
      </c>
      <c r="I2018" s="7">
        <f t="shared" si="62"/>
        <v>104</v>
      </c>
      <c r="J2018" s="26">
        <v>280010</v>
      </c>
      <c r="K2018" s="25" t="s">
        <v>1244</v>
      </c>
      <c r="L2018" s="3" t="str">
        <f t="shared" si="63"/>
        <v>280010 HOSPITAL VETERINÁRIO</v>
      </c>
      <c r="P2018" s="26" t="s">
        <v>1245</v>
      </c>
    </row>
    <row r="2019" spans="1:16" ht="30" x14ac:dyDescent="0.25">
      <c r="A2019" s="41" t="s">
        <v>1073</v>
      </c>
      <c r="B2019" s="41" t="s">
        <v>1276</v>
      </c>
      <c r="D2019">
        <v>271950</v>
      </c>
      <c r="E2019" s="24" t="s">
        <v>1157</v>
      </c>
      <c r="F2019" s="24" t="s">
        <v>1084</v>
      </c>
      <c r="G2019" s="26">
        <v>1225</v>
      </c>
      <c r="H2019" s="26">
        <v>9</v>
      </c>
      <c r="I2019" s="7">
        <f t="shared" si="62"/>
        <v>11025</v>
      </c>
      <c r="J2019" s="26">
        <v>280010</v>
      </c>
      <c r="K2019" s="25" t="s">
        <v>1244</v>
      </c>
      <c r="L2019" s="3" t="str">
        <f t="shared" si="63"/>
        <v>280010 HOSPITAL VETERINÁRIO</v>
      </c>
      <c r="P2019" s="26" t="s">
        <v>1245</v>
      </c>
    </row>
    <row r="2020" spans="1:16" ht="30" x14ac:dyDescent="0.25">
      <c r="A2020" s="41" t="s">
        <v>1073</v>
      </c>
      <c r="B2020" s="41" t="s">
        <v>1276</v>
      </c>
      <c r="D2020">
        <v>292399</v>
      </c>
      <c r="E2020" s="24" t="s">
        <v>1158</v>
      </c>
      <c r="F2020" s="24" t="s">
        <v>1080</v>
      </c>
      <c r="G2020" s="26">
        <v>20</v>
      </c>
      <c r="H2020" s="26">
        <v>2.44</v>
      </c>
      <c r="I2020" s="7">
        <f t="shared" si="62"/>
        <v>48.8</v>
      </c>
      <c r="J2020" s="26">
        <v>280010</v>
      </c>
      <c r="K2020" s="25" t="s">
        <v>1244</v>
      </c>
      <c r="L2020" s="3" t="str">
        <f t="shared" si="63"/>
        <v>280010 HOSPITAL VETERINÁRIO</v>
      </c>
      <c r="P2020" s="26" t="s">
        <v>1245</v>
      </c>
    </row>
    <row r="2021" spans="1:16" ht="30" x14ac:dyDescent="0.25">
      <c r="A2021" s="41" t="s">
        <v>1073</v>
      </c>
      <c r="B2021" s="41" t="s">
        <v>1276</v>
      </c>
      <c r="D2021">
        <v>272944</v>
      </c>
      <c r="E2021" s="24" t="s">
        <v>1228</v>
      </c>
      <c r="F2021" s="24" t="s">
        <v>1229</v>
      </c>
      <c r="G2021" s="26">
        <v>35</v>
      </c>
      <c r="H2021" s="26">
        <v>12.05</v>
      </c>
      <c r="I2021" s="7">
        <f t="shared" si="62"/>
        <v>421.75</v>
      </c>
      <c r="J2021" s="26">
        <v>280010</v>
      </c>
      <c r="K2021" s="25" t="s">
        <v>1244</v>
      </c>
      <c r="L2021" s="3" t="str">
        <f t="shared" si="63"/>
        <v>280010 HOSPITAL VETERINÁRIO</v>
      </c>
      <c r="P2021" s="26" t="s">
        <v>1245</v>
      </c>
    </row>
    <row r="2022" spans="1:16" ht="60" x14ac:dyDescent="0.25">
      <c r="A2022" s="41" t="s">
        <v>1073</v>
      </c>
      <c r="B2022" s="41" t="s">
        <v>1276</v>
      </c>
      <c r="D2022">
        <v>267540</v>
      </c>
      <c r="E2022" s="24" t="s">
        <v>1160</v>
      </c>
      <c r="F2022" s="24" t="s">
        <v>1161</v>
      </c>
      <c r="G2022" s="26">
        <v>2</v>
      </c>
      <c r="H2022" s="26">
        <v>57.95</v>
      </c>
      <c r="I2022" s="7">
        <f t="shared" si="62"/>
        <v>115.9</v>
      </c>
      <c r="J2022" s="26">
        <v>280010</v>
      </c>
      <c r="K2022" s="25" t="s">
        <v>1244</v>
      </c>
      <c r="L2022" s="3" t="str">
        <f t="shared" si="63"/>
        <v>280010 HOSPITAL VETERINÁRIO</v>
      </c>
      <c r="P2022" s="26" t="s">
        <v>1245</v>
      </c>
    </row>
    <row r="2023" spans="1:16" ht="30" x14ac:dyDescent="0.25">
      <c r="A2023" s="41" t="s">
        <v>1073</v>
      </c>
      <c r="B2023" s="41" t="s">
        <v>1276</v>
      </c>
      <c r="D2023">
        <v>267541</v>
      </c>
      <c r="E2023" s="24" t="s">
        <v>1164</v>
      </c>
      <c r="F2023" s="24" t="s">
        <v>1075</v>
      </c>
      <c r="G2023" s="26">
        <v>600</v>
      </c>
      <c r="H2023" s="26">
        <v>0.38</v>
      </c>
      <c r="I2023" s="7">
        <f t="shared" si="62"/>
        <v>228</v>
      </c>
      <c r="J2023" s="26">
        <v>280010</v>
      </c>
      <c r="K2023" s="25" t="s">
        <v>1244</v>
      </c>
      <c r="L2023" s="3" t="str">
        <f t="shared" si="63"/>
        <v>280010 HOSPITAL VETERINÁRIO</v>
      </c>
      <c r="P2023" s="26" t="s">
        <v>1245</v>
      </c>
    </row>
    <row r="2024" spans="1:16" ht="30" x14ac:dyDescent="0.25">
      <c r="A2024" s="41" t="s">
        <v>1073</v>
      </c>
      <c r="B2024" s="41" t="s">
        <v>1276</v>
      </c>
      <c r="D2024">
        <v>272796</v>
      </c>
      <c r="E2024" s="24" t="s">
        <v>1087</v>
      </c>
      <c r="F2024" s="24" t="s">
        <v>1088</v>
      </c>
      <c r="G2024" s="26">
        <v>125</v>
      </c>
      <c r="H2024" s="26">
        <v>12.13</v>
      </c>
      <c r="I2024" s="7">
        <f t="shared" si="62"/>
        <v>1516.25</v>
      </c>
      <c r="J2024" s="26">
        <v>280010</v>
      </c>
      <c r="K2024" s="25" t="s">
        <v>1244</v>
      </c>
      <c r="L2024" s="3" t="str">
        <f t="shared" si="63"/>
        <v>280010 HOSPITAL VETERINÁRIO</v>
      </c>
      <c r="P2024" s="26" t="s">
        <v>1245</v>
      </c>
    </row>
    <row r="2025" spans="1:16" ht="30" x14ac:dyDescent="0.25">
      <c r="A2025" s="41" t="s">
        <v>1073</v>
      </c>
      <c r="B2025" s="41" t="s">
        <v>1276</v>
      </c>
      <c r="D2025">
        <v>268469</v>
      </c>
      <c r="E2025" s="24" t="s">
        <v>1089</v>
      </c>
      <c r="F2025" s="24" t="s">
        <v>1090</v>
      </c>
      <c r="G2025" s="26">
        <v>130</v>
      </c>
      <c r="H2025" s="26">
        <v>184</v>
      </c>
      <c r="I2025" s="7">
        <f t="shared" si="62"/>
        <v>23920</v>
      </c>
      <c r="J2025" s="26">
        <v>280010</v>
      </c>
      <c r="K2025" s="25" t="s">
        <v>1244</v>
      </c>
      <c r="L2025" s="3" t="str">
        <f t="shared" si="63"/>
        <v>280010 HOSPITAL VETERINÁRIO</v>
      </c>
      <c r="P2025" s="26" t="s">
        <v>1245</v>
      </c>
    </row>
    <row r="2026" spans="1:16" ht="45" x14ac:dyDescent="0.25">
      <c r="A2026" s="41" t="s">
        <v>1073</v>
      </c>
      <c r="B2026" s="41" t="s">
        <v>1276</v>
      </c>
      <c r="D2026">
        <v>299690</v>
      </c>
      <c r="E2026" s="24" t="s">
        <v>1230</v>
      </c>
      <c r="F2026" s="24" t="s">
        <v>1084</v>
      </c>
      <c r="G2026" s="26">
        <v>25</v>
      </c>
      <c r="H2026" s="26">
        <v>15.58</v>
      </c>
      <c r="I2026" s="7">
        <f t="shared" si="62"/>
        <v>389.5</v>
      </c>
      <c r="J2026" s="26">
        <v>280010</v>
      </c>
      <c r="K2026" s="25" t="s">
        <v>1244</v>
      </c>
      <c r="L2026" s="3" t="str">
        <f t="shared" si="63"/>
        <v>280010 HOSPITAL VETERINÁRIO</v>
      </c>
      <c r="P2026" s="26" t="s">
        <v>1245</v>
      </c>
    </row>
    <row r="2027" spans="1:16" ht="30" x14ac:dyDescent="0.25">
      <c r="A2027" s="41" t="s">
        <v>1073</v>
      </c>
      <c r="B2027" s="41" t="s">
        <v>1276</v>
      </c>
      <c r="D2027">
        <v>268481</v>
      </c>
      <c r="E2027" s="24" t="s">
        <v>1185</v>
      </c>
      <c r="F2027" s="24" t="s">
        <v>1105</v>
      </c>
      <c r="G2027" s="26">
        <v>600</v>
      </c>
      <c r="H2027" s="26">
        <v>2.61</v>
      </c>
      <c r="I2027" s="7">
        <f t="shared" si="62"/>
        <v>1566</v>
      </c>
      <c r="J2027" s="26">
        <v>280010</v>
      </c>
      <c r="K2027" s="25" t="s">
        <v>1244</v>
      </c>
      <c r="L2027" s="3" t="str">
        <f t="shared" si="63"/>
        <v>280010 HOSPITAL VETERINÁRIO</v>
      </c>
      <c r="P2027" s="26" t="s">
        <v>1245</v>
      </c>
    </row>
    <row r="2028" spans="1:16" ht="30" x14ac:dyDescent="0.25">
      <c r="A2028" s="41" t="s">
        <v>1073</v>
      </c>
      <c r="B2028" s="41" t="s">
        <v>1276</v>
      </c>
      <c r="D2028">
        <v>304871</v>
      </c>
      <c r="E2028" s="24" t="s">
        <v>1093</v>
      </c>
      <c r="F2028" s="24" t="s">
        <v>1080</v>
      </c>
      <c r="G2028" s="26">
        <v>1000</v>
      </c>
      <c r="H2028" s="26">
        <v>5.6</v>
      </c>
      <c r="I2028" s="7">
        <f t="shared" si="62"/>
        <v>5600</v>
      </c>
      <c r="J2028" s="26">
        <v>280010</v>
      </c>
      <c r="K2028" s="25" t="s">
        <v>1244</v>
      </c>
      <c r="L2028" s="3" t="str">
        <f t="shared" si="63"/>
        <v>280010 HOSPITAL VETERINÁRIO</v>
      </c>
      <c r="P2028" s="26" t="s">
        <v>1245</v>
      </c>
    </row>
    <row r="2029" spans="1:16" ht="30" x14ac:dyDescent="0.25">
      <c r="A2029" s="41" t="s">
        <v>1073</v>
      </c>
      <c r="B2029" s="41" t="s">
        <v>1276</v>
      </c>
      <c r="D2029">
        <v>268501</v>
      </c>
      <c r="E2029" s="24" t="s">
        <v>1231</v>
      </c>
      <c r="F2029" s="24" t="s">
        <v>1080</v>
      </c>
      <c r="G2029" s="26">
        <v>50</v>
      </c>
      <c r="H2029" s="26">
        <v>14.84</v>
      </c>
      <c r="I2029" s="7">
        <f t="shared" si="62"/>
        <v>742</v>
      </c>
      <c r="J2029" s="26">
        <v>280010</v>
      </c>
      <c r="K2029" s="25" t="s">
        <v>1244</v>
      </c>
      <c r="L2029" s="3" t="str">
        <f t="shared" si="63"/>
        <v>280010 HOSPITAL VETERINÁRIO</v>
      </c>
      <c r="P2029" s="26" t="s">
        <v>1245</v>
      </c>
    </row>
    <row r="2030" spans="1:16" ht="30" x14ac:dyDescent="0.25">
      <c r="A2030" s="41" t="s">
        <v>1073</v>
      </c>
      <c r="B2030" s="41" t="s">
        <v>1276</v>
      </c>
      <c r="D2030">
        <v>272326</v>
      </c>
      <c r="E2030" s="24" t="s">
        <v>1232</v>
      </c>
      <c r="F2030" s="24" t="s">
        <v>1080</v>
      </c>
      <c r="G2030" s="26">
        <v>30</v>
      </c>
      <c r="H2030" s="26">
        <v>9.17</v>
      </c>
      <c r="I2030" s="7">
        <f t="shared" si="62"/>
        <v>275.10000000000002</v>
      </c>
      <c r="J2030" s="26">
        <v>280010</v>
      </c>
      <c r="K2030" s="25" t="s">
        <v>1244</v>
      </c>
      <c r="L2030" s="3" t="str">
        <f t="shared" si="63"/>
        <v>280010 HOSPITAL VETERINÁRIO</v>
      </c>
      <c r="P2030" s="26" t="s">
        <v>1245</v>
      </c>
    </row>
    <row r="2031" spans="1:16" ht="30" x14ac:dyDescent="0.25">
      <c r="A2031" s="41" t="s">
        <v>1073</v>
      </c>
      <c r="B2031" s="41" t="s">
        <v>1276</v>
      </c>
      <c r="D2031">
        <v>442584</v>
      </c>
      <c r="E2031" s="24" t="s">
        <v>1233</v>
      </c>
      <c r="F2031" s="24" t="s">
        <v>1095</v>
      </c>
      <c r="G2031" s="26">
        <v>40</v>
      </c>
      <c r="H2031" s="26">
        <v>2.37</v>
      </c>
      <c r="I2031" s="7">
        <f t="shared" si="62"/>
        <v>94.800000000000011</v>
      </c>
      <c r="J2031" s="26">
        <v>280010</v>
      </c>
      <c r="K2031" s="25" t="s">
        <v>1244</v>
      </c>
      <c r="L2031" s="3" t="str">
        <f t="shared" si="63"/>
        <v>280010 HOSPITAL VETERINÁRIO</v>
      </c>
      <c r="P2031" s="26" t="s">
        <v>1245</v>
      </c>
    </row>
    <row r="2032" spans="1:16" ht="30" x14ac:dyDescent="0.25">
      <c r="A2032" s="41" t="s">
        <v>1073</v>
      </c>
      <c r="B2032" s="41" t="s">
        <v>1276</v>
      </c>
      <c r="D2032">
        <v>268160</v>
      </c>
      <c r="E2032" s="24" t="s">
        <v>1234</v>
      </c>
      <c r="F2032" s="24" t="s">
        <v>1078</v>
      </c>
      <c r="G2032" s="26">
        <v>100</v>
      </c>
      <c r="H2032" s="26">
        <v>7.61</v>
      </c>
      <c r="I2032" s="7">
        <f t="shared" si="62"/>
        <v>761</v>
      </c>
      <c r="J2032" s="26">
        <v>280010</v>
      </c>
      <c r="K2032" s="25" t="s">
        <v>1244</v>
      </c>
      <c r="L2032" s="3" t="str">
        <f t="shared" si="63"/>
        <v>280010 HOSPITAL VETERINÁRIO</v>
      </c>
      <c r="P2032" s="26" t="s">
        <v>1245</v>
      </c>
    </row>
    <row r="2033" spans="1:16" ht="30" x14ac:dyDescent="0.25">
      <c r="A2033" s="41" t="s">
        <v>1073</v>
      </c>
      <c r="B2033" s="41" t="s">
        <v>1276</v>
      </c>
      <c r="D2033">
        <v>267769</v>
      </c>
      <c r="E2033" s="24" t="s">
        <v>1198</v>
      </c>
      <c r="F2033" s="24" t="s">
        <v>1084</v>
      </c>
      <c r="G2033" s="26">
        <v>250</v>
      </c>
      <c r="H2033" s="26">
        <v>1.96</v>
      </c>
      <c r="I2033" s="7">
        <f t="shared" si="62"/>
        <v>490</v>
      </c>
      <c r="J2033" s="26">
        <v>280010</v>
      </c>
      <c r="K2033" s="25" t="s">
        <v>1244</v>
      </c>
      <c r="L2033" s="3" t="str">
        <f t="shared" si="63"/>
        <v>280010 HOSPITAL VETERINÁRIO</v>
      </c>
      <c r="P2033" s="26" t="s">
        <v>1245</v>
      </c>
    </row>
    <row r="2034" spans="1:16" ht="30" x14ac:dyDescent="0.25">
      <c r="A2034" s="41" t="s">
        <v>1073</v>
      </c>
      <c r="B2034" s="41" t="s">
        <v>1276</v>
      </c>
      <c r="D2034">
        <v>269571</v>
      </c>
      <c r="E2034" s="24" t="s">
        <v>1235</v>
      </c>
      <c r="F2034" s="24" t="s">
        <v>1088</v>
      </c>
      <c r="G2034" s="26">
        <v>5</v>
      </c>
      <c r="H2034" s="26">
        <v>8.6999999999999993</v>
      </c>
      <c r="I2034" s="7">
        <f t="shared" si="62"/>
        <v>43.5</v>
      </c>
      <c r="J2034" s="26">
        <v>280010</v>
      </c>
      <c r="K2034" s="25" t="s">
        <v>1244</v>
      </c>
      <c r="L2034" s="3" t="str">
        <f t="shared" si="63"/>
        <v>280010 HOSPITAL VETERINÁRIO</v>
      </c>
      <c r="P2034" s="26" t="s">
        <v>1245</v>
      </c>
    </row>
    <row r="2035" spans="1:16" ht="30" x14ac:dyDescent="0.25">
      <c r="A2035" s="41" t="s">
        <v>1073</v>
      </c>
      <c r="B2035" s="41" t="s">
        <v>1276</v>
      </c>
      <c r="D2035">
        <v>272089</v>
      </c>
      <c r="E2035" s="24" t="s">
        <v>1208</v>
      </c>
      <c r="F2035" s="24" t="s">
        <v>1236</v>
      </c>
      <c r="G2035" s="26">
        <v>30</v>
      </c>
      <c r="H2035" s="26">
        <v>32</v>
      </c>
      <c r="I2035" s="7">
        <f t="shared" si="62"/>
        <v>960</v>
      </c>
      <c r="J2035" s="26">
        <v>280010</v>
      </c>
      <c r="K2035" s="25" t="s">
        <v>1244</v>
      </c>
      <c r="L2035" s="3" t="str">
        <f t="shared" si="63"/>
        <v>280010 HOSPITAL VETERINÁRIO</v>
      </c>
      <c r="P2035" s="26" t="s">
        <v>1245</v>
      </c>
    </row>
    <row r="2036" spans="1:16" ht="60" x14ac:dyDescent="0.25">
      <c r="A2036" s="41" t="s">
        <v>1073</v>
      </c>
      <c r="B2036" s="41" t="s">
        <v>1276</v>
      </c>
      <c r="D2036">
        <v>292382</v>
      </c>
      <c r="E2036" s="24" t="s">
        <v>1216</v>
      </c>
      <c r="F2036" s="24" t="s">
        <v>1217</v>
      </c>
      <c r="G2036" s="26">
        <v>200</v>
      </c>
      <c r="H2036" s="26">
        <v>58.38</v>
      </c>
      <c r="I2036" s="7">
        <f t="shared" si="62"/>
        <v>11676</v>
      </c>
      <c r="J2036" s="26">
        <v>280010</v>
      </c>
      <c r="K2036" s="25" t="s">
        <v>1244</v>
      </c>
      <c r="L2036" s="3" t="str">
        <f t="shared" si="63"/>
        <v>280010 HOSPITAL VETERINÁRIO</v>
      </c>
      <c r="P2036" s="26" t="s">
        <v>1245</v>
      </c>
    </row>
    <row r="2037" spans="1:16" ht="30" x14ac:dyDescent="0.25">
      <c r="A2037" s="41" t="s">
        <v>1073</v>
      </c>
      <c r="B2037" s="41" t="s">
        <v>1276</v>
      </c>
      <c r="D2037">
        <v>327566</v>
      </c>
      <c r="E2037" s="24" t="s">
        <v>1102</v>
      </c>
      <c r="F2037" s="24" t="s">
        <v>1099</v>
      </c>
      <c r="G2037" s="26">
        <v>20</v>
      </c>
      <c r="H2037" s="26">
        <v>3.1</v>
      </c>
      <c r="I2037" s="7">
        <f t="shared" si="62"/>
        <v>62</v>
      </c>
      <c r="J2037" s="26">
        <v>100500</v>
      </c>
      <c r="K2037" s="25" t="s">
        <v>313</v>
      </c>
      <c r="L2037" s="3" t="str">
        <f t="shared" si="63"/>
        <v>100500 COORDENADORIA DE DESENVOLVIMENTO DA PRODUÇÃO</v>
      </c>
      <c r="P2037" s="26" t="s">
        <v>1245</v>
      </c>
    </row>
    <row r="2038" spans="1:16" ht="30" x14ac:dyDescent="0.25">
      <c r="A2038" s="41" t="s">
        <v>1073</v>
      </c>
      <c r="B2038" s="41" t="s">
        <v>1276</v>
      </c>
      <c r="D2038">
        <v>315056</v>
      </c>
      <c r="E2038" s="24" t="s">
        <v>1074</v>
      </c>
      <c r="F2038" s="24" t="s">
        <v>1075</v>
      </c>
      <c r="G2038" s="26">
        <v>200</v>
      </c>
      <c r="H2038" s="26">
        <v>0.36</v>
      </c>
      <c r="I2038" s="7">
        <f t="shared" si="62"/>
        <v>72</v>
      </c>
      <c r="J2038" s="26">
        <v>100500</v>
      </c>
      <c r="K2038" s="25" t="s">
        <v>313</v>
      </c>
      <c r="L2038" s="3" t="str">
        <f t="shared" si="63"/>
        <v>100500 COORDENADORIA DE DESENVOLVIMENTO DA PRODUÇÃO</v>
      </c>
      <c r="P2038" s="26" t="s">
        <v>1245</v>
      </c>
    </row>
    <row r="2039" spans="1:16" ht="30" x14ac:dyDescent="0.25">
      <c r="A2039" s="41" t="s">
        <v>1073</v>
      </c>
      <c r="B2039" s="41" t="s">
        <v>1276</v>
      </c>
      <c r="D2039">
        <v>268214</v>
      </c>
      <c r="E2039" s="24" t="s">
        <v>1079</v>
      </c>
      <c r="F2039" s="24" t="s">
        <v>1080</v>
      </c>
      <c r="G2039" s="26">
        <v>50</v>
      </c>
      <c r="H2039" s="26">
        <v>0.78</v>
      </c>
      <c r="I2039" s="7">
        <f t="shared" si="62"/>
        <v>39</v>
      </c>
      <c r="J2039" s="26">
        <v>100500</v>
      </c>
      <c r="K2039" s="25" t="s">
        <v>313</v>
      </c>
      <c r="L2039" s="3" t="str">
        <f t="shared" si="63"/>
        <v>100500 COORDENADORIA DE DESENVOLVIMENTO DA PRODUÇÃO</v>
      </c>
      <c r="P2039" s="26" t="s">
        <v>1245</v>
      </c>
    </row>
    <row r="2040" spans="1:16" ht="30" x14ac:dyDescent="0.25">
      <c r="A2040" s="41" t="s">
        <v>1073</v>
      </c>
      <c r="B2040" s="41" t="s">
        <v>1276</v>
      </c>
      <c r="D2040">
        <v>270616</v>
      </c>
      <c r="E2040" s="24" t="s">
        <v>1116</v>
      </c>
      <c r="F2040" s="24" t="s">
        <v>1078</v>
      </c>
      <c r="G2040" s="26">
        <v>40</v>
      </c>
      <c r="H2040" s="26">
        <v>10</v>
      </c>
      <c r="I2040" s="7">
        <f t="shared" si="62"/>
        <v>400</v>
      </c>
      <c r="J2040" s="26">
        <v>100500</v>
      </c>
      <c r="K2040" s="25" t="s">
        <v>313</v>
      </c>
      <c r="L2040" s="3" t="str">
        <f t="shared" si="63"/>
        <v>100500 COORDENADORIA DE DESENVOLVIMENTO DA PRODUÇÃO</v>
      </c>
      <c r="P2040" s="26" t="s">
        <v>1245</v>
      </c>
    </row>
    <row r="2041" spans="1:16" ht="30" x14ac:dyDescent="0.25">
      <c r="A2041" s="41" t="s">
        <v>1073</v>
      </c>
      <c r="B2041" s="41" t="s">
        <v>1276</v>
      </c>
      <c r="D2041">
        <v>269574</v>
      </c>
      <c r="E2041" s="24" t="s">
        <v>1237</v>
      </c>
      <c r="F2041" s="24" t="s">
        <v>1092</v>
      </c>
      <c r="G2041" s="26">
        <v>30</v>
      </c>
      <c r="H2041" s="26">
        <v>3.62</v>
      </c>
      <c r="I2041" s="7">
        <f t="shared" si="62"/>
        <v>108.60000000000001</v>
      </c>
      <c r="J2041" s="26">
        <v>100500</v>
      </c>
      <c r="K2041" s="25" t="s">
        <v>313</v>
      </c>
      <c r="L2041" s="3" t="str">
        <f t="shared" si="63"/>
        <v>100500 COORDENADORIA DE DESENVOLVIMENTO DA PRODUÇÃO</v>
      </c>
      <c r="P2041" s="26" t="s">
        <v>1245</v>
      </c>
    </row>
    <row r="2042" spans="1:16" ht="30" x14ac:dyDescent="0.25">
      <c r="A2042" s="41" t="s">
        <v>1073</v>
      </c>
      <c r="B2042" s="41" t="s">
        <v>1276</v>
      </c>
      <c r="D2042">
        <v>450890</v>
      </c>
      <c r="E2042" s="24" t="s">
        <v>1125</v>
      </c>
      <c r="F2042" s="24" t="s">
        <v>1078</v>
      </c>
      <c r="G2042" s="26">
        <v>20</v>
      </c>
      <c r="H2042" s="26">
        <v>13.4</v>
      </c>
      <c r="I2042" s="7">
        <f t="shared" si="62"/>
        <v>268</v>
      </c>
      <c r="J2042" s="26">
        <v>100500</v>
      </c>
      <c r="K2042" s="25" t="s">
        <v>313</v>
      </c>
      <c r="L2042" s="3" t="str">
        <f t="shared" si="63"/>
        <v>100500 COORDENADORIA DE DESENVOLVIMENTO DA PRODUÇÃO</v>
      </c>
      <c r="P2042" s="26" t="s">
        <v>1245</v>
      </c>
    </row>
    <row r="2043" spans="1:16" ht="30" x14ac:dyDescent="0.25">
      <c r="A2043" s="41" t="s">
        <v>1073</v>
      </c>
      <c r="B2043" s="41" t="s">
        <v>1276</v>
      </c>
      <c r="D2043">
        <v>267162</v>
      </c>
      <c r="E2043" s="24" t="s">
        <v>1238</v>
      </c>
      <c r="F2043" s="24" t="s">
        <v>1075</v>
      </c>
      <c r="G2043" s="26">
        <v>50</v>
      </c>
      <c r="H2043" s="26">
        <v>0.44</v>
      </c>
      <c r="I2043" s="7">
        <f t="shared" si="62"/>
        <v>22</v>
      </c>
      <c r="J2043" s="26">
        <v>100500</v>
      </c>
      <c r="K2043" s="25" t="s">
        <v>313</v>
      </c>
      <c r="L2043" s="3" t="str">
        <f t="shared" si="63"/>
        <v>100500 COORDENADORIA DE DESENVOLVIMENTO DA PRODUÇÃO</v>
      </c>
      <c r="P2043" s="26" t="s">
        <v>1245</v>
      </c>
    </row>
    <row r="2044" spans="1:16" ht="30" x14ac:dyDescent="0.25">
      <c r="A2044" s="41" t="s">
        <v>1073</v>
      </c>
      <c r="B2044" s="41" t="s">
        <v>1276</v>
      </c>
      <c r="D2044">
        <v>268236</v>
      </c>
      <c r="E2044" s="24" t="s">
        <v>1132</v>
      </c>
      <c r="F2044" s="24" t="s">
        <v>1202</v>
      </c>
      <c r="G2044" s="26">
        <v>500</v>
      </c>
      <c r="H2044" s="26">
        <v>6.5</v>
      </c>
      <c r="I2044" s="7">
        <f t="shared" si="62"/>
        <v>3250</v>
      </c>
      <c r="J2044" s="26">
        <v>100500</v>
      </c>
      <c r="K2044" s="25" t="s">
        <v>313</v>
      </c>
      <c r="L2044" s="3" t="str">
        <f t="shared" si="63"/>
        <v>100500 COORDENADORIA DE DESENVOLVIMENTO DA PRODUÇÃO</v>
      </c>
      <c r="P2044" s="26" t="s">
        <v>1245</v>
      </c>
    </row>
    <row r="2045" spans="1:16" ht="45" x14ac:dyDescent="0.25">
      <c r="A2045" s="41" t="s">
        <v>1073</v>
      </c>
      <c r="B2045" s="41" t="s">
        <v>1276</v>
      </c>
      <c r="D2045">
        <v>267643</v>
      </c>
      <c r="E2045" s="24" t="s">
        <v>1139</v>
      </c>
      <c r="F2045" s="24" t="s">
        <v>1140</v>
      </c>
      <c r="G2045" s="26">
        <v>30</v>
      </c>
      <c r="H2045" s="26">
        <v>1.61</v>
      </c>
      <c r="I2045" s="7">
        <f t="shared" si="62"/>
        <v>48.300000000000004</v>
      </c>
      <c r="J2045" s="26">
        <v>100500</v>
      </c>
      <c r="K2045" s="25" t="s">
        <v>313</v>
      </c>
      <c r="L2045" s="3" t="str">
        <f t="shared" si="63"/>
        <v>100500 COORDENADORIA DE DESENVOLVIMENTO DA PRODUÇÃO</v>
      </c>
      <c r="P2045" s="26" t="s">
        <v>1245</v>
      </c>
    </row>
    <row r="2046" spans="1:16" ht="30" x14ac:dyDescent="0.25">
      <c r="A2046" s="41" t="s">
        <v>1073</v>
      </c>
      <c r="B2046" s="41" t="s">
        <v>1276</v>
      </c>
      <c r="D2046">
        <v>292427</v>
      </c>
      <c r="E2046" s="24" t="s">
        <v>1081</v>
      </c>
      <c r="F2046" s="24" t="s">
        <v>1082</v>
      </c>
      <c r="G2046" s="26">
        <v>30</v>
      </c>
      <c r="H2046" s="26">
        <v>2.46</v>
      </c>
      <c r="I2046" s="7">
        <f t="shared" si="62"/>
        <v>73.8</v>
      </c>
      <c r="J2046" s="26">
        <v>100500</v>
      </c>
      <c r="K2046" s="25" t="s">
        <v>313</v>
      </c>
      <c r="L2046" s="3" t="str">
        <f t="shared" si="63"/>
        <v>100500 COORDENADORIA DE DESENVOLVIMENTO DA PRODUÇÃO</v>
      </c>
      <c r="P2046" s="26" t="s">
        <v>1245</v>
      </c>
    </row>
    <row r="2047" spans="1:16" ht="30" x14ac:dyDescent="0.25">
      <c r="A2047" s="41" t="s">
        <v>1073</v>
      </c>
      <c r="B2047" s="41" t="s">
        <v>1276</v>
      </c>
      <c r="D2047">
        <v>267205</v>
      </c>
      <c r="E2047" s="24" t="s">
        <v>1148</v>
      </c>
      <c r="F2047" s="24" t="s">
        <v>1092</v>
      </c>
      <c r="G2047" s="26">
        <v>20</v>
      </c>
      <c r="H2047" s="26">
        <v>1.89</v>
      </c>
      <c r="I2047" s="7">
        <f t="shared" si="62"/>
        <v>37.799999999999997</v>
      </c>
      <c r="J2047" s="26">
        <v>100500</v>
      </c>
      <c r="K2047" s="25" t="s">
        <v>313</v>
      </c>
      <c r="L2047" s="3" t="str">
        <f t="shared" si="63"/>
        <v>100500 COORDENADORIA DE DESENVOLVIMENTO DA PRODUÇÃO</v>
      </c>
      <c r="P2047" s="26" t="s">
        <v>1245</v>
      </c>
    </row>
    <row r="2048" spans="1:16" ht="60" x14ac:dyDescent="0.25">
      <c r="A2048" s="41" t="s">
        <v>1073</v>
      </c>
      <c r="B2048" s="41" t="s">
        <v>1276</v>
      </c>
      <c r="D2048">
        <v>270621</v>
      </c>
      <c r="E2048" s="24" t="s">
        <v>1152</v>
      </c>
      <c r="F2048" s="24" t="s">
        <v>1153</v>
      </c>
      <c r="G2048" s="26">
        <v>10</v>
      </c>
      <c r="H2048" s="26">
        <v>11.89</v>
      </c>
      <c r="I2048" s="7">
        <f t="shared" si="62"/>
        <v>118.9</v>
      </c>
      <c r="J2048" s="26">
        <v>100500</v>
      </c>
      <c r="K2048" s="25" t="s">
        <v>313</v>
      </c>
      <c r="L2048" s="3" t="str">
        <f t="shared" si="63"/>
        <v>100500 COORDENADORIA DE DESENVOLVIMENTO DA PRODUÇÃO</v>
      </c>
      <c r="P2048" s="26" t="s">
        <v>1245</v>
      </c>
    </row>
    <row r="2049" spans="1:16" ht="30" x14ac:dyDescent="0.25">
      <c r="A2049" s="41" t="s">
        <v>1073</v>
      </c>
      <c r="B2049" s="41" t="s">
        <v>1276</v>
      </c>
      <c r="D2049">
        <v>272944</v>
      </c>
      <c r="E2049" s="24" t="s">
        <v>1228</v>
      </c>
      <c r="F2049" s="24" t="s">
        <v>1229</v>
      </c>
      <c r="G2049" s="26">
        <v>6</v>
      </c>
      <c r="H2049" s="26">
        <v>12.05</v>
      </c>
      <c r="I2049" s="7">
        <f t="shared" si="62"/>
        <v>72.300000000000011</v>
      </c>
      <c r="J2049" s="26">
        <v>100500</v>
      </c>
      <c r="K2049" s="25" t="s">
        <v>313</v>
      </c>
      <c r="L2049" s="3" t="str">
        <f t="shared" si="63"/>
        <v>100500 COORDENADORIA DE DESENVOLVIMENTO DA PRODUÇÃO</v>
      </c>
      <c r="P2049" s="26" t="s">
        <v>1245</v>
      </c>
    </row>
    <row r="2050" spans="1:16" ht="45" x14ac:dyDescent="0.25">
      <c r="A2050" s="41" t="s">
        <v>1073</v>
      </c>
      <c r="B2050" s="41" t="s">
        <v>1276</v>
      </c>
      <c r="D2050">
        <v>270092</v>
      </c>
      <c r="E2050" s="24" t="s">
        <v>1162</v>
      </c>
      <c r="F2050" s="24" t="s">
        <v>1163</v>
      </c>
      <c r="G2050" s="26">
        <v>100</v>
      </c>
      <c r="H2050" s="26">
        <v>5</v>
      </c>
      <c r="I2050" s="7">
        <f t="shared" si="62"/>
        <v>500</v>
      </c>
      <c r="J2050" s="26">
        <v>100500</v>
      </c>
      <c r="K2050" s="25" t="s">
        <v>313</v>
      </c>
      <c r="L2050" s="3" t="str">
        <f t="shared" si="63"/>
        <v>100500 COORDENADORIA DE DESENVOLVIMENTO DA PRODUÇÃO</v>
      </c>
      <c r="P2050" s="26" t="s">
        <v>1245</v>
      </c>
    </row>
    <row r="2051" spans="1:16" ht="30" x14ac:dyDescent="0.25">
      <c r="A2051" s="41" t="s">
        <v>1073</v>
      </c>
      <c r="B2051" s="41" t="s">
        <v>1276</v>
      </c>
      <c r="D2051">
        <v>272796</v>
      </c>
      <c r="E2051" s="24" t="s">
        <v>1087</v>
      </c>
      <c r="F2051" s="24" t="s">
        <v>1088</v>
      </c>
      <c r="G2051" s="26">
        <v>5</v>
      </c>
      <c r="H2051" s="26">
        <v>12.13</v>
      </c>
      <c r="I2051" s="7">
        <f t="shared" si="62"/>
        <v>60.650000000000006</v>
      </c>
      <c r="J2051" s="26">
        <v>100500</v>
      </c>
      <c r="K2051" s="25" t="s">
        <v>313</v>
      </c>
      <c r="L2051" s="3" t="str">
        <f t="shared" si="63"/>
        <v>100500 COORDENADORIA DE DESENVOLVIMENTO DA PRODUÇÃO</v>
      </c>
      <c r="P2051" s="26" t="s">
        <v>1245</v>
      </c>
    </row>
    <row r="2052" spans="1:16" ht="30" x14ac:dyDescent="0.25">
      <c r="A2052" s="41" t="s">
        <v>1073</v>
      </c>
      <c r="B2052" s="41" t="s">
        <v>1276</v>
      </c>
      <c r="D2052">
        <v>269843</v>
      </c>
      <c r="E2052" s="24" t="s">
        <v>1091</v>
      </c>
      <c r="F2052" s="24" t="s">
        <v>1092</v>
      </c>
      <c r="G2052" s="26">
        <v>50</v>
      </c>
      <c r="H2052" s="26">
        <v>6.53</v>
      </c>
      <c r="I2052" s="7">
        <f t="shared" si="62"/>
        <v>326.5</v>
      </c>
      <c r="J2052" s="26">
        <v>100500</v>
      </c>
      <c r="K2052" s="25" t="s">
        <v>313</v>
      </c>
      <c r="L2052" s="3" t="str">
        <f t="shared" si="63"/>
        <v>100500 COORDENADORIA DE DESENVOLVIMENTO DA PRODUÇÃO</v>
      </c>
      <c r="P2052" s="26" t="s">
        <v>1245</v>
      </c>
    </row>
    <row r="2053" spans="1:16" ht="30" x14ac:dyDescent="0.25">
      <c r="A2053" s="41" t="s">
        <v>1073</v>
      </c>
      <c r="B2053" s="41" t="s">
        <v>1276</v>
      </c>
      <c r="D2053">
        <v>268498</v>
      </c>
      <c r="E2053" s="24" t="s">
        <v>1239</v>
      </c>
      <c r="F2053" s="24" t="s">
        <v>1134</v>
      </c>
      <c r="G2053" s="26">
        <v>40</v>
      </c>
      <c r="H2053" s="26">
        <v>3.96</v>
      </c>
      <c r="I2053" s="7">
        <f t="shared" si="62"/>
        <v>158.4</v>
      </c>
      <c r="J2053" s="26">
        <v>100500</v>
      </c>
      <c r="K2053" s="25" t="s">
        <v>313</v>
      </c>
      <c r="L2053" s="3" t="str">
        <f t="shared" si="63"/>
        <v>100500 COORDENADORIA DE DESENVOLVIMENTO DA PRODUÇÃO</v>
      </c>
      <c r="P2053" s="26" t="s">
        <v>1245</v>
      </c>
    </row>
    <row r="2054" spans="1:16" ht="30" x14ac:dyDescent="0.25">
      <c r="A2054" s="41" t="s">
        <v>1073</v>
      </c>
      <c r="B2054" s="41" t="s">
        <v>1276</v>
      </c>
      <c r="D2054">
        <v>268481</v>
      </c>
      <c r="E2054" s="24" t="s">
        <v>1185</v>
      </c>
      <c r="F2054" s="24" t="s">
        <v>1105</v>
      </c>
      <c r="G2054" s="26">
        <v>30</v>
      </c>
      <c r="H2054" s="26">
        <v>2.61</v>
      </c>
      <c r="I2054" s="7">
        <f t="shared" si="62"/>
        <v>78.3</v>
      </c>
      <c r="J2054" s="26">
        <v>100500</v>
      </c>
      <c r="K2054" s="25" t="s">
        <v>313</v>
      </c>
      <c r="L2054" s="3" t="str">
        <f t="shared" si="63"/>
        <v>100500 COORDENADORIA DE DESENVOLVIMENTO DA PRODUÇÃO</v>
      </c>
      <c r="P2054" s="26" t="s">
        <v>1245</v>
      </c>
    </row>
    <row r="2055" spans="1:16" ht="30" x14ac:dyDescent="0.25">
      <c r="A2055" s="41" t="s">
        <v>1073</v>
      </c>
      <c r="B2055" s="41" t="s">
        <v>1276</v>
      </c>
      <c r="D2055">
        <v>304871</v>
      </c>
      <c r="E2055" s="24" t="s">
        <v>1093</v>
      </c>
      <c r="F2055" s="24" t="s">
        <v>1080</v>
      </c>
      <c r="G2055" s="26">
        <v>20</v>
      </c>
      <c r="H2055" s="26">
        <v>5.6</v>
      </c>
      <c r="I2055" s="7">
        <f t="shared" si="62"/>
        <v>112</v>
      </c>
      <c r="J2055" s="26">
        <v>100500</v>
      </c>
      <c r="K2055" s="25" t="s">
        <v>313</v>
      </c>
      <c r="L2055" s="3" t="str">
        <f t="shared" si="63"/>
        <v>100500 COORDENADORIA DE DESENVOLVIMENTO DA PRODUÇÃO</v>
      </c>
      <c r="P2055" s="26" t="s">
        <v>1245</v>
      </c>
    </row>
    <row r="2056" spans="1:16" ht="45" x14ac:dyDescent="0.25">
      <c r="A2056" s="41" t="s">
        <v>1073</v>
      </c>
      <c r="B2056" s="41" t="s">
        <v>1276</v>
      </c>
      <c r="D2056">
        <v>303292</v>
      </c>
      <c r="E2056" s="24" t="s">
        <v>1201</v>
      </c>
      <c r="F2056" s="24" t="s">
        <v>1202</v>
      </c>
      <c r="G2056" s="26">
        <v>300</v>
      </c>
      <c r="H2056" s="26">
        <v>8.18</v>
      </c>
      <c r="I2056" s="7">
        <f t="shared" si="62"/>
        <v>2454</v>
      </c>
      <c r="J2056" s="26">
        <v>100500</v>
      </c>
      <c r="K2056" s="25" t="s">
        <v>313</v>
      </c>
      <c r="L2056" s="3" t="str">
        <f t="shared" si="63"/>
        <v>100500 COORDENADORIA DE DESENVOLVIMENTO DA PRODUÇÃO</v>
      </c>
      <c r="P2056" s="26" t="s">
        <v>1245</v>
      </c>
    </row>
    <row r="2057" spans="1:16" ht="30" x14ac:dyDescent="0.25">
      <c r="A2057" s="41" t="s">
        <v>1073</v>
      </c>
      <c r="B2057" s="41" t="s">
        <v>1276</v>
      </c>
      <c r="D2057">
        <v>272089</v>
      </c>
      <c r="E2057" s="24" t="s">
        <v>1208</v>
      </c>
      <c r="F2057" s="24" t="s">
        <v>1236</v>
      </c>
      <c r="G2057" s="26">
        <v>30</v>
      </c>
      <c r="H2057" s="26">
        <v>32</v>
      </c>
      <c r="I2057" s="7">
        <f t="shared" si="62"/>
        <v>960</v>
      </c>
      <c r="J2057" s="26">
        <v>100500</v>
      </c>
      <c r="K2057" s="25" t="s">
        <v>313</v>
      </c>
      <c r="L2057" s="3" t="str">
        <f t="shared" si="63"/>
        <v>100500 COORDENADORIA DE DESENVOLVIMENTO DA PRODUÇÃO</v>
      </c>
      <c r="P2057" s="26" t="s">
        <v>1245</v>
      </c>
    </row>
    <row r="2058" spans="1:16" ht="60" x14ac:dyDescent="0.25">
      <c r="A2058" s="41" t="s">
        <v>1073</v>
      </c>
      <c r="B2058" s="41" t="s">
        <v>1276</v>
      </c>
      <c r="D2058">
        <v>278260</v>
      </c>
      <c r="E2058" s="24" t="s">
        <v>1240</v>
      </c>
      <c r="F2058" s="24" t="s">
        <v>1241</v>
      </c>
      <c r="G2058" s="26">
        <v>5</v>
      </c>
      <c r="H2058" s="26">
        <v>22.72</v>
      </c>
      <c r="I2058" s="7">
        <f t="shared" si="62"/>
        <v>113.6</v>
      </c>
      <c r="J2058" s="26">
        <v>100500</v>
      </c>
      <c r="K2058" s="25" t="s">
        <v>313</v>
      </c>
      <c r="L2058" s="3" t="str">
        <f t="shared" si="63"/>
        <v>100500 COORDENADORIA DE DESENVOLVIMENTO DA PRODUÇÃO</v>
      </c>
      <c r="P2058" s="26" t="s">
        <v>1245</v>
      </c>
    </row>
    <row r="2059" spans="1:16" ht="60" x14ac:dyDescent="0.25">
      <c r="A2059" s="41" t="s">
        <v>1073</v>
      </c>
      <c r="B2059" s="41" t="s">
        <v>1276</v>
      </c>
      <c r="D2059">
        <v>292382</v>
      </c>
      <c r="E2059" s="24" t="s">
        <v>1216</v>
      </c>
      <c r="F2059" s="24" t="s">
        <v>1217</v>
      </c>
      <c r="G2059" s="26">
        <v>5</v>
      </c>
      <c r="H2059" s="26">
        <v>58.38</v>
      </c>
      <c r="I2059" s="7">
        <f t="shared" si="62"/>
        <v>291.90000000000003</v>
      </c>
      <c r="J2059" s="26">
        <v>100500</v>
      </c>
      <c r="K2059" s="25" t="s">
        <v>313</v>
      </c>
      <c r="L2059" s="3" t="str">
        <f t="shared" si="63"/>
        <v>100500 COORDENADORIA DE DESENVOLVIMENTO DA PRODUÇÃO</v>
      </c>
      <c r="P2059" s="26" t="s">
        <v>1245</v>
      </c>
    </row>
    <row r="2060" spans="1:16" ht="60" x14ac:dyDescent="0.25">
      <c r="A2060" s="41" t="s">
        <v>1073</v>
      </c>
      <c r="B2060" s="41" t="s">
        <v>1276</v>
      </c>
      <c r="D2060">
        <v>434445</v>
      </c>
      <c r="E2060" s="24" t="s">
        <v>1242</v>
      </c>
      <c r="F2060" s="24" t="s">
        <v>1243</v>
      </c>
      <c r="G2060" s="26">
        <v>3</v>
      </c>
      <c r="H2060" s="26">
        <v>80.53</v>
      </c>
      <c r="I2060" s="7">
        <f t="shared" si="62"/>
        <v>241.59</v>
      </c>
      <c r="J2060" s="26">
        <v>100500</v>
      </c>
      <c r="K2060" s="25" t="s">
        <v>313</v>
      </c>
      <c r="L2060" s="3" t="str">
        <f t="shared" si="63"/>
        <v>100500 COORDENADORIA DE DESENVOLVIMENTO DA PRODUÇÃO</v>
      </c>
      <c r="P2060" s="26" t="s">
        <v>1245</v>
      </c>
    </row>
    <row r="2061" spans="1:16" ht="60" x14ac:dyDescent="0.25">
      <c r="A2061" s="41" t="s">
        <v>1246</v>
      </c>
      <c r="B2061" s="41" t="s">
        <v>1277</v>
      </c>
      <c r="D2061" s="42">
        <v>274321</v>
      </c>
      <c r="E2061" s="43" t="s">
        <v>1247</v>
      </c>
      <c r="F2061" s="44" t="s">
        <v>1248</v>
      </c>
      <c r="G2061" s="42">
        <v>72</v>
      </c>
      <c r="H2061" s="42" t="s">
        <v>1249</v>
      </c>
      <c r="I2061" s="7">
        <f t="shared" si="62"/>
        <v>5228.6400000000003</v>
      </c>
      <c r="J2061" s="48">
        <v>150100</v>
      </c>
      <c r="K2061" s="25" t="s">
        <v>1254</v>
      </c>
      <c r="L2061" s="3" t="str">
        <f t="shared" si="63"/>
        <v>150100 Proext/Departamento de Esporte e Lazer</v>
      </c>
      <c r="M2061" s="25" t="s">
        <v>1254</v>
      </c>
      <c r="N2061" s="42" t="s">
        <v>108</v>
      </c>
      <c r="O2061" s="44" t="s">
        <v>1253</v>
      </c>
      <c r="P2061" s="26" t="s">
        <v>1255</v>
      </c>
    </row>
    <row r="2062" spans="1:16" ht="90.75" thickBot="1" x14ac:dyDescent="0.3">
      <c r="A2062" s="41" t="s">
        <v>1246</v>
      </c>
      <c r="B2062" s="41" t="s">
        <v>1277</v>
      </c>
      <c r="D2062" s="45">
        <v>356562</v>
      </c>
      <c r="E2062" s="46" t="s">
        <v>1250</v>
      </c>
      <c r="F2062" s="47" t="s">
        <v>1251</v>
      </c>
      <c r="G2062" s="45">
        <v>6200</v>
      </c>
      <c r="H2062" s="45" t="s">
        <v>1252</v>
      </c>
      <c r="I2062" s="7">
        <f t="shared" si="62"/>
        <v>106268</v>
      </c>
      <c r="J2062" s="48">
        <v>150100</v>
      </c>
      <c r="K2062" s="25" t="s">
        <v>1254</v>
      </c>
      <c r="L2062" s="3" t="str">
        <f t="shared" si="63"/>
        <v>150100 Proext/Departamento de Esporte e Lazer</v>
      </c>
      <c r="M2062" s="25" t="s">
        <v>1254</v>
      </c>
      <c r="N2062" s="45" t="s">
        <v>108</v>
      </c>
      <c r="O2062" s="47" t="s">
        <v>1253</v>
      </c>
      <c r="P2062" s="26" t="s">
        <v>1255</v>
      </c>
    </row>
    <row r="2063" spans="1:16" ht="30" x14ac:dyDescent="0.25">
      <c r="A2063" s="41" t="s">
        <v>1261</v>
      </c>
      <c r="B2063" s="41" t="s">
        <v>1285</v>
      </c>
      <c r="D2063" s="49" t="s">
        <v>1257</v>
      </c>
      <c r="E2063" s="50" t="s">
        <v>1258</v>
      </c>
      <c r="F2063" s="51" t="s">
        <v>1259</v>
      </c>
      <c r="G2063" s="51">
        <v>20</v>
      </c>
      <c r="H2063" s="51" t="s">
        <v>1260</v>
      </c>
      <c r="I2063" s="7">
        <f t="shared" si="62"/>
        <v>9192.2000000000007</v>
      </c>
      <c r="J2063" s="59">
        <v>210400</v>
      </c>
      <c r="K2063" s="9" t="s">
        <v>146</v>
      </c>
      <c r="L2063" s="3" t="str">
        <f t="shared" si="63"/>
        <v>210400 DEPARTAMENTO DE PETROLOGIA E GEOTECTÔNICA</v>
      </c>
      <c r="M2063" s="9" t="s">
        <v>146</v>
      </c>
      <c r="N2063" t="s">
        <v>108</v>
      </c>
      <c r="O2063" s="70">
        <v>44207</v>
      </c>
      <c r="P2063" s="26" t="s">
        <v>1262</v>
      </c>
    </row>
    <row r="2064" spans="1:16" ht="60" x14ac:dyDescent="0.25">
      <c r="A2064" s="41" t="s">
        <v>1267</v>
      </c>
      <c r="B2064" s="41" t="s">
        <v>1288</v>
      </c>
      <c r="D2064">
        <v>444102</v>
      </c>
      <c r="E2064" s="24" t="s">
        <v>1263</v>
      </c>
      <c r="F2064" s="24" t="s">
        <v>139</v>
      </c>
      <c r="G2064" s="26">
        <v>1</v>
      </c>
      <c r="H2064" s="26">
        <v>89</v>
      </c>
      <c r="I2064" s="7">
        <f t="shared" si="62"/>
        <v>89</v>
      </c>
      <c r="J2064" s="26">
        <v>240000</v>
      </c>
      <c r="K2064" s="29" t="s">
        <v>147</v>
      </c>
      <c r="L2064" s="3" t="str">
        <f t="shared" si="63"/>
        <v>240000 INSTITUTO DE CIÊNCIAS HUMANAS E SOCIAIS</v>
      </c>
      <c r="M2064" s="25" t="s">
        <v>1293</v>
      </c>
      <c r="N2064">
        <v>44275</v>
      </c>
      <c r="O2064" t="s">
        <v>180</v>
      </c>
      <c r="P2064" s="26" t="s">
        <v>1266</v>
      </c>
    </row>
    <row r="2065" spans="1:16" ht="60" x14ac:dyDescent="0.25">
      <c r="A2065" s="41" t="s">
        <v>1267</v>
      </c>
      <c r="B2065" s="41" t="s">
        <v>1288</v>
      </c>
      <c r="D2065">
        <v>325858</v>
      </c>
      <c r="E2065" s="24" t="s">
        <v>1264</v>
      </c>
      <c r="F2065" s="24" t="s">
        <v>139</v>
      </c>
      <c r="G2065" s="26">
        <v>1</v>
      </c>
      <c r="H2065" s="26">
        <v>406.95</v>
      </c>
      <c r="I2065" s="7">
        <f t="shared" si="62"/>
        <v>406.95</v>
      </c>
      <c r="J2065" s="26">
        <v>180000</v>
      </c>
      <c r="K2065" s="25" t="s">
        <v>14</v>
      </c>
      <c r="L2065" s="3" t="str">
        <f t="shared" si="63"/>
        <v>180000 CTUR</v>
      </c>
      <c r="M2065" s="25" t="s">
        <v>14</v>
      </c>
      <c r="N2065">
        <v>44200</v>
      </c>
      <c r="O2065" t="s">
        <v>180</v>
      </c>
      <c r="P2065" s="26" t="s">
        <v>1266</v>
      </c>
    </row>
    <row r="2066" spans="1:16" ht="45" x14ac:dyDescent="0.25">
      <c r="A2066" s="41" t="s">
        <v>1267</v>
      </c>
      <c r="B2066" s="41" t="s">
        <v>1288</v>
      </c>
      <c r="D2066">
        <v>432053</v>
      </c>
      <c r="E2066" s="24" t="s">
        <v>1265</v>
      </c>
      <c r="F2066" s="24" t="s">
        <v>139</v>
      </c>
      <c r="G2066" s="26">
        <v>1</v>
      </c>
      <c r="H2066" s="26">
        <v>343.33</v>
      </c>
      <c r="I2066" s="52">
        <f t="shared" si="62"/>
        <v>343.33</v>
      </c>
      <c r="J2066" s="26">
        <v>180000</v>
      </c>
      <c r="K2066" s="25" t="s">
        <v>14</v>
      </c>
      <c r="L2066" s="3" t="str">
        <f t="shared" si="63"/>
        <v>180000 CTUR</v>
      </c>
      <c r="M2066" s="25" t="s">
        <v>14</v>
      </c>
      <c r="N2066">
        <v>44200</v>
      </c>
      <c r="O2066" t="s">
        <v>180</v>
      </c>
      <c r="P2066" s="26" t="s">
        <v>1266</v>
      </c>
    </row>
    <row r="2067" spans="1:16" ht="45" x14ac:dyDescent="0.25">
      <c r="A2067" s="41" t="s">
        <v>1315</v>
      </c>
      <c r="B2067" s="41" t="s">
        <v>1316</v>
      </c>
      <c r="D2067" t="s">
        <v>1317</v>
      </c>
      <c r="E2067" s="24" t="s">
        <v>1318</v>
      </c>
      <c r="F2067" s="24" t="s">
        <v>1319</v>
      </c>
      <c r="G2067" s="26">
        <v>400</v>
      </c>
      <c r="H2067" s="26">
        <v>5.69</v>
      </c>
      <c r="I2067" s="52">
        <f t="shared" si="62"/>
        <v>2276</v>
      </c>
      <c r="J2067" s="26">
        <v>310100</v>
      </c>
      <c r="K2067" s="25" t="s">
        <v>1474</v>
      </c>
      <c r="L2067" s="3" t="str">
        <f t="shared" si="63"/>
        <v>310100 RESTAURANTE UNIVERSITÁRIO DO CAMPUS NOVA IGUAÇU</v>
      </c>
      <c r="M2067" s="25" t="s">
        <v>1474</v>
      </c>
      <c r="N2067" s="17" t="s">
        <v>108</v>
      </c>
      <c r="O2067" s="16" t="s">
        <v>181</v>
      </c>
      <c r="P2067" s="26" t="s">
        <v>1475</v>
      </c>
    </row>
    <row r="2068" spans="1:16" ht="45" x14ac:dyDescent="0.25">
      <c r="A2068" s="41" t="s">
        <v>1315</v>
      </c>
      <c r="B2068" s="41" t="s">
        <v>1316</v>
      </c>
      <c r="D2068">
        <v>463996</v>
      </c>
      <c r="E2068" s="24" t="s">
        <v>1320</v>
      </c>
      <c r="F2068" s="24" t="s">
        <v>1321</v>
      </c>
      <c r="G2068" s="26">
        <v>2000</v>
      </c>
      <c r="H2068" s="26">
        <v>1.89</v>
      </c>
      <c r="I2068" s="52">
        <f t="shared" si="62"/>
        <v>3780</v>
      </c>
      <c r="J2068" s="26">
        <v>310100</v>
      </c>
      <c r="K2068" s="25" t="s">
        <v>1474</v>
      </c>
      <c r="L2068" s="3" t="str">
        <f t="shared" si="63"/>
        <v>310100 RESTAURANTE UNIVERSITÁRIO DO CAMPUS NOVA IGUAÇU</v>
      </c>
      <c r="M2068" s="25" t="s">
        <v>1474</v>
      </c>
      <c r="N2068" s="17" t="s">
        <v>108</v>
      </c>
      <c r="O2068" s="16" t="s">
        <v>181</v>
      </c>
      <c r="P2068" s="26" t="s">
        <v>1475</v>
      </c>
    </row>
    <row r="2069" spans="1:16" ht="45" x14ac:dyDescent="0.25">
      <c r="A2069" s="41" t="s">
        <v>1315</v>
      </c>
      <c r="B2069" s="41" t="s">
        <v>1316</v>
      </c>
      <c r="D2069">
        <v>235840</v>
      </c>
      <c r="E2069" s="24" t="s">
        <v>1322</v>
      </c>
      <c r="F2069" s="24" t="s">
        <v>1323</v>
      </c>
      <c r="G2069" s="26">
        <v>200</v>
      </c>
      <c r="H2069" s="26">
        <v>5.66</v>
      </c>
      <c r="I2069" s="52">
        <f t="shared" si="62"/>
        <v>1132</v>
      </c>
      <c r="J2069" s="26">
        <v>310100</v>
      </c>
      <c r="K2069" s="25" t="s">
        <v>1474</v>
      </c>
      <c r="L2069" s="3" t="str">
        <f t="shared" si="63"/>
        <v>310100 RESTAURANTE UNIVERSITÁRIO DO CAMPUS NOVA IGUAÇU</v>
      </c>
      <c r="M2069" s="25" t="s">
        <v>1474</v>
      </c>
      <c r="N2069" s="17" t="s">
        <v>108</v>
      </c>
      <c r="O2069" s="16" t="s">
        <v>181</v>
      </c>
      <c r="P2069" s="26" t="s">
        <v>1475</v>
      </c>
    </row>
    <row r="2070" spans="1:16" ht="45" x14ac:dyDescent="0.25">
      <c r="A2070" s="41" t="s">
        <v>1315</v>
      </c>
      <c r="B2070" s="41" t="s">
        <v>1316</v>
      </c>
      <c r="D2070">
        <v>459077</v>
      </c>
      <c r="E2070" s="24" t="s">
        <v>1324</v>
      </c>
      <c r="F2070" s="24" t="s">
        <v>1321</v>
      </c>
      <c r="G2070" s="26">
        <v>400</v>
      </c>
      <c r="H2070" s="26">
        <v>1.99</v>
      </c>
      <c r="I2070" s="52">
        <f t="shared" si="62"/>
        <v>796</v>
      </c>
      <c r="J2070" s="26">
        <v>310100</v>
      </c>
      <c r="K2070" s="25" t="s">
        <v>1474</v>
      </c>
      <c r="L2070" s="3" t="str">
        <f t="shared" si="63"/>
        <v>310100 RESTAURANTE UNIVERSITÁRIO DO CAMPUS NOVA IGUAÇU</v>
      </c>
      <c r="M2070" s="25" t="s">
        <v>1474</v>
      </c>
      <c r="N2070" s="17" t="s">
        <v>108</v>
      </c>
      <c r="O2070" s="16" t="s">
        <v>181</v>
      </c>
      <c r="P2070" s="26" t="s">
        <v>1475</v>
      </c>
    </row>
    <row r="2071" spans="1:16" ht="45" x14ac:dyDescent="0.25">
      <c r="A2071" s="41" t="s">
        <v>1315</v>
      </c>
      <c r="B2071" s="41" t="s">
        <v>1316</v>
      </c>
      <c r="D2071">
        <v>458904</v>
      </c>
      <c r="E2071" s="24" t="s">
        <v>1325</v>
      </c>
      <c r="F2071" s="24" t="s">
        <v>1326</v>
      </c>
      <c r="G2071" s="26">
        <v>6000</v>
      </c>
      <c r="H2071" s="26">
        <v>11.4</v>
      </c>
      <c r="I2071" s="52">
        <f t="shared" si="62"/>
        <v>68400</v>
      </c>
      <c r="J2071" s="26">
        <v>310100</v>
      </c>
      <c r="K2071" s="25" t="s">
        <v>1474</v>
      </c>
      <c r="L2071" s="3" t="str">
        <f t="shared" si="63"/>
        <v>310100 RESTAURANTE UNIVERSITÁRIO DO CAMPUS NOVA IGUAÇU</v>
      </c>
      <c r="M2071" s="25" t="s">
        <v>1474</v>
      </c>
      <c r="N2071" s="17" t="s">
        <v>108</v>
      </c>
      <c r="O2071" s="16" t="s">
        <v>181</v>
      </c>
      <c r="P2071" s="26" t="s">
        <v>1475</v>
      </c>
    </row>
    <row r="2072" spans="1:16" ht="45" x14ac:dyDescent="0.25">
      <c r="A2072" s="41" t="s">
        <v>1315</v>
      </c>
      <c r="B2072" s="41" t="s">
        <v>1316</v>
      </c>
      <c r="D2072">
        <v>458913</v>
      </c>
      <c r="E2072" s="24" t="s">
        <v>1327</v>
      </c>
      <c r="F2072" s="24" t="s">
        <v>1321</v>
      </c>
      <c r="G2072" s="26">
        <v>2000</v>
      </c>
      <c r="H2072" s="26">
        <v>4.3</v>
      </c>
      <c r="I2072" s="52">
        <f t="shared" si="62"/>
        <v>8600</v>
      </c>
      <c r="J2072" s="26">
        <v>310100</v>
      </c>
      <c r="K2072" s="25" t="s">
        <v>1474</v>
      </c>
      <c r="L2072" s="3" t="str">
        <f t="shared" si="63"/>
        <v>310100 RESTAURANTE UNIVERSITÁRIO DO CAMPUS NOVA IGUAÇU</v>
      </c>
      <c r="M2072" s="25" t="s">
        <v>1474</v>
      </c>
      <c r="N2072" s="17" t="s">
        <v>108</v>
      </c>
      <c r="O2072" s="16" t="s">
        <v>181</v>
      </c>
      <c r="P2072" s="26" t="s">
        <v>1475</v>
      </c>
    </row>
    <row r="2073" spans="1:16" ht="60" x14ac:dyDescent="0.25">
      <c r="A2073" s="41" t="s">
        <v>1315</v>
      </c>
      <c r="B2073" s="41" t="s">
        <v>1316</v>
      </c>
      <c r="D2073">
        <v>463696</v>
      </c>
      <c r="E2073" s="24" t="s">
        <v>1328</v>
      </c>
      <c r="F2073" s="24" t="s">
        <v>1329</v>
      </c>
      <c r="G2073" s="26">
        <v>3000</v>
      </c>
      <c r="H2073" s="26">
        <v>9.3800000000000008</v>
      </c>
      <c r="I2073" s="52">
        <f t="shared" si="62"/>
        <v>28140.000000000004</v>
      </c>
      <c r="J2073" s="26">
        <v>310100</v>
      </c>
      <c r="K2073" s="25" t="s">
        <v>1474</v>
      </c>
      <c r="L2073" s="3" t="str">
        <f t="shared" si="63"/>
        <v>310100 RESTAURANTE UNIVERSITÁRIO DO CAMPUS NOVA IGUAÇU</v>
      </c>
      <c r="M2073" s="25" t="s">
        <v>1474</v>
      </c>
      <c r="N2073" s="17" t="s">
        <v>108</v>
      </c>
      <c r="O2073" s="16" t="s">
        <v>181</v>
      </c>
      <c r="P2073" s="26" t="s">
        <v>1475</v>
      </c>
    </row>
    <row r="2074" spans="1:16" ht="45" x14ac:dyDescent="0.25">
      <c r="A2074" s="41" t="s">
        <v>1315</v>
      </c>
      <c r="B2074" s="41" t="s">
        <v>1316</v>
      </c>
      <c r="D2074">
        <v>459639</v>
      </c>
      <c r="E2074" s="24" t="s">
        <v>1330</v>
      </c>
      <c r="F2074" s="24" t="s">
        <v>74</v>
      </c>
      <c r="G2074" s="26">
        <v>800</v>
      </c>
      <c r="H2074" s="26">
        <v>10.199999999999999</v>
      </c>
      <c r="I2074" s="52">
        <f t="shared" si="62"/>
        <v>8159.9999999999991</v>
      </c>
      <c r="J2074" s="26">
        <v>310100</v>
      </c>
      <c r="K2074" s="25" t="s">
        <v>1474</v>
      </c>
      <c r="L2074" s="3" t="str">
        <f t="shared" si="63"/>
        <v>310100 RESTAURANTE UNIVERSITÁRIO DO CAMPUS NOVA IGUAÇU</v>
      </c>
      <c r="M2074" s="25" t="s">
        <v>1474</v>
      </c>
      <c r="N2074" s="17" t="s">
        <v>108</v>
      </c>
      <c r="O2074" s="16" t="s">
        <v>181</v>
      </c>
      <c r="P2074" s="26" t="s">
        <v>1475</v>
      </c>
    </row>
    <row r="2075" spans="1:16" ht="45" x14ac:dyDescent="0.25">
      <c r="A2075" s="41" t="s">
        <v>1315</v>
      </c>
      <c r="B2075" s="41" t="s">
        <v>1316</v>
      </c>
      <c r="D2075">
        <v>459645</v>
      </c>
      <c r="E2075" s="24" t="s">
        <v>1331</v>
      </c>
      <c r="F2075" s="24" t="s">
        <v>74</v>
      </c>
      <c r="G2075" s="26">
        <v>400</v>
      </c>
      <c r="H2075" s="26">
        <v>13.9</v>
      </c>
      <c r="I2075" s="52">
        <f t="shared" si="62"/>
        <v>5560</v>
      </c>
      <c r="J2075" s="26">
        <v>310100</v>
      </c>
      <c r="K2075" s="25" t="s">
        <v>1474</v>
      </c>
      <c r="L2075" s="3" t="str">
        <f t="shared" si="63"/>
        <v>310100 RESTAURANTE UNIVERSITÁRIO DO CAMPUS NOVA IGUAÇU</v>
      </c>
      <c r="M2075" s="25" t="s">
        <v>1474</v>
      </c>
      <c r="N2075" s="17" t="s">
        <v>108</v>
      </c>
      <c r="O2075" s="16" t="s">
        <v>181</v>
      </c>
      <c r="P2075" s="26" t="s">
        <v>1475</v>
      </c>
    </row>
    <row r="2076" spans="1:16" ht="45" x14ac:dyDescent="0.25">
      <c r="A2076" s="41" t="s">
        <v>1315</v>
      </c>
      <c r="B2076" s="41" t="s">
        <v>1316</v>
      </c>
      <c r="D2076">
        <v>463707</v>
      </c>
      <c r="E2076" s="24" t="s">
        <v>1332</v>
      </c>
      <c r="F2076" s="24" t="s">
        <v>1321</v>
      </c>
      <c r="G2076" s="26">
        <v>600</v>
      </c>
      <c r="H2076" s="26">
        <v>11.9</v>
      </c>
      <c r="I2076" s="52">
        <f t="shared" si="62"/>
        <v>7140</v>
      </c>
      <c r="J2076" s="26">
        <v>310100</v>
      </c>
      <c r="K2076" s="25" t="s">
        <v>1474</v>
      </c>
      <c r="L2076" s="3" t="str">
        <f t="shared" si="63"/>
        <v>310100 RESTAURANTE UNIVERSITÁRIO DO CAMPUS NOVA IGUAÇU</v>
      </c>
      <c r="M2076" s="25" t="s">
        <v>1474</v>
      </c>
      <c r="N2076" s="17" t="s">
        <v>108</v>
      </c>
      <c r="O2076" s="16" t="s">
        <v>181</v>
      </c>
      <c r="P2076" s="26" t="s">
        <v>1475</v>
      </c>
    </row>
    <row r="2077" spans="1:16" ht="60" x14ac:dyDescent="0.25">
      <c r="A2077" s="41" t="s">
        <v>1315</v>
      </c>
      <c r="B2077" s="41" t="s">
        <v>1316</v>
      </c>
      <c r="D2077">
        <v>232930</v>
      </c>
      <c r="E2077" s="24" t="s">
        <v>1333</v>
      </c>
      <c r="F2077" s="24" t="s">
        <v>1334</v>
      </c>
      <c r="G2077" s="26">
        <v>2500</v>
      </c>
      <c r="H2077" s="26">
        <v>1.75</v>
      </c>
      <c r="I2077" s="52">
        <f t="shared" si="62"/>
        <v>4375</v>
      </c>
      <c r="J2077" s="26">
        <v>310100</v>
      </c>
      <c r="K2077" s="25" t="s">
        <v>1474</v>
      </c>
      <c r="L2077" s="3" t="str">
        <f t="shared" si="63"/>
        <v>310100 RESTAURANTE UNIVERSITÁRIO DO CAMPUS NOVA IGUAÇU</v>
      </c>
      <c r="M2077" s="25" t="s">
        <v>1474</v>
      </c>
      <c r="N2077" s="17" t="s">
        <v>108</v>
      </c>
      <c r="O2077" s="16" t="s">
        <v>181</v>
      </c>
      <c r="P2077" s="26" t="s">
        <v>1475</v>
      </c>
    </row>
    <row r="2078" spans="1:16" ht="60" x14ac:dyDescent="0.25">
      <c r="A2078" s="41" t="s">
        <v>1315</v>
      </c>
      <c r="B2078" s="41" t="s">
        <v>1316</v>
      </c>
      <c r="D2078">
        <v>316837</v>
      </c>
      <c r="E2078" s="24" t="s">
        <v>1335</v>
      </c>
      <c r="F2078" s="24" t="s">
        <v>1336</v>
      </c>
      <c r="G2078" s="26">
        <v>800</v>
      </c>
      <c r="H2078" s="26">
        <v>1.99</v>
      </c>
      <c r="I2078" s="52">
        <f t="shared" si="62"/>
        <v>1592</v>
      </c>
      <c r="J2078" s="26">
        <v>310100</v>
      </c>
      <c r="K2078" s="25" t="s">
        <v>1474</v>
      </c>
      <c r="L2078" s="3" t="str">
        <f t="shared" si="63"/>
        <v>310100 RESTAURANTE UNIVERSITÁRIO DO CAMPUS NOVA IGUAÇU</v>
      </c>
      <c r="M2078" s="25" t="s">
        <v>1474</v>
      </c>
      <c r="N2078" s="17" t="s">
        <v>108</v>
      </c>
      <c r="O2078" s="16" t="s">
        <v>181</v>
      </c>
      <c r="P2078" s="26" t="s">
        <v>1475</v>
      </c>
    </row>
    <row r="2079" spans="1:16" ht="45" x14ac:dyDescent="0.25">
      <c r="A2079" s="41" t="s">
        <v>1315</v>
      </c>
      <c r="B2079" s="41" t="s">
        <v>1316</v>
      </c>
      <c r="D2079">
        <v>217138</v>
      </c>
      <c r="E2079" s="24" t="s">
        <v>1337</v>
      </c>
      <c r="F2079" s="24" t="s">
        <v>1338</v>
      </c>
      <c r="G2079" s="26">
        <v>800</v>
      </c>
      <c r="H2079" s="26">
        <v>1.99</v>
      </c>
      <c r="I2079" s="52">
        <f t="shared" si="62"/>
        <v>1592</v>
      </c>
      <c r="J2079" s="26">
        <v>310100</v>
      </c>
      <c r="K2079" s="25" t="s">
        <v>1474</v>
      </c>
      <c r="L2079" s="3" t="str">
        <f t="shared" si="63"/>
        <v>310100 RESTAURANTE UNIVERSITÁRIO DO CAMPUS NOVA IGUAÇU</v>
      </c>
      <c r="M2079" s="25" t="s">
        <v>1474</v>
      </c>
      <c r="N2079" s="17" t="s">
        <v>108</v>
      </c>
      <c r="O2079" s="16" t="s">
        <v>181</v>
      </c>
      <c r="P2079" s="26" t="s">
        <v>1475</v>
      </c>
    </row>
    <row r="2080" spans="1:16" ht="45" x14ac:dyDescent="0.25">
      <c r="A2080" s="41" t="s">
        <v>1315</v>
      </c>
      <c r="B2080" s="41" t="s">
        <v>1316</v>
      </c>
      <c r="D2080">
        <v>217132</v>
      </c>
      <c r="E2080" s="24" t="s">
        <v>1339</v>
      </c>
      <c r="F2080" s="24" t="s">
        <v>1340</v>
      </c>
      <c r="G2080" s="26">
        <v>700</v>
      </c>
      <c r="H2080" s="26">
        <v>3.85</v>
      </c>
      <c r="I2080" s="52">
        <f t="shared" ref="I2080:I2143" si="64">G2080*H2080</f>
        <v>2695</v>
      </c>
      <c r="J2080" s="26">
        <v>310100</v>
      </c>
      <c r="K2080" s="25" t="s">
        <v>1474</v>
      </c>
      <c r="L2080" s="3" t="str">
        <f t="shared" ref="L2080:L2143" si="65">J2080&amp;" "&amp;K2080</f>
        <v>310100 RESTAURANTE UNIVERSITÁRIO DO CAMPUS NOVA IGUAÇU</v>
      </c>
      <c r="M2080" s="25" t="s">
        <v>1474</v>
      </c>
      <c r="N2080" s="17" t="s">
        <v>108</v>
      </c>
      <c r="O2080" s="16" t="s">
        <v>181</v>
      </c>
      <c r="P2080" s="26" t="s">
        <v>1475</v>
      </c>
    </row>
    <row r="2081" spans="1:16" ht="45" x14ac:dyDescent="0.25">
      <c r="A2081" s="41" t="s">
        <v>1315</v>
      </c>
      <c r="B2081" s="41" t="s">
        <v>1316</v>
      </c>
      <c r="D2081">
        <v>226206</v>
      </c>
      <c r="E2081" s="24" t="s">
        <v>1341</v>
      </c>
      <c r="F2081" s="24" t="s">
        <v>1342</v>
      </c>
      <c r="G2081" s="26">
        <v>1500</v>
      </c>
      <c r="H2081" s="26">
        <v>0.69</v>
      </c>
      <c r="I2081" s="52">
        <f t="shared" si="64"/>
        <v>1035</v>
      </c>
      <c r="J2081" s="26">
        <v>310100</v>
      </c>
      <c r="K2081" s="25" t="s">
        <v>1474</v>
      </c>
      <c r="L2081" s="3" t="str">
        <f t="shared" si="65"/>
        <v>310100 RESTAURANTE UNIVERSITÁRIO DO CAMPUS NOVA IGUAÇU</v>
      </c>
      <c r="M2081" s="25" t="s">
        <v>1474</v>
      </c>
      <c r="N2081" s="17" t="s">
        <v>108</v>
      </c>
      <c r="O2081" s="16" t="s">
        <v>181</v>
      </c>
      <c r="P2081" s="26" t="s">
        <v>1475</v>
      </c>
    </row>
    <row r="2082" spans="1:16" ht="45" x14ac:dyDescent="0.25">
      <c r="A2082" s="41" t="s">
        <v>1315</v>
      </c>
      <c r="B2082" s="41" t="s">
        <v>1316</v>
      </c>
      <c r="D2082">
        <v>232385</v>
      </c>
      <c r="E2082" s="24" t="s">
        <v>1343</v>
      </c>
      <c r="F2082" s="24" t="s">
        <v>1342</v>
      </c>
      <c r="G2082" s="26">
        <v>1500</v>
      </c>
      <c r="H2082" s="26">
        <v>0.69</v>
      </c>
      <c r="I2082" s="52">
        <f t="shared" si="64"/>
        <v>1035</v>
      </c>
      <c r="J2082" s="26">
        <v>310100</v>
      </c>
      <c r="K2082" s="25" t="s">
        <v>1474</v>
      </c>
      <c r="L2082" s="3" t="str">
        <f t="shared" si="65"/>
        <v>310100 RESTAURANTE UNIVERSITÁRIO DO CAMPUS NOVA IGUAÇU</v>
      </c>
      <c r="M2082" s="25" t="s">
        <v>1474</v>
      </c>
      <c r="N2082" s="17" t="s">
        <v>108</v>
      </c>
      <c r="O2082" s="16" t="s">
        <v>181</v>
      </c>
      <c r="P2082" s="26" t="s">
        <v>1475</v>
      </c>
    </row>
    <row r="2083" spans="1:16" ht="45" x14ac:dyDescent="0.25">
      <c r="A2083" s="41" t="s">
        <v>1315</v>
      </c>
      <c r="B2083" s="41" t="s">
        <v>1316</v>
      </c>
      <c r="D2083">
        <v>457738</v>
      </c>
      <c r="E2083" s="24" t="s">
        <v>1344</v>
      </c>
      <c r="F2083" s="24" t="s">
        <v>1336</v>
      </c>
      <c r="G2083" s="26">
        <v>700</v>
      </c>
      <c r="H2083" s="26">
        <v>1.99</v>
      </c>
      <c r="I2083" s="52">
        <f t="shared" si="64"/>
        <v>1393</v>
      </c>
      <c r="J2083" s="26">
        <v>310100</v>
      </c>
      <c r="K2083" s="25" t="s">
        <v>1474</v>
      </c>
      <c r="L2083" s="3" t="str">
        <f t="shared" si="65"/>
        <v>310100 RESTAURANTE UNIVERSITÁRIO DO CAMPUS NOVA IGUAÇU</v>
      </c>
      <c r="M2083" s="25" t="s">
        <v>1474</v>
      </c>
      <c r="N2083" s="17" t="s">
        <v>108</v>
      </c>
      <c r="O2083" s="16" t="s">
        <v>181</v>
      </c>
      <c r="P2083" s="26" t="s">
        <v>1475</v>
      </c>
    </row>
    <row r="2084" spans="1:16" ht="45" x14ac:dyDescent="0.25">
      <c r="A2084" s="41" t="s">
        <v>1315</v>
      </c>
      <c r="B2084" s="41" t="s">
        <v>1316</v>
      </c>
      <c r="D2084">
        <v>464002</v>
      </c>
      <c r="E2084" s="24" t="s">
        <v>1345</v>
      </c>
      <c r="F2084" s="24" t="s">
        <v>1321</v>
      </c>
      <c r="G2084" s="26">
        <v>100</v>
      </c>
      <c r="H2084" s="26">
        <v>27.89</v>
      </c>
      <c r="I2084" s="52">
        <f t="shared" si="64"/>
        <v>2789</v>
      </c>
      <c r="J2084" s="26">
        <v>310100</v>
      </c>
      <c r="K2084" s="25" t="s">
        <v>1474</v>
      </c>
      <c r="L2084" s="3" t="str">
        <f t="shared" si="65"/>
        <v>310100 RESTAURANTE UNIVERSITÁRIO DO CAMPUS NOVA IGUAÇU</v>
      </c>
      <c r="M2084" s="25" t="s">
        <v>1474</v>
      </c>
      <c r="N2084" s="17" t="s">
        <v>108</v>
      </c>
      <c r="O2084" s="16" t="s">
        <v>181</v>
      </c>
      <c r="P2084" s="26" t="s">
        <v>1475</v>
      </c>
    </row>
    <row r="2085" spans="1:16" ht="45" x14ac:dyDescent="0.25">
      <c r="A2085" s="41" t="s">
        <v>1315</v>
      </c>
      <c r="B2085" s="41" t="s">
        <v>1316</v>
      </c>
      <c r="D2085">
        <v>463587</v>
      </c>
      <c r="E2085" s="24" t="s">
        <v>1346</v>
      </c>
      <c r="F2085" s="24" t="s">
        <v>1347</v>
      </c>
      <c r="G2085" s="26">
        <v>1500</v>
      </c>
      <c r="H2085" s="26">
        <v>7.99</v>
      </c>
      <c r="I2085" s="52">
        <f t="shared" si="64"/>
        <v>11985</v>
      </c>
      <c r="J2085" s="26">
        <v>310100</v>
      </c>
      <c r="K2085" s="25" t="s">
        <v>1474</v>
      </c>
      <c r="L2085" s="3" t="str">
        <f t="shared" si="65"/>
        <v>310100 RESTAURANTE UNIVERSITÁRIO DO CAMPUS NOVA IGUAÇU</v>
      </c>
      <c r="M2085" s="25" t="s">
        <v>1474</v>
      </c>
      <c r="N2085" s="17" t="s">
        <v>108</v>
      </c>
      <c r="O2085" s="16" t="s">
        <v>181</v>
      </c>
      <c r="P2085" s="26" t="s">
        <v>1475</v>
      </c>
    </row>
    <row r="2086" spans="1:16" ht="45" x14ac:dyDescent="0.25">
      <c r="A2086" s="41" t="s">
        <v>1315</v>
      </c>
      <c r="B2086" s="41" t="s">
        <v>1316</v>
      </c>
      <c r="D2086">
        <v>463857</v>
      </c>
      <c r="E2086" s="24" t="s">
        <v>1348</v>
      </c>
      <c r="F2086" s="24" t="s">
        <v>74</v>
      </c>
      <c r="G2086" s="26">
        <v>20</v>
      </c>
      <c r="H2086" s="26">
        <v>14.9</v>
      </c>
      <c r="I2086" s="52">
        <f t="shared" si="64"/>
        <v>298</v>
      </c>
      <c r="J2086" s="26">
        <v>310100</v>
      </c>
      <c r="K2086" s="25" t="s">
        <v>1474</v>
      </c>
      <c r="L2086" s="3" t="str">
        <f t="shared" si="65"/>
        <v>310100 RESTAURANTE UNIVERSITÁRIO DO CAMPUS NOVA IGUAÇU</v>
      </c>
      <c r="M2086" s="25" t="s">
        <v>1474</v>
      </c>
      <c r="N2086" s="17" t="s">
        <v>108</v>
      </c>
      <c r="O2086" s="16" t="s">
        <v>181</v>
      </c>
      <c r="P2086" s="26" t="s">
        <v>1475</v>
      </c>
    </row>
    <row r="2087" spans="1:16" ht="45" x14ac:dyDescent="0.25">
      <c r="A2087" s="41" t="s">
        <v>1315</v>
      </c>
      <c r="B2087" s="41" t="s">
        <v>1316</v>
      </c>
      <c r="D2087">
        <v>463856</v>
      </c>
      <c r="E2087" s="24" t="s">
        <v>1349</v>
      </c>
      <c r="F2087" s="24" t="s">
        <v>74</v>
      </c>
      <c r="G2087" s="26">
        <v>10</v>
      </c>
      <c r="H2087" s="26">
        <v>20</v>
      </c>
      <c r="I2087" s="52">
        <f t="shared" si="64"/>
        <v>200</v>
      </c>
      <c r="J2087" s="26">
        <v>310100</v>
      </c>
      <c r="K2087" s="25" t="s">
        <v>1474</v>
      </c>
      <c r="L2087" s="3" t="str">
        <f t="shared" si="65"/>
        <v>310100 RESTAURANTE UNIVERSITÁRIO DO CAMPUS NOVA IGUAÇU</v>
      </c>
      <c r="M2087" s="25" t="s">
        <v>1474</v>
      </c>
      <c r="N2087" s="17" t="s">
        <v>108</v>
      </c>
      <c r="O2087" s="16" t="s">
        <v>181</v>
      </c>
      <c r="P2087" s="26" t="s">
        <v>1475</v>
      </c>
    </row>
    <row r="2088" spans="1:16" ht="45" x14ac:dyDescent="0.25">
      <c r="A2088" s="41" t="s">
        <v>1315</v>
      </c>
      <c r="B2088" s="41" t="s">
        <v>1316</v>
      </c>
      <c r="D2088">
        <v>463938</v>
      </c>
      <c r="E2088" s="24" t="s">
        <v>1350</v>
      </c>
      <c r="F2088" s="24" t="s">
        <v>74</v>
      </c>
      <c r="G2088" s="26">
        <v>2500</v>
      </c>
      <c r="H2088" s="26">
        <v>16.05</v>
      </c>
      <c r="I2088" s="52">
        <f t="shared" si="64"/>
        <v>40125</v>
      </c>
      <c r="J2088" s="26">
        <v>310100</v>
      </c>
      <c r="K2088" s="25" t="s">
        <v>1474</v>
      </c>
      <c r="L2088" s="3" t="str">
        <f t="shared" si="65"/>
        <v>310100 RESTAURANTE UNIVERSITÁRIO DO CAMPUS NOVA IGUAÇU</v>
      </c>
      <c r="M2088" s="25" t="s">
        <v>1474</v>
      </c>
      <c r="N2088" s="17" t="s">
        <v>108</v>
      </c>
      <c r="O2088" s="16" t="s">
        <v>181</v>
      </c>
      <c r="P2088" s="26" t="s">
        <v>1475</v>
      </c>
    </row>
    <row r="2089" spans="1:16" ht="45" x14ac:dyDescent="0.25">
      <c r="A2089" s="41" t="s">
        <v>1315</v>
      </c>
      <c r="B2089" s="41" t="s">
        <v>1316</v>
      </c>
      <c r="D2089">
        <v>463872</v>
      </c>
      <c r="E2089" s="24" t="s">
        <v>1351</v>
      </c>
      <c r="F2089" s="24" t="s">
        <v>74</v>
      </c>
      <c r="G2089" s="26">
        <v>10</v>
      </c>
      <c r="H2089" s="26">
        <v>19.600000000000001</v>
      </c>
      <c r="I2089" s="52">
        <f t="shared" si="64"/>
        <v>196</v>
      </c>
      <c r="J2089" s="26">
        <v>310100</v>
      </c>
      <c r="K2089" s="25" t="s">
        <v>1474</v>
      </c>
      <c r="L2089" s="3" t="str">
        <f t="shared" si="65"/>
        <v>310100 RESTAURANTE UNIVERSITÁRIO DO CAMPUS NOVA IGUAÇU</v>
      </c>
      <c r="M2089" s="25" t="s">
        <v>1474</v>
      </c>
      <c r="N2089" s="17" t="s">
        <v>108</v>
      </c>
      <c r="O2089" s="16" t="s">
        <v>181</v>
      </c>
      <c r="P2089" s="26" t="s">
        <v>1475</v>
      </c>
    </row>
    <row r="2090" spans="1:16" ht="45" x14ac:dyDescent="0.25">
      <c r="A2090" s="41" t="s">
        <v>1315</v>
      </c>
      <c r="B2090" s="41" t="s">
        <v>1316</v>
      </c>
      <c r="D2090">
        <v>464176</v>
      </c>
      <c r="E2090" s="24" t="s">
        <v>1352</v>
      </c>
      <c r="F2090" s="24" t="s">
        <v>74</v>
      </c>
      <c r="G2090" s="26">
        <v>50</v>
      </c>
      <c r="H2090" s="26">
        <v>11.5</v>
      </c>
      <c r="I2090" s="52">
        <f t="shared" si="64"/>
        <v>575</v>
      </c>
      <c r="J2090" s="26">
        <v>310100</v>
      </c>
      <c r="K2090" s="25" t="s">
        <v>1474</v>
      </c>
      <c r="L2090" s="3" t="str">
        <f t="shared" si="65"/>
        <v>310100 RESTAURANTE UNIVERSITÁRIO DO CAMPUS NOVA IGUAÇU</v>
      </c>
      <c r="M2090" s="25" t="s">
        <v>1474</v>
      </c>
      <c r="N2090" s="17" t="s">
        <v>108</v>
      </c>
      <c r="O2090" s="16" t="s">
        <v>181</v>
      </c>
      <c r="P2090" s="26" t="s">
        <v>1475</v>
      </c>
    </row>
    <row r="2091" spans="1:16" ht="45" x14ac:dyDescent="0.25">
      <c r="A2091" s="41" t="s">
        <v>1315</v>
      </c>
      <c r="B2091" s="41" t="s">
        <v>1316</v>
      </c>
      <c r="D2091">
        <v>463891</v>
      </c>
      <c r="E2091" s="24" t="s">
        <v>1353</v>
      </c>
      <c r="F2091" s="24" t="s">
        <v>74</v>
      </c>
      <c r="G2091" s="26">
        <v>20</v>
      </c>
      <c r="H2091" s="26">
        <v>12.9</v>
      </c>
      <c r="I2091" s="52">
        <f t="shared" si="64"/>
        <v>258</v>
      </c>
      <c r="J2091" s="26">
        <v>310100</v>
      </c>
      <c r="K2091" s="25" t="s">
        <v>1474</v>
      </c>
      <c r="L2091" s="3" t="str">
        <f t="shared" si="65"/>
        <v>310100 RESTAURANTE UNIVERSITÁRIO DO CAMPUS NOVA IGUAÇU</v>
      </c>
      <c r="M2091" s="25" t="s">
        <v>1474</v>
      </c>
      <c r="N2091" s="17" t="s">
        <v>108</v>
      </c>
      <c r="O2091" s="16" t="s">
        <v>181</v>
      </c>
      <c r="P2091" s="26" t="s">
        <v>1475</v>
      </c>
    </row>
    <row r="2092" spans="1:16" ht="45" x14ac:dyDescent="0.25">
      <c r="A2092" s="41" t="s">
        <v>1315</v>
      </c>
      <c r="B2092" s="41" t="s">
        <v>1316</v>
      </c>
      <c r="D2092">
        <v>463892</v>
      </c>
      <c r="E2092" s="24" t="s">
        <v>1354</v>
      </c>
      <c r="F2092" s="24" t="s">
        <v>74</v>
      </c>
      <c r="G2092" s="26">
        <v>6</v>
      </c>
      <c r="H2092" s="26">
        <v>58</v>
      </c>
      <c r="I2092" s="52">
        <f t="shared" si="64"/>
        <v>348</v>
      </c>
      <c r="J2092" s="26">
        <v>310100</v>
      </c>
      <c r="K2092" s="25" t="s">
        <v>1474</v>
      </c>
      <c r="L2092" s="3" t="str">
        <f t="shared" si="65"/>
        <v>310100 RESTAURANTE UNIVERSITÁRIO DO CAMPUS NOVA IGUAÇU</v>
      </c>
      <c r="M2092" s="25" t="s">
        <v>1474</v>
      </c>
      <c r="N2092" s="17" t="s">
        <v>108</v>
      </c>
      <c r="O2092" s="16" t="s">
        <v>181</v>
      </c>
      <c r="P2092" s="26" t="s">
        <v>1475</v>
      </c>
    </row>
    <row r="2093" spans="1:16" ht="45" x14ac:dyDescent="0.25">
      <c r="A2093" s="41" t="s">
        <v>1315</v>
      </c>
      <c r="B2093" s="41" t="s">
        <v>1316</v>
      </c>
      <c r="D2093">
        <v>463904</v>
      </c>
      <c r="E2093" s="24" t="s">
        <v>1355</v>
      </c>
      <c r="F2093" s="24" t="s">
        <v>74</v>
      </c>
      <c r="G2093" s="26">
        <v>30</v>
      </c>
      <c r="H2093" s="26">
        <v>25.5</v>
      </c>
      <c r="I2093" s="52">
        <f t="shared" si="64"/>
        <v>765</v>
      </c>
      <c r="J2093" s="26">
        <v>310100</v>
      </c>
      <c r="K2093" s="25" t="s">
        <v>1474</v>
      </c>
      <c r="L2093" s="3" t="str">
        <f t="shared" si="65"/>
        <v>310100 RESTAURANTE UNIVERSITÁRIO DO CAMPUS NOVA IGUAÇU</v>
      </c>
      <c r="M2093" s="25" t="s">
        <v>1474</v>
      </c>
      <c r="N2093" s="17" t="s">
        <v>108</v>
      </c>
      <c r="O2093" s="16" t="s">
        <v>181</v>
      </c>
      <c r="P2093" s="26" t="s">
        <v>1475</v>
      </c>
    </row>
    <row r="2094" spans="1:16" ht="45" x14ac:dyDescent="0.25">
      <c r="A2094" s="41" t="s">
        <v>1315</v>
      </c>
      <c r="B2094" s="41" t="s">
        <v>1316</v>
      </c>
      <c r="D2094">
        <v>463912</v>
      </c>
      <c r="E2094" s="24" t="s">
        <v>1356</v>
      </c>
      <c r="F2094" s="24" t="s">
        <v>74</v>
      </c>
      <c r="G2094" s="26">
        <v>20</v>
      </c>
      <c r="H2094" s="26">
        <v>36.4</v>
      </c>
      <c r="I2094" s="52">
        <f t="shared" si="64"/>
        <v>728</v>
      </c>
      <c r="J2094" s="26">
        <v>310100</v>
      </c>
      <c r="K2094" s="25" t="s">
        <v>1474</v>
      </c>
      <c r="L2094" s="3" t="str">
        <f t="shared" si="65"/>
        <v>310100 RESTAURANTE UNIVERSITÁRIO DO CAMPUS NOVA IGUAÇU</v>
      </c>
      <c r="M2094" s="25" t="s">
        <v>1474</v>
      </c>
      <c r="N2094" s="17" t="s">
        <v>108</v>
      </c>
      <c r="O2094" s="16" t="s">
        <v>181</v>
      </c>
      <c r="P2094" s="26" t="s">
        <v>1475</v>
      </c>
    </row>
    <row r="2095" spans="1:16" ht="45" x14ac:dyDescent="0.25">
      <c r="A2095" s="41" t="s">
        <v>1315</v>
      </c>
      <c r="B2095" s="41" t="s">
        <v>1316</v>
      </c>
      <c r="D2095">
        <v>463916</v>
      </c>
      <c r="E2095" s="24" t="s">
        <v>1357</v>
      </c>
      <c r="F2095" s="24" t="s">
        <v>74</v>
      </c>
      <c r="G2095" s="26">
        <v>20</v>
      </c>
      <c r="H2095" s="26">
        <v>20.99</v>
      </c>
      <c r="I2095" s="52">
        <f t="shared" si="64"/>
        <v>419.79999999999995</v>
      </c>
      <c r="J2095" s="26">
        <v>310100</v>
      </c>
      <c r="K2095" s="25" t="s">
        <v>1474</v>
      </c>
      <c r="L2095" s="3" t="str">
        <f t="shared" si="65"/>
        <v>310100 RESTAURANTE UNIVERSITÁRIO DO CAMPUS NOVA IGUAÇU</v>
      </c>
      <c r="M2095" s="25" t="s">
        <v>1474</v>
      </c>
      <c r="N2095" s="17" t="s">
        <v>108</v>
      </c>
      <c r="O2095" s="16" t="s">
        <v>181</v>
      </c>
      <c r="P2095" s="26" t="s">
        <v>1475</v>
      </c>
    </row>
    <row r="2096" spans="1:16" ht="45" x14ac:dyDescent="0.25">
      <c r="A2096" s="41" t="s">
        <v>1315</v>
      </c>
      <c r="B2096" s="41" t="s">
        <v>1316</v>
      </c>
      <c r="D2096">
        <v>463931</v>
      </c>
      <c r="E2096" s="24" t="s">
        <v>1358</v>
      </c>
      <c r="F2096" s="24" t="s">
        <v>74</v>
      </c>
      <c r="G2096" s="26">
        <v>20</v>
      </c>
      <c r="H2096" s="26">
        <v>28.37</v>
      </c>
      <c r="I2096" s="52">
        <f t="shared" si="64"/>
        <v>567.4</v>
      </c>
      <c r="J2096" s="26">
        <v>310100</v>
      </c>
      <c r="K2096" s="25" t="s">
        <v>1474</v>
      </c>
      <c r="L2096" s="3" t="str">
        <f t="shared" si="65"/>
        <v>310100 RESTAURANTE UNIVERSITÁRIO DO CAMPUS NOVA IGUAÇU</v>
      </c>
      <c r="M2096" s="25" t="s">
        <v>1474</v>
      </c>
      <c r="N2096" s="17" t="s">
        <v>108</v>
      </c>
      <c r="O2096" s="16" t="s">
        <v>181</v>
      </c>
      <c r="P2096" s="26" t="s">
        <v>1475</v>
      </c>
    </row>
    <row r="2097" spans="1:16" ht="45" x14ac:dyDescent="0.25">
      <c r="A2097" s="41" t="s">
        <v>1315</v>
      </c>
      <c r="B2097" s="41" t="s">
        <v>1316</v>
      </c>
      <c r="D2097">
        <v>446532</v>
      </c>
      <c r="E2097" s="24" t="s">
        <v>1359</v>
      </c>
      <c r="F2097" s="24" t="s">
        <v>1360</v>
      </c>
      <c r="G2097" s="26">
        <v>3500</v>
      </c>
      <c r="H2097" s="26">
        <v>1.89</v>
      </c>
      <c r="I2097" s="52">
        <f t="shared" si="64"/>
        <v>6615</v>
      </c>
      <c r="J2097" s="26">
        <v>310100</v>
      </c>
      <c r="K2097" s="25" t="s">
        <v>1474</v>
      </c>
      <c r="L2097" s="3" t="str">
        <f t="shared" si="65"/>
        <v>310100 RESTAURANTE UNIVERSITÁRIO DO CAMPUS NOVA IGUAÇU</v>
      </c>
      <c r="M2097" s="25" t="s">
        <v>1474</v>
      </c>
      <c r="N2097" s="17" t="s">
        <v>108</v>
      </c>
      <c r="O2097" s="16" t="s">
        <v>181</v>
      </c>
      <c r="P2097" s="26" t="s">
        <v>1475</v>
      </c>
    </row>
    <row r="2098" spans="1:16" ht="45" x14ac:dyDescent="0.25">
      <c r="A2098" s="41" t="s">
        <v>1315</v>
      </c>
      <c r="B2098" s="41" t="s">
        <v>1316</v>
      </c>
      <c r="D2098">
        <v>462598</v>
      </c>
      <c r="E2098" s="24" t="s">
        <v>1361</v>
      </c>
      <c r="F2098" s="24" t="s">
        <v>1362</v>
      </c>
      <c r="G2098" s="26">
        <v>200</v>
      </c>
      <c r="H2098" s="26">
        <v>54.63</v>
      </c>
      <c r="I2098" s="52">
        <f t="shared" si="64"/>
        <v>10926</v>
      </c>
      <c r="J2098" s="26">
        <v>310100</v>
      </c>
      <c r="K2098" s="25" t="s">
        <v>1474</v>
      </c>
      <c r="L2098" s="3" t="str">
        <f t="shared" si="65"/>
        <v>310100 RESTAURANTE UNIVERSITÁRIO DO CAMPUS NOVA IGUAÇU</v>
      </c>
      <c r="M2098" s="25" t="s">
        <v>1474</v>
      </c>
      <c r="N2098" s="17" t="s">
        <v>108</v>
      </c>
      <c r="O2098" s="16" t="s">
        <v>181</v>
      </c>
      <c r="P2098" s="26" t="s">
        <v>1475</v>
      </c>
    </row>
    <row r="2099" spans="1:16" ht="45" x14ac:dyDescent="0.25">
      <c r="A2099" s="41" t="s">
        <v>1315</v>
      </c>
      <c r="B2099" s="41" t="s">
        <v>1316</v>
      </c>
      <c r="D2099">
        <v>462596</v>
      </c>
      <c r="E2099" s="24" t="s">
        <v>1363</v>
      </c>
      <c r="F2099" s="24" t="s">
        <v>74</v>
      </c>
      <c r="G2099" s="26">
        <v>100</v>
      </c>
      <c r="H2099" s="26">
        <v>14.89</v>
      </c>
      <c r="I2099" s="52">
        <f t="shared" si="64"/>
        <v>1489</v>
      </c>
      <c r="J2099" s="26">
        <v>310100</v>
      </c>
      <c r="K2099" s="25" t="s">
        <v>1474</v>
      </c>
      <c r="L2099" s="3" t="str">
        <f t="shared" si="65"/>
        <v>310100 RESTAURANTE UNIVERSITÁRIO DO CAMPUS NOVA IGUAÇU</v>
      </c>
      <c r="M2099" s="25" t="s">
        <v>1474</v>
      </c>
      <c r="N2099" s="17" t="s">
        <v>108</v>
      </c>
      <c r="O2099" s="16" t="s">
        <v>181</v>
      </c>
      <c r="P2099" s="26" t="s">
        <v>1475</v>
      </c>
    </row>
    <row r="2100" spans="1:16" ht="45" x14ac:dyDescent="0.25">
      <c r="A2100" s="41" t="s">
        <v>1315</v>
      </c>
      <c r="B2100" s="41" t="s">
        <v>1316</v>
      </c>
      <c r="D2100">
        <v>464570</v>
      </c>
      <c r="E2100" s="24" t="s">
        <v>1364</v>
      </c>
      <c r="F2100" s="24" t="s">
        <v>74</v>
      </c>
      <c r="G2100" s="26">
        <v>400</v>
      </c>
      <c r="H2100" s="26">
        <v>7.9</v>
      </c>
      <c r="I2100" s="52">
        <f t="shared" si="64"/>
        <v>3160</v>
      </c>
      <c r="J2100" s="26">
        <v>310100</v>
      </c>
      <c r="K2100" s="25" t="s">
        <v>1474</v>
      </c>
      <c r="L2100" s="3" t="str">
        <f t="shared" si="65"/>
        <v>310100 RESTAURANTE UNIVERSITÁRIO DO CAMPUS NOVA IGUAÇU</v>
      </c>
      <c r="M2100" s="25" t="s">
        <v>1474</v>
      </c>
      <c r="N2100" s="17" t="s">
        <v>108</v>
      </c>
      <c r="O2100" s="16" t="s">
        <v>181</v>
      </c>
      <c r="P2100" s="26" t="s">
        <v>1475</v>
      </c>
    </row>
    <row r="2101" spans="1:16" ht="45" x14ac:dyDescent="0.25">
      <c r="A2101" s="41" t="s">
        <v>1315</v>
      </c>
      <c r="B2101" s="41" t="s">
        <v>1316</v>
      </c>
      <c r="D2101">
        <v>459152</v>
      </c>
      <c r="E2101" s="24" t="s">
        <v>1365</v>
      </c>
      <c r="F2101" s="24" t="s">
        <v>74</v>
      </c>
      <c r="G2101" s="26">
        <v>200</v>
      </c>
      <c r="H2101" s="26">
        <v>4.8899999999999997</v>
      </c>
      <c r="I2101" s="52">
        <f t="shared" si="64"/>
        <v>977.99999999999989</v>
      </c>
      <c r="J2101" s="26">
        <v>310100</v>
      </c>
      <c r="K2101" s="25" t="s">
        <v>1474</v>
      </c>
      <c r="L2101" s="3" t="str">
        <f t="shared" si="65"/>
        <v>310100 RESTAURANTE UNIVERSITÁRIO DO CAMPUS NOVA IGUAÇU</v>
      </c>
      <c r="M2101" s="25" t="s">
        <v>1474</v>
      </c>
      <c r="N2101" s="17" t="s">
        <v>108</v>
      </c>
      <c r="O2101" s="16" t="s">
        <v>181</v>
      </c>
      <c r="P2101" s="26" t="s">
        <v>1475</v>
      </c>
    </row>
    <row r="2102" spans="1:16" ht="45" x14ac:dyDescent="0.25">
      <c r="A2102" s="41" t="s">
        <v>1315</v>
      </c>
      <c r="B2102" s="41" t="s">
        <v>1316</v>
      </c>
      <c r="D2102">
        <v>458918</v>
      </c>
      <c r="E2102" s="24" t="s">
        <v>1366</v>
      </c>
      <c r="F2102" s="24" t="s">
        <v>1321</v>
      </c>
      <c r="G2102" s="26">
        <v>2500</v>
      </c>
      <c r="H2102" s="26">
        <v>5.5</v>
      </c>
      <c r="I2102" s="52">
        <f t="shared" si="64"/>
        <v>13750</v>
      </c>
      <c r="J2102" s="26">
        <v>310100</v>
      </c>
      <c r="K2102" s="25" t="s">
        <v>1474</v>
      </c>
      <c r="L2102" s="3" t="str">
        <f t="shared" si="65"/>
        <v>310100 RESTAURANTE UNIVERSITÁRIO DO CAMPUS NOVA IGUAÇU</v>
      </c>
      <c r="M2102" s="25" t="s">
        <v>1474</v>
      </c>
      <c r="N2102" s="17" t="s">
        <v>108</v>
      </c>
      <c r="O2102" s="16" t="s">
        <v>181</v>
      </c>
      <c r="P2102" s="26" t="s">
        <v>1475</v>
      </c>
    </row>
    <row r="2103" spans="1:16" ht="45" x14ac:dyDescent="0.25">
      <c r="A2103" s="41" t="s">
        <v>1315</v>
      </c>
      <c r="B2103" s="41" t="s">
        <v>1316</v>
      </c>
      <c r="D2103">
        <v>326330</v>
      </c>
      <c r="E2103" s="24" t="s">
        <v>1367</v>
      </c>
      <c r="F2103" s="24" t="s">
        <v>74</v>
      </c>
      <c r="G2103" s="26">
        <v>300</v>
      </c>
      <c r="H2103" s="26">
        <v>4.9000000000000004</v>
      </c>
      <c r="I2103" s="52">
        <f t="shared" si="64"/>
        <v>1470</v>
      </c>
      <c r="J2103" s="26">
        <v>310100</v>
      </c>
      <c r="K2103" s="25" t="s">
        <v>1474</v>
      </c>
      <c r="L2103" s="3" t="str">
        <f t="shared" si="65"/>
        <v>310100 RESTAURANTE UNIVERSITÁRIO DO CAMPUS NOVA IGUAÇU</v>
      </c>
      <c r="M2103" s="25" t="s">
        <v>1474</v>
      </c>
      <c r="N2103" s="17" t="s">
        <v>108</v>
      </c>
      <c r="O2103" s="16" t="s">
        <v>181</v>
      </c>
      <c r="P2103" s="26" t="s">
        <v>1475</v>
      </c>
    </row>
    <row r="2104" spans="1:16" ht="45" x14ac:dyDescent="0.25">
      <c r="A2104" s="41" t="s">
        <v>1315</v>
      </c>
      <c r="B2104" s="41" t="s">
        <v>1316</v>
      </c>
      <c r="D2104">
        <v>460263</v>
      </c>
      <c r="E2104" s="24" t="s">
        <v>1368</v>
      </c>
      <c r="F2104" s="24" t="s">
        <v>74</v>
      </c>
      <c r="G2104" s="26">
        <v>1500</v>
      </c>
      <c r="H2104" s="26">
        <v>2.29</v>
      </c>
      <c r="I2104" s="52">
        <f t="shared" si="64"/>
        <v>3435</v>
      </c>
      <c r="J2104" s="26">
        <v>310100</v>
      </c>
      <c r="K2104" s="25" t="s">
        <v>1474</v>
      </c>
      <c r="L2104" s="3" t="str">
        <f t="shared" si="65"/>
        <v>310100 RESTAURANTE UNIVERSITÁRIO DO CAMPUS NOVA IGUAÇU</v>
      </c>
      <c r="M2104" s="25" t="s">
        <v>1474</v>
      </c>
      <c r="N2104" s="17" t="s">
        <v>108</v>
      </c>
      <c r="O2104" s="16" t="s">
        <v>181</v>
      </c>
      <c r="P2104" s="26" t="s">
        <v>1475</v>
      </c>
    </row>
    <row r="2105" spans="1:16" ht="45" x14ac:dyDescent="0.25">
      <c r="A2105" s="41" t="s">
        <v>1315</v>
      </c>
      <c r="B2105" s="41" t="s">
        <v>1316</v>
      </c>
      <c r="D2105">
        <v>464553</v>
      </c>
      <c r="E2105" s="24" t="s">
        <v>1369</v>
      </c>
      <c r="F2105" s="24" t="s">
        <v>74</v>
      </c>
      <c r="G2105" s="26">
        <v>4000</v>
      </c>
      <c r="H2105" s="26">
        <v>4.55</v>
      </c>
      <c r="I2105" s="52">
        <f t="shared" si="64"/>
        <v>18200</v>
      </c>
      <c r="J2105" s="26">
        <v>310100</v>
      </c>
      <c r="K2105" s="25" t="s">
        <v>1474</v>
      </c>
      <c r="L2105" s="3" t="str">
        <f t="shared" si="65"/>
        <v>310100 RESTAURANTE UNIVERSITÁRIO DO CAMPUS NOVA IGUAÇU</v>
      </c>
      <c r="M2105" s="25" t="s">
        <v>1474</v>
      </c>
      <c r="N2105" s="17" t="s">
        <v>108</v>
      </c>
      <c r="O2105" s="16" t="s">
        <v>181</v>
      </c>
      <c r="P2105" s="26" t="s">
        <v>1475</v>
      </c>
    </row>
    <row r="2106" spans="1:16" ht="45" x14ac:dyDescent="0.25">
      <c r="A2106" s="41" t="s">
        <v>1315</v>
      </c>
      <c r="B2106" s="41" t="s">
        <v>1316</v>
      </c>
      <c r="D2106">
        <v>464562</v>
      </c>
      <c r="E2106" s="24" t="s">
        <v>1370</v>
      </c>
      <c r="F2106" s="24" t="s">
        <v>74</v>
      </c>
      <c r="G2106" s="26">
        <v>1200</v>
      </c>
      <c r="H2106" s="26">
        <v>5.19</v>
      </c>
      <c r="I2106" s="52">
        <f t="shared" si="64"/>
        <v>6228.0000000000009</v>
      </c>
      <c r="J2106" s="26">
        <v>310100</v>
      </c>
      <c r="K2106" s="25" t="s">
        <v>1474</v>
      </c>
      <c r="L2106" s="3" t="str">
        <f t="shared" si="65"/>
        <v>310100 RESTAURANTE UNIVERSITÁRIO DO CAMPUS NOVA IGUAÇU</v>
      </c>
      <c r="M2106" s="25" t="s">
        <v>1474</v>
      </c>
      <c r="N2106" s="17" t="s">
        <v>108</v>
      </c>
      <c r="O2106" s="16" t="s">
        <v>181</v>
      </c>
      <c r="P2106" s="26" t="s">
        <v>1475</v>
      </c>
    </row>
    <row r="2107" spans="1:16" ht="45" x14ac:dyDescent="0.25">
      <c r="A2107" s="41" t="s">
        <v>1315</v>
      </c>
      <c r="B2107" s="41" t="s">
        <v>1316</v>
      </c>
      <c r="D2107">
        <v>464552</v>
      </c>
      <c r="E2107" s="24" t="s">
        <v>1371</v>
      </c>
      <c r="F2107" s="24" t="s">
        <v>74</v>
      </c>
      <c r="G2107" s="26">
        <v>9000</v>
      </c>
      <c r="H2107" s="26">
        <v>3.39</v>
      </c>
      <c r="I2107" s="52">
        <f t="shared" si="64"/>
        <v>30510</v>
      </c>
      <c r="J2107" s="26">
        <v>310100</v>
      </c>
      <c r="K2107" s="25" t="s">
        <v>1474</v>
      </c>
      <c r="L2107" s="3" t="str">
        <f t="shared" si="65"/>
        <v>310100 RESTAURANTE UNIVERSITÁRIO DO CAMPUS NOVA IGUAÇU</v>
      </c>
      <c r="M2107" s="25" t="s">
        <v>1474</v>
      </c>
      <c r="N2107" s="17" t="s">
        <v>108</v>
      </c>
      <c r="O2107" s="16" t="s">
        <v>181</v>
      </c>
      <c r="P2107" s="26" t="s">
        <v>1475</v>
      </c>
    </row>
    <row r="2108" spans="1:16" ht="45" x14ac:dyDescent="0.25">
      <c r="A2108" s="41" t="s">
        <v>1315</v>
      </c>
      <c r="B2108" s="41" t="s">
        <v>1316</v>
      </c>
      <c r="D2108">
        <v>464558</v>
      </c>
      <c r="E2108" s="24" t="s">
        <v>1372</v>
      </c>
      <c r="F2108" s="24" t="s">
        <v>74</v>
      </c>
      <c r="G2108" s="26">
        <v>1200</v>
      </c>
      <c r="H2108" s="26">
        <v>5.41</v>
      </c>
      <c r="I2108" s="52">
        <f t="shared" si="64"/>
        <v>6492</v>
      </c>
      <c r="J2108" s="26">
        <v>310100</v>
      </c>
      <c r="K2108" s="25" t="s">
        <v>1474</v>
      </c>
      <c r="L2108" s="3" t="str">
        <f t="shared" si="65"/>
        <v>310100 RESTAURANTE UNIVERSITÁRIO DO CAMPUS NOVA IGUAÇU</v>
      </c>
      <c r="M2108" s="25" t="s">
        <v>1474</v>
      </c>
      <c r="N2108" s="17" t="s">
        <v>108</v>
      </c>
      <c r="O2108" s="16" t="s">
        <v>181</v>
      </c>
      <c r="P2108" s="26" t="s">
        <v>1475</v>
      </c>
    </row>
    <row r="2109" spans="1:16" ht="45" x14ac:dyDescent="0.25">
      <c r="A2109" s="41" t="s">
        <v>1315</v>
      </c>
      <c r="B2109" s="41" t="s">
        <v>1316</v>
      </c>
      <c r="D2109">
        <v>459586</v>
      </c>
      <c r="E2109" s="24" t="s">
        <v>1373</v>
      </c>
      <c r="F2109" s="24" t="s">
        <v>74</v>
      </c>
      <c r="G2109" s="26">
        <v>100</v>
      </c>
      <c r="H2109" s="26">
        <v>13.5</v>
      </c>
      <c r="I2109" s="52">
        <f t="shared" si="64"/>
        <v>1350</v>
      </c>
      <c r="J2109" s="26">
        <v>310100</v>
      </c>
      <c r="K2109" s="25" t="s">
        <v>1474</v>
      </c>
      <c r="L2109" s="3" t="str">
        <f t="shared" si="65"/>
        <v>310100 RESTAURANTE UNIVERSITÁRIO DO CAMPUS NOVA IGUAÇU</v>
      </c>
      <c r="M2109" s="25" t="s">
        <v>1474</v>
      </c>
      <c r="N2109" s="17" t="s">
        <v>108</v>
      </c>
      <c r="O2109" s="16" t="s">
        <v>181</v>
      </c>
      <c r="P2109" s="26" t="s">
        <v>1475</v>
      </c>
    </row>
    <row r="2110" spans="1:16" ht="45" x14ac:dyDescent="0.25">
      <c r="A2110" s="41" t="s">
        <v>1315</v>
      </c>
      <c r="B2110" s="41" t="s">
        <v>1316</v>
      </c>
      <c r="D2110">
        <v>462684</v>
      </c>
      <c r="E2110" s="24" t="s">
        <v>1374</v>
      </c>
      <c r="F2110" s="24" t="s">
        <v>1375</v>
      </c>
      <c r="G2110" s="26">
        <v>2000</v>
      </c>
      <c r="H2110" s="26">
        <v>6.79</v>
      </c>
      <c r="I2110" s="52">
        <f t="shared" si="64"/>
        <v>13580</v>
      </c>
      <c r="J2110" s="26">
        <v>310100</v>
      </c>
      <c r="K2110" s="25" t="s">
        <v>1474</v>
      </c>
      <c r="L2110" s="3" t="str">
        <f t="shared" si="65"/>
        <v>310100 RESTAURANTE UNIVERSITÁRIO DO CAMPUS NOVA IGUAÇU</v>
      </c>
      <c r="M2110" s="25" t="s">
        <v>1474</v>
      </c>
      <c r="N2110" s="17" t="s">
        <v>108</v>
      </c>
      <c r="O2110" s="16" t="s">
        <v>181</v>
      </c>
      <c r="P2110" s="26" t="s">
        <v>1475</v>
      </c>
    </row>
    <row r="2111" spans="1:16" ht="45" x14ac:dyDescent="0.25">
      <c r="A2111" s="41" t="s">
        <v>1315</v>
      </c>
      <c r="B2111" s="41" t="s">
        <v>1316</v>
      </c>
      <c r="D2111">
        <v>459013</v>
      </c>
      <c r="E2111" s="24" t="s">
        <v>1376</v>
      </c>
      <c r="F2111" s="24" t="s">
        <v>1321</v>
      </c>
      <c r="G2111" s="26">
        <v>1000</v>
      </c>
      <c r="H2111" s="26">
        <v>2.13</v>
      </c>
      <c r="I2111" s="52">
        <f t="shared" si="64"/>
        <v>2130</v>
      </c>
      <c r="J2111" s="26">
        <v>310100</v>
      </c>
      <c r="K2111" s="25" t="s">
        <v>1474</v>
      </c>
      <c r="L2111" s="3" t="str">
        <f t="shared" si="65"/>
        <v>310100 RESTAURANTE UNIVERSITÁRIO DO CAMPUS NOVA IGUAÇU</v>
      </c>
      <c r="M2111" s="25" t="s">
        <v>1474</v>
      </c>
      <c r="N2111" s="17" t="s">
        <v>108</v>
      </c>
      <c r="O2111" s="16" t="s">
        <v>181</v>
      </c>
      <c r="P2111" s="26" t="s">
        <v>1475</v>
      </c>
    </row>
    <row r="2112" spans="1:16" ht="45" x14ac:dyDescent="0.25">
      <c r="A2112" s="41" t="s">
        <v>1315</v>
      </c>
      <c r="B2112" s="41" t="s">
        <v>1316</v>
      </c>
      <c r="D2112">
        <v>462713</v>
      </c>
      <c r="E2112" s="24" t="s">
        <v>1377</v>
      </c>
      <c r="F2112" s="24" t="s">
        <v>1378</v>
      </c>
      <c r="G2112" s="26">
        <v>200</v>
      </c>
      <c r="H2112" s="26">
        <v>10.81</v>
      </c>
      <c r="I2112" s="52">
        <f t="shared" si="64"/>
        <v>2162</v>
      </c>
      <c r="J2112" s="26">
        <v>310100</v>
      </c>
      <c r="K2112" s="25" t="s">
        <v>1474</v>
      </c>
      <c r="L2112" s="3" t="str">
        <f t="shared" si="65"/>
        <v>310100 RESTAURANTE UNIVERSITÁRIO DO CAMPUS NOVA IGUAÇU</v>
      </c>
      <c r="M2112" s="25" t="s">
        <v>1474</v>
      </c>
      <c r="N2112" s="17" t="s">
        <v>108</v>
      </c>
      <c r="O2112" s="16" t="s">
        <v>181</v>
      </c>
      <c r="P2112" s="26" t="s">
        <v>1475</v>
      </c>
    </row>
    <row r="2113" spans="1:16" ht="45" x14ac:dyDescent="0.25">
      <c r="A2113" s="41" t="s">
        <v>1315</v>
      </c>
      <c r="B2113" s="41" t="s">
        <v>1316</v>
      </c>
      <c r="D2113">
        <v>462717</v>
      </c>
      <c r="E2113" s="24" t="s">
        <v>1379</v>
      </c>
      <c r="F2113" s="24" t="s">
        <v>1378</v>
      </c>
      <c r="G2113" s="26">
        <v>200</v>
      </c>
      <c r="H2113" s="26">
        <v>10.81</v>
      </c>
      <c r="I2113" s="52">
        <f t="shared" si="64"/>
        <v>2162</v>
      </c>
      <c r="J2113" s="26">
        <v>310100</v>
      </c>
      <c r="K2113" s="25" t="s">
        <v>1474</v>
      </c>
      <c r="L2113" s="3" t="str">
        <f t="shared" si="65"/>
        <v>310100 RESTAURANTE UNIVERSITÁRIO DO CAMPUS NOVA IGUAÇU</v>
      </c>
      <c r="M2113" s="25" t="s">
        <v>1474</v>
      </c>
      <c r="N2113" s="17" t="s">
        <v>108</v>
      </c>
      <c r="O2113" s="16" t="s">
        <v>181</v>
      </c>
      <c r="P2113" s="26" t="s">
        <v>1475</v>
      </c>
    </row>
    <row r="2114" spans="1:16" ht="45" x14ac:dyDescent="0.25">
      <c r="A2114" s="41" t="s">
        <v>1315</v>
      </c>
      <c r="B2114" s="41" t="s">
        <v>1316</v>
      </c>
      <c r="D2114">
        <v>462727</v>
      </c>
      <c r="E2114" s="24" t="s">
        <v>1380</v>
      </c>
      <c r="F2114" s="24" t="s">
        <v>1378</v>
      </c>
      <c r="G2114" s="26">
        <v>200</v>
      </c>
      <c r="H2114" s="26">
        <v>10.81</v>
      </c>
      <c r="I2114" s="52">
        <f t="shared" si="64"/>
        <v>2162</v>
      </c>
      <c r="J2114" s="26">
        <v>310100</v>
      </c>
      <c r="K2114" s="25" t="s">
        <v>1474</v>
      </c>
      <c r="L2114" s="3" t="str">
        <f t="shared" si="65"/>
        <v>310100 RESTAURANTE UNIVERSITÁRIO DO CAMPUS NOVA IGUAÇU</v>
      </c>
      <c r="M2114" s="25" t="s">
        <v>1474</v>
      </c>
      <c r="N2114" s="17" t="s">
        <v>108</v>
      </c>
      <c r="O2114" s="16" t="s">
        <v>181</v>
      </c>
      <c r="P2114" s="26" t="s">
        <v>1475</v>
      </c>
    </row>
    <row r="2115" spans="1:16" ht="45" x14ac:dyDescent="0.25">
      <c r="A2115" s="41" t="s">
        <v>1315</v>
      </c>
      <c r="B2115" s="41" t="s">
        <v>1316</v>
      </c>
      <c r="D2115">
        <v>462705</v>
      </c>
      <c r="E2115" s="24" t="s">
        <v>1381</v>
      </c>
      <c r="F2115" s="24" t="s">
        <v>1378</v>
      </c>
      <c r="G2115" s="26">
        <v>200</v>
      </c>
      <c r="H2115" s="26">
        <v>10.81</v>
      </c>
      <c r="I2115" s="52">
        <f t="shared" si="64"/>
        <v>2162</v>
      </c>
      <c r="J2115" s="26">
        <v>310100</v>
      </c>
      <c r="K2115" s="25" t="s">
        <v>1474</v>
      </c>
      <c r="L2115" s="3" t="str">
        <f t="shared" si="65"/>
        <v>310100 RESTAURANTE UNIVERSITÁRIO DO CAMPUS NOVA IGUAÇU</v>
      </c>
      <c r="M2115" s="25" t="s">
        <v>1474</v>
      </c>
      <c r="N2115" s="17" t="s">
        <v>108</v>
      </c>
      <c r="O2115" s="16" t="s">
        <v>181</v>
      </c>
      <c r="P2115" s="26" t="s">
        <v>1475</v>
      </c>
    </row>
    <row r="2116" spans="1:16" ht="45" x14ac:dyDescent="0.25">
      <c r="A2116" s="41" t="s">
        <v>1315</v>
      </c>
      <c r="B2116" s="41" t="s">
        <v>1316</v>
      </c>
      <c r="D2116">
        <v>462694</v>
      </c>
      <c r="E2116" s="24" t="s">
        <v>1382</v>
      </c>
      <c r="F2116" s="24" t="s">
        <v>1383</v>
      </c>
      <c r="G2116" s="26">
        <v>300</v>
      </c>
      <c r="H2116" s="26">
        <v>0.26</v>
      </c>
      <c r="I2116" s="52">
        <f t="shared" si="64"/>
        <v>78</v>
      </c>
      <c r="J2116" s="26">
        <v>310100</v>
      </c>
      <c r="K2116" s="25" t="s">
        <v>1474</v>
      </c>
      <c r="L2116" s="3" t="str">
        <f t="shared" si="65"/>
        <v>310100 RESTAURANTE UNIVERSITÁRIO DO CAMPUS NOVA IGUAÇU</v>
      </c>
      <c r="M2116" s="25" t="s">
        <v>1474</v>
      </c>
      <c r="N2116" s="17" t="s">
        <v>108</v>
      </c>
      <c r="O2116" s="16" t="s">
        <v>181</v>
      </c>
      <c r="P2116" s="26" t="s">
        <v>1475</v>
      </c>
    </row>
    <row r="2117" spans="1:16" ht="45" x14ac:dyDescent="0.25">
      <c r="A2117" s="41" t="s">
        <v>1315</v>
      </c>
      <c r="B2117" s="41" t="s">
        <v>1316</v>
      </c>
      <c r="D2117">
        <v>109231</v>
      </c>
      <c r="E2117" s="24" t="s">
        <v>1384</v>
      </c>
      <c r="F2117" s="24" t="s">
        <v>1385</v>
      </c>
      <c r="G2117" s="26">
        <v>800</v>
      </c>
      <c r="H2117" s="26">
        <v>6.03</v>
      </c>
      <c r="I2117" s="52">
        <f t="shared" si="64"/>
        <v>4824</v>
      </c>
      <c r="J2117" s="26">
        <v>310100</v>
      </c>
      <c r="K2117" s="25" t="s">
        <v>1474</v>
      </c>
      <c r="L2117" s="3" t="str">
        <f t="shared" si="65"/>
        <v>310100 RESTAURANTE UNIVERSITÁRIO DO CAMPUS NOVA IGUAÇU</v>
      </c>
      <c r="M2117" s="25" t="s">
        <v>1474</v>
      </c>
      <c r="N2117" s="17" t="s">
        <v>108</v>
      </c>
      <c r="O2117" s="16" t="s">
        <v>181</v>
      </c>
      <c r="P2117" s="26" t="s">
        <v>1475</v>
      </c>
    </row>
    <row r="2118" spans="1:16" ht="45" x14ac:dyDescent="0.25">
      <c r="A2118" s="41" t="s">
        <v>1315</v>
      </c>
      <c r="B2118" s="41" t="s">
        <v>1316</v>
      </c>
      <c r="D2118">
        <v>462823</v>
      </c>
      <c r="E2118" s="24" t="s">
        <v>1386</v>
      </c>
      <c r="F2118" s="24" t="s">
        <v>1387</v>
      </c>
      <c r="G2118" s="26">
        <v>300</v>
      </c>
      <c r="H2118" s="26">
        <v>11</v>
      </c>
      <c r="I2118" s="52">
        <f t="shared" si="64"/>
        <v>3300</v>
      </c>
      <c r="J2118" s="26">
        <v>310100</v>
      </c>
      <c r="K2118" s="25" t="s">
        <v>1474</v>
      </c>
      <c r="L2118" s="3" t="str">
        <f t="shared" si="65"/>
        <v>310100 RESTAURANTE UNIVERSITÁRIO DO CAMPUS NOVA IGUAÇU</v>
      </c>
      <c r="M2118" s="25" t="s">
        <v>1474</v>
      </c>
      <c r="N2118" s="17" t="s">
        <v>108</v>
      </c>
      <c r="O2118" s="16" t="s">
        <v>181</v>
      </c>
      <c r="P2118" s="26" t="s">
        <v>1475</v>
      </c>
    </row>
    <row r="2119" spans="1:16" ht="45" x14ac:dyDescent="0.25">
      <c r="A2119" s="41" t="s">
        <v>1315</v>
      </c>
      <c r="B2119" s="41" t="s">
        <v>1316</v>
      </c>
      <c r="D2119">
        <v>464014</v>
      </c>
      <c r="E2119" s="24" t="s">
        <v>1388</v>
      </c>
      <c r="F2119" s="24" t="s">
        <v>1389</v>
      </c>
      <c r="G2119" s="26">
        <v>800</v>
      </c>
      <c r="H2119" s="26">
        <v>3.18</v>
      </c>
      <c r="I2119" s="52">
        <f t="shared" si="64"/>
        <v>2544</v>
      </c>
      <c r="J2119" s="26">
        <v>310100</v>
      </c>
      <c r="K2119" s="25" t="s">
        <v>1474</v>
      </c>
      <c r="L2119" s="3" t="str">
        <f t="shared" si="65"/>
        <v>310100 RESTAURANTE UNIVERSITÁRIO DO CAMPUS NOVA IGUAÇU</v>
      </c>
      <c r="M2119" s="25" t="s">
        <v>1474</v>
      </c>
      <c r="N2119" s="17" t="s">
        <v>108</v>
      </c>
      <c r="O2119" s="16" t="s">
        <v>181</v>
      </c>
      <c r="P2119" s="26" t="s">
        <v>1475</v>
      </c>
    </row>
    <row r="2120" spans="1:16" ht="45" x14ac:dyDescent="0.25">
      <c r="A2120" s="41" t="s">
        <v>1315</v>
      </c>
      <c r="B2120" s="41" t="s">
        <v>1316</v>
      </c>
      <c r="D2120">
        <v>445995</v>
      </c>
      <c r="E2120" s="24" t="s">
        <v>1390</v>
      </c>
      <c r="F2120" s="24" t="s">
        <v>1391</v>
      </c>
      <c r="G2120" s="26">
        <v>7000</v>
      </c>
      <c r="H2120" s="26">
        <v>2.29</v>
      </c>
      <c r="I2120" s="52">
        <f t="shared" si="64"/>
        <v>16030</v>
      </c>
      <c r="J2120" s="26">
        <v>310100</v>
      </c>
      <c r="K2120" s="25" t="s">
        <v>1474</v>
      </c>
      <c r="L2120" s="3" t="str">
        <f t="shared" si="65"/>
        <v>310100 RESTAURANTE UNIVERSITÁRIO DO CAMPUS NOVA IGUAÇU</v>
      </c>
      <c r="M2120" s="25" t="s">
        <v>1474</v>
      </c>
      <c r="N2120" s="17" t="s">
        <v>108</v>
      </c>
      <c r="O2120" s="16" t="s">
        <v>181</v>
      </c>
      <c r="P2120" s="26" t="s">
        <v>1475</v>
      </c>
    </row>
    <row r="2121" spans="1:16" ht="45" x14ac:dyDescent="0.25">
      <c r="A2121" s="41" t="s">
        <v>1315</v>
      </c>
      <c r="B2121" s="41" t="s">
        <v>1316</v>
      </c>
      <c r="D2121">
        <v>217198</v>
      </c>
      <c r="E2121" s="24" t="s">
        <v>1392</v>
      </c>
      <c r="F2121" s="24" t="s">
        <v>1378</v>
      </c>
      <c r="G2121" s="26">
        <v>400</v>
      </c>
      <c r="H2121" s="26">
        <v>7.5</v>
      </c>
      <c r="I2121" s="52">
        <f t="shared" si="64"/>
        <v>3000</v>
      </c>
      <c r="J2121" s="26">
        <v>310100</v>
      </c>
      <c r="K2121" s="25" t="s">
        <v>1474</v>
      </c>
      <c r="L2121" s="3" t="str">
        <f t="shared" si="65"/>
        <v>310100 RESTAURANTE UNIVERSITÁRIO DO CAMPUS NOVA IGUAÇU</v>
      </c>
      <c r="M2121" s="25" t="s">
        <v>1474</v>
      </c>
      <c r="N2121" s="17" t="s">
        <v>108</v>
      </c>
      <c r="O2121" s="16" t="s">
        <v>181</v>
      </c>
      <c r="P2121" s="26" t="s">
        <v>1475</v>
      </c>
    </row>
    <row r="2122" spans="1:16" ht="45" x14ac:dyDescent="0.25">
      <c r="A2122" s="41" t="s">
        <v>1315</v>
      </c>
      <c r="B2122" s="41" t="s">
        <v>1316</v>
      </c>
      <c r="D2122">
        <v>458951</v>
      </c>
      <c r="E2122" s="24" t="s">
        <v>1393</v>
      </c>
      <c r="F2122" s="24" t="s">
        <v>1321</v>
      </c>
      <c r="G2122" s="26">
        <v>4000</v>
      </c>
      <c r="H2122" s="26">
        <v>3.99</v>
      </c>
      <c r="I2122" s="52">
        <f t="shared" si="64"/>
        <v>15960</v>
      </c>
      <c r="J2122" s="26">
        <v>310100</v>
      </c>
      <c r="K2122" s="25" t="s">
        <v>1474</v>
      </c>
      <c r="L2122" s="3" t="str">
        <f t="shared" si="65"/>
        <v>310100 RESTAURANTE UNIVERSITÁRIO DO CAMPUS NOVA IGUAÇU</v>
      </c>
      <c r="M2122" s="25" t="s">
        <v>1474</v>
      </c>
      <c r="N2122" s="17" t="s">
        <v>108</v>
      </c>
      <c r="O2122" s="16" t="s">
        <v>181</v>
      </c>
      <c r="P2122" s="26" t="s">
        <v>1475</v>
      </c>
    </row>
    <row r="2123" spans="1:16" ht="45" x14ac:dyDescent="0.25">
      <c r="A2123" s="41" t="s">
        <v>1315</v>
      </c>
      <c r="B2123" s="41" t="s">
        <v>1316</v>
      </c>
      <c r="D2123">
        <v>458974</v>
      </c>
      <c r="E2123" s="24" t="s">
        <v>1394</v>
      </c>
      <c r="F2123" s="24" t="s">
        <v>1321</v>
      </c>
      <c r="G2123" s="26">
        <v>2000</v>
      </c>
      <c r="H2123" s="26">
        <v>3.99</v>
      </c>
      <c r="I2123" s="52">
        <f t="shared" si="64"/>
        <v>7980</v>
      </c>
      <c r="J2123" s="26">
        <v>310100</v>
      </c>
      <c r="K2123" s="25" t="s">
        <v>1474</v>
      </c>
      <c r="L2123" s="3" t="str">
        <f t="shared" si="65"/>
        <v>310100 RESTAURANTE UNIVERSITÁRIO DO CAMPUS NOVA IGUAÇU</v>
      </c>
      <c r="M2123" s="25" t="s">
        <v>1474</v>
      </c>
      <c r="N2123" s="17" t="s">
        <v>108</v>
      </c>
      <c r="O2123" s="16" t="s">
        <v>181</v>
      </c>
      <c r="P2123" s="26" t="s">
        <v>1475</v>
      </c>
    </row>
    <row r="2124" spans="1:16" ht="45" x14ac:dyDescent="0.25">
      <c r="A2124" s="41" t="s">
        <v>1315</v>
      </c>
      <c r="B2124" s="41" t="s">
        <v>1316</v>
      </c>
      <c r="D2124">
        <v>458975</v>
      </c>
      <c r="E2124" s="24" t="s">
        <v>1395</v>
      </c>
      <c r="F2124" s="24" t="s">
        <v>1321</v>
      </c>
      <c r="G2124" s="26">
        <v>2000</v>
      </c>
      <c r="H2124" s="26">
        <v>3.99</v>
      </c>
      <c r="I2124" s="52">
        <f t="shared" si="64"/>
        <v>7980</v>
      </c>
      <c r="J2124" s="26">
        <v>310100</v>
      </c>
      <c r="K2124" s="25" t="s">
        <v>1474</v>
      </c>
      <c r="L2124" s="3" t="str">
        <f t="shared" si="65"/>
        <v>310100 RESTAURANTE UNIVERSITÁRIO DO CAMPUS NOVA IGUAÇU</v>
      </c>
      <c r="M2124" s="25" t="s">
        <v>1474</v>
      </c>
      <c r="N2124" s="17" t="s">
        <v>108</v>
      </c>
      <c r="O2124" s="16" t="s">
        <v>181</v>
      </c>
      <c r="P2124" s="26" t="s">
        <v>1475</v>
      </c>
    </row>
    <row r="2125" spans="1:16" ht="45" x14ac:dyDescent="0.25">
      <c r="A2125" s="41" t="s">
        <v>1315</v>
      </c>
      <c r="B2125" s="41" t="s">
        <v>1316</v>
      </c>
      <c r="D2125">
        <v>459658</v>
      </c>
      <c r="E2125" s="24" t="s">
        <v>1396</v>
      </c>
      <c r="F2125" s="24" t="s">
        <v>1321</v>
      </c>
      <c r="G2125" s="26">
        <v>1000</v>
      </c>
      <c r="H2125" s="26">
        <v>6.46</v>
      </c>
      <c r="I2125" s="52">
        <f t="shared" si="64"/>
        <v>6460</v>
      </c>
      <c r="J2125" s="26">
        <v>310100</v>
      </c>
      <c r="K2125" s="25" t="s">
        <v>1474</v>
      </c>
      <c r="L2125" s="3" t="str">
        <f t="shared" si="65"/>
        <v>310100 RESTAURANTE UNIVERSITÁRIO DO CAMPUS NOVA IGUAÇU</v>
      </c>
      <c r="M2125" s="25" t="s">
        <v>1474</v>
      </c>
      <c r="N2125" s="17" t="s">
        <v>108</v>
      </c>
      <c r="O2125" s="16" t="s">
        <v>181</v>
      </c>
      <c r="P2125" s="26" t="s">
        <v>1475</v>
      </c>
    </row>
    <row r="2126" spans="1:16" ht="45" x14ac:dyDescent="0.25">
      <c r="A2126" s="41" t="s">
        <v>1315</v>
      </c>
      <c r="B2126" s="41" t="s">
        <v>1316</v>
      </c>
      <c r="D2126">
        <v>463699</v>
      </c>
      <c r="E2126" s="24" t="s">
        <v>1397</v>
      </c>
      <c r="F2126" s="24" t="s">
        <v>1398</v>
      </c>
      <c r="G2126" s="26">
        <v>400</v>
      </c>
      <c r="H2126" s="26">
        <v>87.87</v>
      </c>
      <c r="I2126" s="52">
        <f t="shared" si="64"/>
        <v>35148</v>
      </c>
      <c r="J2126" s="26">
        <v>310100</v>
      </c>
      <c r="K2126" s="25" t="s">
        <v>1474</v>
      </c>
      <c r="L2126" s="3" t="str">
        <f t="shared" si="65"/>
        <v>310100 RESTAURANTE UNIVERSITÁRIO DO CAMPUS NOVA IGUAÇU</v>
      </c>
      <c r="M2126" s="25" t="s">
        <v>1474</v>
      </c>
      <c r="N2126" s="17" t="s">
        <v>108</v>
      </c>
      <c r="O2126" s="16" t="s">
        <v>181</v>
      </c>
      <c r="P2126" s="26" t="s">
        <v>1475</v>
      </c>
    </row>
    <row r="2127" spans="1:16" ht="45" x14ac:dyDescent="0.25">
      <c r="A2127" s="41" t="s">
        <v>1315</v>
      </c>
      <c r="B2127" s="41" t="s">
        <v>1316</v>
      </c>
      <c r="D2127">
        <v>458998</v>
      </c>
      <c r="E2127" s="24" t="s">
        <v>1399</v>
      </c>
      <c r="F2127" s="24" t="s">
        <v>1400</v>
      </c>
      <c r="G2127" s="26">
        <v>1500</v>
      </c>
      <c r="H2127" s="26">
        <v>4.45</v>
      </c>
      <c r="I2127" s="52">
        <f t="shared" si="64"/>
        <v>6675</v>
      </c>
      <c r="J2127" s="26">
        <v>310100</v>
      </c>
      <c r="K2127" s="25" t="s">
        <v>1474</v>
      </c>
      <c r="L2127" s="3" t="str">
        <f t="shared" si="65"/>
        <v>310100 RESTAURANTE UNIVERSITÁRIO DO CAMPUS NOVA IGUAÇU</v>
      </c>
      <c r="M2127" s="25" t="s">
        <v>1474</v>
      </c>
      <c r="N2127" s="17" t="s">
        <v>108</v>
      </c>
      <c r="O2127" s="16" t="s">
        <v>181</v>
      </c>
      <c r="P2127" s="26" t="s">
        <v>1475</v>
      </c>
    </row>
    <row r="2128" spans="1:16" ht="45" x14ac:dyDescent="0.25">
      <c r="A2128" s="41" t="s">
        <v>1315</v>
      </c>
      <c r="B2128" s="41" t="s">
        <v>1316</v>
      </c>
      <c r="D2128">
        <v>459672</v>
      </c>
      <c r="E2128" s="24" t="s">
        <v>1401</v>
      </c>
      <c r="F2128" s="24" t="s">
        <v>1402</v>
      </c>
      <c r="G2128" s="26">
        <v>900</v>
      </c>
      <c r="H2128" s="26">
        <v>7.14</v>
      </c>
      <c r="I2128" s="52">
        <f t="shared" si="64"/>
        <v>6426</v>
      </c>
      <c r="J2128" s="26">
        <v>310100</v>
      </c>
      <c r="K2128" s="25" t="s">
        <v>1474</v>
      </c>
      <c r="L2128" s="3" t="str">
        <f t="shared" si="65"/>
        <v>310100 RESTAURANTE UNIVERSITÁRIO DO CAMPUS NOVA IGUAÇU</v>
      </c>
      <c r="M2128" s="25" t="s">
        <v>1474</v>
      </c>
      <c r="N2128" s="17" t="s">
        <v>108</v>
      </c>
      <c r="O2128" s="16" t="s">
        <v>181</v>
      </c>
      <c r="P2128" s="26" t="s">
        <v>1475</v>
      </c>
    </row>
    <row r="2129" spans="1:16" ht="45" x14ac:dyDescent="0.25">
      <c r="A2129" s="41" t="s">
        <v>1315</v>
      </c>
      <c r="B2129" s="41" t="s">
        <v>1316</v>
      </c>
      <c r="D2129">
        <v>462824</v>
      </c>
      <c r="E2129" s="24" t="s">
        <v>1403</v>
      </c>
      <c r="F2129" s="24" t="s">
        <v>1387</v>
      </c>
      <c r="G2129" s="26">
        <v>800</v>
      </c>
      <c r="H2129" s="26">
        <v>13.8</v>
      </c>
      <c r="I2129" s="52">
        <f t="shared" si="64"/>
        <v>11040</v>
      </c>
      <c r="J2129" s="26">
        <v>310100</v>
      </c>
      <c r="K2129" s="25" t="s">
        <v>1474</v>
      </c>
      <c r="L2129" s="3" t="str">
        <f t="shared" si="65"/>
        <v>310100 RESTAURANTE UNIVERSITÁRIO DO CAMPUS NOVA IGUAÇU</v>
      </c>
      <c r="M2129" s="25" t="s">
        <v>1474</v>
      </c>
      <c r="N2129" s="17" t="s">
        <v>108</v>
      </c>
      <c r="O2129" s="16" t="s">
        <v>181</v>
      </c>
      <c r="P2129" s="26" t="s">
        <v>1475</v>
      </c>
    </row>
    <row r="2130" spans="1:16" ht="45" x14ac:dyDescent="0.25">
      <c r="A2130" s="41" t="s">
        <v>1315</v>
      </c>
      <c r="B2130" s="41" t="s">
        <v>1316</v>
      </c>
      <c r="D2130">
        <v>459667</v>
      </c>
      <c r="E2130" s="24" t="s">
        <v>1404</v>
      </c>
      <c r="F2130" s="24" t="s">
        <v>1321</v>
      </c>
      <c r="G2130" s="26">
        <v>200</v>
      </c>
      <c r="H2130" s="26">
        <v>8.14</v>
      </c>
      <c r="I2130" s="52">
        <f t="shared" si="64"/>
        <v>1628</v>
      </c>
      <c r="J2130" s="26">
        <v>310100</v>
      </c>
      <c r="K2130" s="25" t="s">
        <v>1474</v>
      </c>
      <c r="L2130" s="3" t="str">
        <f t="shared" si="65"/>
        <v>310100 RESTAURANTE UNIVERSITÁRIO DO CAMPUS NOVA IGUAÇU</v>
      </c>
      <c r="M2130" s="25" t="s">
        <v>1474</v>
      </c>
      <c r="N2130" s="17" t="s">
        <v>108</v>
      </c>
      <c r="O2130" s="16" t="s">
        <v>181</v>
      </c>
      <c r="P2130" s="26" t="s">
        <v>1475</v>
      </c>
    </row>
    <row r="2131" spans="1:16" ht="45" x14ac:dyDescent="0.25">
      <c r="A2131" s="41" t="s">
        <v>1315</v>
      </c>
      <c r="B2131" s="41" t="s">
        <v>1316</v>
      </c>
      <c r="D2131">
        <v>241553</v>
      </c>
      <c r="E2131" s="24" t="s">
        <v>1405</v>
      </c>
      <c r="F2131" s="24" t="s">
        <v>1406</v>
      </c>
      <c r="G2131" s="26">
        <v>200</v>
      </c>
      <c r="H2131" s="26">
        <v>6.68</v>
      </c>
      <c r="I2131" s="52">
        <f t="shared" si="64"/>
        <v>1336</v>
      </c>
      <c r="J2131" s="26">
        <v>310100</v>
      </c>
      <c r="K2131" s="25" t="s">
        <v>1474</v>
      </c>
      <c r="L2131" s="3" t="str">
        <f t="shared" si="65"/>
        <v>310100 RESTAURANTE UNIVERSITÁRIO DO CAMPUS NOVA IGUAÇU</v>
      </c>
      <c r="M2131" s="25" t="s">
        <v>1474</v>
      </c>
      <c r="N2131" s="17" t="s">
        <v>108</v>
      </c>
      <c r="O2131" s="16" t="s">
        <v>181</v>
      </c>
      <c r="P2131" s="26" t="s">
        <v>1475</v>
      </c>
    </row>
    <row r="2132" spans="1:16" ht="45" x14ac:dyDescent="0.25">
      <c r="A2132" s="41" t="s">
        <v>1315</v>
      </c>
      <c r="B2132" s="41" t="s">
        <v>1316</v>
      </c>
      <c r="D2132">
        <v>463692</v>
      </c>
      <c r="E2132" s="24" t="s">
        <v>1407</v>
      </c>
      <c r="F2132" s="24" t="s">
        <v>1408</v>
      </c>
      <c r="G2132" s="26">
        <v>1000</v>
      </c>
      <c r="H2132" s="26">
        <v>74.900000000000006</v>
      </c>
      <c r="I2132" s="52">
        <f t="shared" si="64"/>
        <v>74900</v>
      </c>
      <c r="J2132" s="26">
        <v>310100</v>
      </c>
      <c r="K2132" s="25" t="s">
        <v>1474</v>
      </c>
      <c r="L2132" s="3" t="str">
        <f t="shared" si="65"/>
        <v>310100 RESTAURANTE UNIVERSITÁRIO DO CAMPUS NOVA IGUAÇU</v>
      </c>
      <c r="M2132" s="25" t="s">
        <v>1474</v>
      </c>
      <c r="N2132" s="17" t="s">
        <v>108</v>
      </c>
      <c r="O2132" s="16" t="s">
        <v>181</v>
      </c>
      <c r="P2132" s="26" t="s">
        <v>1475</v>
      </c>
    </row>
    <row r="2133" spans="1:16" ht="60" x14ac:dyDescent="0.25">
      <c r="A2133" s="41" t="s">
        <v>1315</v>
      </c>
      <c r="B2133" s="41" t="s">
        <v>1316</v>
      </c>
      <c r="D2133">
        <v>460493</v>
      </c>
      <c r="E2133" s="24" t="s">
        <v>1409</v>
      </c>
      <c r="F2133" s="24" t="s">
        <v>1321</v>
      </c>
      <c r="G2133" s="26">
        <v>500</v>
      </c>
      <c r="H2133" s="26">
        <v>18.899999999999999</v>
      </c>
      <c r="I2133" s="52">
        <f t="shared" si="64"/>
        <v>9450</v>
      </c>
      <c r="J2133" s="26">
        <v>310100</v>
      </c>
      <c r="K2133" s="25" t="s">
        <v>1474</v>
      </c>
      <c r="L2133" s="3" t="str">
        <f t="shared" si="65"/>
        <v>310100 RESTAURANTE UNIVERSITÁRIO DO CAMPUS NOVA IGUAÇU</v>
      </c>
      <c r="M2133" s="25" t="s">
        <v>1474</v>
      </c>
      <c r="N2133" s="17" t="s">
        <v>108</v>
      </c>
      <c r="O2133" s="16" t="s">
        <v>181</v>
      </c>
      <c r="P2133" s="26" t="s">
        <v>1475</v>
      </c>
    </row>
    <row r="2134" spans="1:16" ht="45" x14ac:dyDescent="0.25">
      <c r="A2134" s="41" t="s">
        <v>1315</v>
      </c>
      <c r="B2134" s="41" t="s">
        <v>1316</v>
      </c>
      <c r="D2134">
        <v>448999</v>
      </c>
      <c r="E2134" s="24" t="s">
        <v>1410</v>
      </c>
      <c r="F2134" s="24" t="s">
        <v>1411</v>
      </c>
      <c r="G2134" s="26">
        <v>900</v>
      </c>
      <c r="H2134" s="26">
        <v>4.3899999999999997</v>
      </c>
      <c r="I2134" s="52">
        <f t="shared" si="64"/>
        <v>3950.9999999999995</v>
      </c>
      <c r="J2134" s="26">
        <v>310100</v>
      </c>
      <c r="K2134" s="25" t="s">
        <v>1474</v>
      </c>
      <c r="L2134" s="3" t="str">
        <f t="shared" si="65"/>
        <v>310100 RESTAURANTE UNIVERSITÁRIO DO CAMPUS NOVA IGUAÇU</v>
      </c>
      <c r="M2134" s="25" t="s">
        <v>1474</v>
      </c>
      <c r="N2134" s="17" t="s">
        <v>108</v>
      </c>
      <c r="O2134" s="16" t="s">
        <v>181</v>
      </c>
      <c r="P2134" s="26" t="s">
        <v>1475</v>
      </c>
    </row>
    <row r="2135" spans="1:16" ht="45" x14ac:dyDescent="0.25">
      <c r="A2135" s="41" t="s">
        <v>1315</v>
      </c>
      <c r="B2135" s="41" t="s">
        <v>1316</v>
      </c>
      <c r="D2135">
        <v>245598</v>
      </c>
      <c r="E2135" s="24" t="s">
        <v>1412</v>
      </c>
      <c r="F2135" s="24" t="s">
        <v>1413</v>
      </c>
      <c r="G2135" s="26">
        <v>1300</v>
      </c>
      <c r="H2135" s="26">
        <v>6.21</v>
      </c>
      <c r="I2135" s="52">
        <f t="shared" si="64"/>
        <v>8073</v>
      </c>
      <c r="J2135" s="26">
        <v>310100</v>
      </c>
      <c r="K2135" s="25" t="s">
        <v>1474</v>
      </c>
      <c r="L2135" s="3" t="str">
        <f t="shared" si="65"/>
        <v>310100 RESTAURANTE UNIVERSITÁRIO DO CAMPUS NOVA IGUAÇU</v>
      </c>
      <c r="M2135" s="25" t="s">
        <v>1474</v>
      </c>
      <c r="N2135" s="17" t="s">
        <v>108</v>
      </c>
      <c r="O2135" s="16" t="s">
        <v>181</v>
      </c>
      <c r="P2135" s="26" t="s">
        <v>1475</v>
      </c>
    </row>
    <row r="2136" spans="1:16" ht="45" x14ac:dyDescent="0.25">
      <c r="A2136" s="41" t="s">
        <v>1315</v>
      </c>
      <c r="B2136" s="41" t="s">
        <v>1316</v>
      </c>
      <c r="D2136">
        <v>298738</v>
      </c>
      <c r="E2136" s="24" t="s">
        <v>1414</v>
      </c>
      <c r="F2136" s="24" t="s">
        <v>1</v>
      </c>
      <c r="G2136" s="26">
        <v>2000</v>
      </c>
      <c r="H2136" s="26">
        <v>9.68</v>
      </c>
      <c r="I2136" s="52">
        <f t="shared" si="64"/>
        <v>19360</v>
      </c>
      <c r="J2136" s="26">
        <v>310100</v>
      </c>
      <c r="K2136" s="25" t="s">
        <v>1474</v>
      </c>
      <c r="L2136" s="3" t="str">
        <f t="shared" si="65"/>
        <v>310100 RESTAURANTE UNIVERSITÁRIO DO CAMPUS NOVA IGUAÇU</v>
      </c>
      <c r="M2136" s="25" t="s">
        <v>1474</v>
      </c>
      <c r="N2136" s="17" t="s">
        <v>108</v>
      </c>
      <c r="O2136" s="16" t="s">
        <v>181</v>
      </c>
      <c r="P2136" s="26" t="s">
        <v>1475</v>
      </c>
    </row>
    <row r="2137" spans="1:16" ht="45" x14ac:dyDescent="0.25">
      <c r="A2137" s="41" t="s">
        <v>1315</v>
      </c>
      <c r="B2137" s="41" t="s">
        <v>1316</v>
      </c>
      <c r="D2137">
        <v>448219</v>
      </c>
      <c r="E2137" s="24" t="s">
        <v>1415</v>
      </c>
      <c r="F2137" s="24" t="s">
        <v>1378</v>
      </c>
      <c r="G2137" s="26">
        <v>1200</v>
      </c>
      <c r="H2137" s="26">
        <v>1.54</v>
      </c>
      <c r="I2137" s="52">
        <f t="shared" si="64"/>
        <v>1848</v>
      </c>
      <c r="J2137" s="26">
        <v>310100</v>
      </c>
      <c r="K2137" s="25" t="s">
        <v>1474</v>
      </c>
      <c r="L2137" s="3" t="str">
        <f t="shared" si="65"/>
        <v>310100 RESTAURANTE UNIVERSITÁRIO DO CAMPUS NOVA IGUAÇU</v>
      </c>
      <c r="M2137" s="25" t="s">
        <v>1474</v>
      </c>
      <c r="N2137" s="17" t="s">
        <v>108</v>
      </c>
      <c r="O2137" s="16" t="s">
        <v>181</v>
      </c>
      <c r="P2137" s="26" t="s">
        <v>1475</v>
      </c>
    </row>
    <row r="2138" spans="1:16" ht="45" x14ac:dyDescent="0.25">
      <c r="A2138" s="41" t="s">
        <v>1315</v>
      </c>
      <c r="B2138" s="41" t="s">
        <v>1316</v>
      </c>
      <c r="D2138">
        <v>457279</v>
      </c>
      <c r="E2138" s="24" t="s">
        <v>1416</v>
      </c>
      <c r="F2138" s="24" t="s">
        <v>74</v>
      </c>
      <c r="G2138" s="26">
        <v>500</v>
      </c>
      <c r="H2138" s="26">
        <v>4.5999999999999996</v>
      </c>
      <c r="I2138" s="52">
        <f t="shared" si="64"/>
        <v>2300</v>
      </c>
      <c r="J2138" s="26">
        <v>310100</v>
      </c>
      <c r="K2138" s="25" t="s">
        <v>1474</v>
      </c>
      <c r="L2138" s="3" t="str">
        <f t="shared" si="65"/>
        <v>310100 RESTAURANTE UNIVERSITÁRIO DO CAMPUS NOVA IGUAÇU</v>
      </c>
      <c r="M2138" s="25" t="s">
        <v>1474</v>
      </c>
      <c r="N2138" s="17" t="s">
        <v>108</v>
      </c>
      <c r="O2138" s="16" t="s">
        <v>181</v>
      </c>
      <c r="P2138" s="26" t="s">
        <v>1475</v>
      </c>
    </row>
    <row r="2139" spans="1:16" ht="45" x14ac:dyDescent="0.25">
      <c r="A2139" s="41" t="s">
        <v>1315</v>
      </c>
      <c r="B2139" s="41" t="s">
        <v>1316</v>
      </c>
      <c r="D2139">
        <v>300415</v>
      </c>
      <c r="E2139" s="24" t="s">
        <v>1417</v>
      </c>
      <c r="F2139" s="24" t="s">
        <v>1418</v>
      </c>
      <c r="G2139" s="26">
        <v>1000</v>
      </c>
      <c r="H2139" s="26">
        <v>69.900000000000006</v>
      </c>
      <c r="I2139" s="52">
        <f t="shared" si="64"/>
        <v>69900</v>
      </c>
      <c r="J2139" s="26">
        <v>310100</v>
      </c>
      <c r="K2139" s="25" t="s">
        <v>1474</v>
      </c>
      <c r="L2139" s="3" t="str">
        <f t="shared" si="65"/>
        <v>310100 RESTAURANTE UNIVERSITÁRIO DO CAMPUS NOVA IGUAÇU</v>
      </c>
      <c r="M2139" s="25" t="s">
        <v>1474</v>
      </c>
      <c r="N2139" s="17" t="s">
        <v>108</v>
      </c>
      <c r="O2139" s="16" t="s">
        <v>181</v>
      </c>
      <c r="P2139" s="26" t="s">
        <v>1475</v>
      </c>
    </row>
    <row r="2140" spans="1:16" ht="45" x14ac:dyDescent="0.25">
      <c r="A2140" s="41" t="s">
        <v>1315</v>
      </c>
      <c r="B2140" s="41" t="s">
        <v>1316</v>
      </c>
      <c r="D2140">
        <v>300413</v>
      </c>
      <c r="E2140" s="24" t="s">
        <v>1419</v>
      </c>
      <c r="F2140" s="24" t="s">
        <v>1418</v>
      </c>
      <c r="G2140" s="26">
        <v>1000</v>
      </c>
      <c r="H2140" s="26">
        <v>38.450000000000003</v>
      </c>
      <c r="I2140" s="52">
        <f t="shared" si="64"/>
        <v>38450</v>
      </c>
      <c r="J2140" s="26">
        <v>310100</v>
      </c>
      <c r="K2140" s="25" t="s">
        <v>1474</v>
      </c>
      <c r="L2140" s="3" t="str">
        <f t="shared" si="65"/>
        <v>310100 RESTAURANTE UNIVERSITÁRIO DO CAMPUS NOVA IGUAÇU</v>
      </c>
      <c r="M2140" s="25" t="s">
        <v>1474</v>
      </c>
      <c r="N2140" s="17" t="s">
        <v>108</v>
      </c>
      <c r="O2140" s="16" t="s">
        <v>181</v>
      </c>
      <c r="P2140" s="26" t="s">
        <v>1475</v>
      </c>
    </row>
    <row r="2141" spans="1:16" ht="45" x14ac:dyDescent="0.25">
      <c r="A2141" s="41" t="s">
        <v>1315</v>
      </c>
      <c r="B2141" s="41" t="s">
        <v>1316</v>
      </c>
      <c r="D2141">
        <v>457561</v>
      </c>
      <c r="E2141" s="24" t="s">
        <v>1420</v>
      </c>
      <c r="F2141" s="24" t="s">
        <v>1418</v>
      </c>
      <c r="G2141" s="26">
        <v>1000</v>
      </c>
      <c r="H2141" s="26">
        <v>52.11</v>
      </c>
      <c r="I2141" s="52">
        <f t="shared" si="64"/>
        <v>52110</v>
      </c>
      <c r="J2141" s="26">
        <v>310100</v>
      </c>
      <c r="K2141" s="25" t="s">
        <v>1474</v>
      </c>
      <c r="L2141" s="3" t="str">
        <f t="shared" si="65"/>
        <v>310100 RESTAURANTE UNIVERSITÁRIO DO CAMPUS NOVA IGUAÇU</v>
      </c>
      <c r="M2141" s="25" t="s">
        <v>1474</v>
      </c>
      <c r="N2141" s="17" t="s">
        <v>108</v>
      </c>
      <c r="O2141" s="16" t="s">
        <v>181</v>
      </c>
      <c r="P2141" s="26" t="s">
        <v>1475</v>
      </c>
    </row>
    <row r="2142" spans="1:16" ht="45" x14ac:dyDescent="0.25">
      <c r="A2142" s="41" t="s">
        <v>1315</v>
      </c>
      <c r="B2142" s="41" t="s">
        <v>1316</v>
      </c>
      <c r="D2142">
        <v>261503</v>
      </c>
      <c r="E2142" s="24" t="s">
        <v>1421</v>
      </c>
      <c r="F2142" s="24" t="s">
        <v>1422</v>
      </c>
      <c r="G2142" s="26">
        <v>1000</v>
      </c>
      <c r="H2142" s="26">
        <v>12.57</v>
      </c>
      <c r="I2142" s="52">
        <f t="shared" si="64"/>
        <v>12570</v>
      </c>
      <c r="J2142" s="26">
        <v>310100</v>
      </c>
      <c r="K2142" s="25" t="s">
        <v>1474</v>
      </c>
      <c r="L2142" s="3" t="str">
        <f t="shared" si="65"/>
        <v>310100 RESTAURANTE UNIVERSITÁRIO DO CAMPUS NOVA IGUAÇU</v>
      </c>
      <c r="M2142" s="25" t="s">
        <v>1474</v>
      </c>
      <c r="N2142" s="17" t="s">
        <v>108</v>
      </c>
      <c r="O2142" s="16" t="s">
        <v>181</v>
      </c>
      <c r="P2142" s="26" t="s">
        <v>1475</v>
      </c>
    </row>
    <row r="2143" spans="1:16" ht="45" x14ac:dyDescent="0.25">
      <c r="A2143" s="41" t="s">
        <v>1315</v>
      </c>
      <c r="B2143" s="41" t="s">
        <v>1316</v>
      </c>
      <c r="D2143">
        <v>256065</v>
      </c>
      <c r="E2143" s="24" t="s">
        <v>1423</v>
      </c>
      <c r="F2143" s="24" t="s">
        <v>1422</v>
      </c>
      <c r="G2143" s="26">
        <v>1000</v>
      </c>
      <c r="H2143" s="26">
        <v>12.57</v>
      </c>
      <c r="I2143" s="52">
        <f t="shared" si="64"/>
        <v>12570</v>
      </c>
      <c r="J2143" s="26">
        <v>310100</v>
      </c>
      <c r="K2143" s="25" t="s">
        <v>1474</v>
      </c>
      <c r="L2143" s="3" t="str">
        <f t="shared" si="65"/>
        <v>310100 RESTAURANTE UNIVERSITÁRIO DO CAMPUS NOVA IGUAÇU</v>
      </c>
      <c r="M2143" s="25" t="s">
        <v>1474</v>
      </c>
      <c r="N2143" s="17" t="s">
        <v>108</v>
      </c>
      <c r="O2143" s="16" t="s">
        <v>181</v>
      </c>
      <c r="P2143" s="26" t="s">
        <v>1475</v>
      </c>
    </row>
    <row r="2144" spans="1:16" ht="45" x14ac:dyDescent="0.25">
      <c r="A2144" s="41" t="s">
        <v>1315</v>
      </c>
      <c r="B2144" s="41" t="s">
        <v>1316</v>
      </c>
      <c r="D2144">
        <v>339478</v>
      </c>
      <c r="E2144" s="24" t="s">
        <v>1424</v>
      </c>
      <c r="F2144" s="24" t="s">
        <v>74</v>
      </c>
      <c r="G2144" s="26">
        <v>100</v>
      </c>
      <c r="H2144" s="26">
        <v>6.3</v>
      </c>
      <c r="I2144" s="52">
        <f t="shared" ref="I2144:I2207" si="66">G2144*H2144</f>
        <v>630</v>
      </c>
      <c r="J2144" s="26">
        <v>310100</v>
      </c>
      <c r="K2144" s="25" t="s">
        <v>1474</v>
      </c>
      <c r="L2144" s="3" t="str">
        <f t="shared" ref="L2144:L2207" si="67">J2144&amp;" "&amp;K2144</f>
        <v>310100 RESTAURANTE UNIVERSITÁRIO DO CAMPUS NOVA IGUAÇU</v>
      </c>
      <c r="M2144" s="25" t="s">
        <v>1474</v>
      </c>
      <c r="N2144" s="17" t="s">
        <v>108</v>
      </c>
      <c r="O2144" s="16" t="s">
        <v>181</v>
      </c>
      <c r="P2144" s="26" t="s">
        <v>1475</v>
      </c>
    </row>
    <row r="2145" spans="1:16" ht="45" x14ac:dyDescent="0.25">
      <c r="A2145" s="41" t="s">
        <v>1315</v>
      </c>
      <c r="B2145" s="41" t="s">
        <v>1316</v>
      </c>
      <c r="D2145">
        <v>339479</v>
      </c>
      <c r="E2145" s="24" t="s">
        <v>1425</v>
      </c>
      <c r="F2145" s="24" t="s">
        <v>74</v>
      </c>
      <c r="G2145" s="26">
        <v>100</v>
      </c>
      <c r="H2145" s="26">
        <v>6.84</v>
      </c>
      <c r="I2145" s="52">
        <f t="shared" si="66"/>
        <v>684</v>
      </c>
      <c r="J2145" s="26">
        <v>310100</v>
      </c>
      <c r="K2145" s="25" t="s">
        <v>1474</v>
      </c>
      <c r="L2145" s="3" t="str">
        <f t="shared" si="67"/>
        <v>310100 RESTAURANTE UNIVERSITÁRIO DO CAMPUS NOVA IGUAÇU</v>
      </c>
      <c r="M2145" s="25" t="s">
        <v>1474</v>
      </c>
      <c r="N2145" s="17" t="s">
        <v>108</v>
      </c>
      <c r="O2145" s="16" t="s">
        <v>181</v>
      </c>
      <c r="P2145" s="26" t="s">
        <v>1475</v>
      </c>
    </row>
    <row r="2146" spans="1:16" ht="45" x14ac:dyDescent="0.25">
      <c r="A2146" s="41" t="s">
        <v>1315</v>
      </c>
      <c r="B2146" s="41" t="s">
        <v>1316</v>
      </c>
      <c r="D2146">
        <v>463937</v>
      </c>
      <c r="E2146" s="24" t="s">
        <v>1426</v>
      </c>
      <c r="F2146" s="24" t="s">
        <v>74</v>
      </c>
      <c r="G2146" s="26">
        <v>50</v>
      </c>
      <c r="H2146" s="26">
        <v>5.16</v>
      </c>
      <c r="I2146" s="52">
        <f t="shared" si="66"/>
        <v>258</v>
      </c>
      <c r="J2146" s="26">
        <v>310100</v>
      </c>
      <c r="K2146" s="25" t="s">
        <v>1474</v>
      </c>
      <c r="L2146" s="3" t="str">
        <f t="shared" si="67"/>
        <v>310100 RESTAURANTE UNIVERSITÁRIO DO CAMPUS NOVA IGUAÇU</v>
      </c>
      <c r="M2146" s="25" t="s">
        <v>1474</v>
      </c>
      <c r="N2146" s="17" t="s">
        <v>108</v>
      </c>
      <c r="O2146" s="16" t="s">
        <v>181</v>
      </c>
      <c r="P2146" s="26" t="s">
        <v>1475</v>
      </c>
    </row>
    <row r="2147" spans="1:16" ht="45" x14ac:dyDescent="0.25">
      <c r="A2147" s="41" t="s">
        <v>1315</v>
      </c>
      <c r="B2147" s="41" t="s">
        <v>1316</v>
      </c>
      <c r="D2147">
        <v>249817</v>
      </c>
      <c r="E2147" s="24" t="s">
        <v>1427</v>
      </c>
      <c r="F2147" s="24" t="s">
        <v>1428</v>
      </c>
      <c r="G2147" s="26">
        <v>1000</v>
      </c>
      <c r="H2147" s="26">
        <v>4.1100000000000003</v>
      </c>
      <c r="I2147" s="52">
        <f t="shared" si="66"/>
        <v>4110</v>
      </c>
      <c r="J2147" s="26">
        <v>310100</v>
      </c>
      <c r="K2147" s="25" t="s">
        <v>1474</v>
      </c>
      <c r="L2147" s="3" t="str">
        <f t="shared" si="67"/>
        <v>310100 RESTAURANTE UNIVERSITÁRIO DO CAMPUS NOVA IGUAÇU</v>
      </c>
      <c r="M2147" s="25" t="s">
        <v>1474</v>
      </c>
      <c r="N2147" s="17" t="s">
        <v>108</v>
      </c>
      <c r="O2147" s="16" t="s">
        <v>181</v>
      </c>
      <c r="P2147" s="26" t="s">
        <v>1475</v>
      </c>
    </row>
    <row r="2148" spans="1:16" ht="45" x14ac:dyDescent="0.25">
      <c r="A2148" s="41" t="s">
        <v>1315</v>
      </c>
      <c r="B2148" s="41" t="s">
        <v>1316</v>
      </c>
      <c r="D2148" t="s">
        <v>1317</v>
      </c>
      <c r="E2148" s="24" t="s">
        <v>1318</v>
      </c>
      <c r="F2148" s="24" t="s">
        <v>1319</v>
      </c>
      <c r="G2148" s="26">
        <v>15</v>
      </c>
      <c r="H2148" s="26">
        <v>5.69</v>
      </c>
      <c r="I2148" s="52">
        <f t="shared" si="66"/>
        <v>85.350000000000009</v>
      </c>
      <c r="J2148" s="26">
        <v>180000</v>
      </c>
      <c r="K2148" s="25" t="s">
        <v>14</v>
      </c>
      <c r="L2148" s="3" t="str">
        <f t="shared" si="67"/>
        <v>180000 CTUR</v>
      </c>
      <c r="M2148" s="25" t="s">
        <v>14</v>
      </c>
      <c r="N2148" s="17" t="s">
        <v>108</v>
      </c>
      <c r="O2148" s="16" t="s">
        <v>1022</v>
      </c>
      <c r="P2148" s="26" t="s">
        <v>1475</v>
      </c>
    </row>
    <row r="2149" spans="1:16" ht="45" x14ac:dyDescent="0.25">
      <c r="A2149" s="41" t="s">
        <v>1315</v>
      </c>
      <c r="B2149" s="41" t="s">
        <v>1316</v>
      </c>
      <c r="D2149">
        <v>463988</v>
      </c>
      <c r="E2149" s="24" t="s">
        <v>1429</v>
      </c>
      <c r="F2149" s="24" t="s">
        <v>1326</v>
      </c>
      <c r="G2149" s="26">
        <v>10</v>
      </c>
      <c r="H2149" s="26">
        <v>7.36</v>
      </c>
      <c r="I2149" s="52">
        <f t="shared" si="66"/>
        <v>73.600000000000009</v>
      </c>
      <c r="J2149" s="26">
        <v>180000</v>
      </c>
      <c r="K2149" s="25" t="s">
        <v>14</v>
      </c>
      <c r="L2149" s="3" t="str">
        <f t="shared" si="67"/>
        <v>180000 CTUR</v>
      </c>
      <c r="M2149" s="25" t="s">
        <v>14</v>
      </c>
      <c r="N2149" s="17" t="s">
        <v>108</v>
      </c>
      <c r="O2149" s="16" t="s">
        <v>1022</v>
      </c>
      <c r="P2149" s="26" t="s">
        <v>1475</v>
      </c>
    </row>
    <row r="2150" spans="1:16" ht="45" x14ac:dyDescent="0.25">
      <c r="A2150" s="41" t="s">
        <v>1315</v>
      </c>
      <c r="B2150" s="41" t="s">
        <v>1316</v>
      </c>
      <c r="D2150">
        <v>463991</v>
      </c>
      <c r="E2150" s="24" t="s">
        <v>1430</v>
      </c>
      <c r="F2150" s="24" t="s">
        <v>1321</v>
      </c>
      <c r="G2150" s="26">
        <v>10</v>
      </c>
      <c r="H2150" s="26">
        <v>5.45</v>
      </c>
      <c r="I2150" s="52">
        <f t="shared" si="66"/>
        <v>54.5</v>
      </c>
      <c r="J2150" s="26">
        <v>180000</v>
      </c>
      <c r="K2150" s="25" t="s">
        <v>14</v>
      </c>
      <c r="L2150" s="3" t="str">
        <f t="shared" si="67"/>
        <v>180000 CTUR</v>
      </c>
      <c r="M2150" s="25" t="s">
        <v>14</v>
      </c>
      <c r="N2150" s="17" t="s">
        <v>108</v>
      </c>
      <c r="O2150" s="16" t="s">
        <v>1022</v>
      </c>
      <c r="P2150" s="26" t="s">
        <v>1475</v>
      </c>
    </row>
    <row r="2151" spans="1:16" ht="45" x14ac:dyDescent="0.25">
      <c r="A2151" s="41" t="s">
        <v>1315</v>
      </c>
      <c r="B2151" s="41" t="s">
        <v>1316</v>
      </c>
      <c r="D2151">
        <v>463996</v>
      </c>
      <c r="E2151" s="24" t="s">
        <v>1320</v>
      </c>
      <c r="F2151" s="24" t="s">
        <v>1321</v>
      </c>
      <c r="G2151" s="26">
        <v>100</v>
      </c>
      <c r="H2151" s="26">
        <v>1.89</v>
      </c>
      <c r="I2151" s="52">
        <f t="shared" si="66"/>
        <v>189</v>
      </c>
      <c r="J2151" s="26">
        <v>180000</v>
      </c>
      <c r="K2151" s="25" t="s">
        <v>14</v>
      </c>
      <c r="L2151" s="3" t="str">
        <f t="shared" si="67"/>
        <v>180000 CTUR</v>
      </c>
      <c r="M2151" s="25" t="s">
        <v>14</v>
      </c>
      <c r="N2151" s="17" t="s">
        <v>108</v>
      </c>
      <c r="O2151" s="16" t="s">
        <v>1022</v>
      </c>
      <c r="P2151" s="26" t="s">
        <v>1475</v>
      </c>
    </row>
    <row r="2152" spans="1:16" ht="45" x14ac:dyDescent="0.25">
      <c r="A2152" s="41" t="s">
        <v>1315</v>
      </c>
      <c r="B2152" s="41" t="s">
        <v>1316</v>
      </c>
      <c r="D2152">
        <v>235840</v>
      </c>
      <c r="E2152" s="24" t="s">
        <v>1322</v>
      </c>
      <c r="F2152" s="24" t="s">
        <v>1323</v>
      </c>
      <c r="G2152" s="26">
        <v>10</v>
      </c>
      <c r="H2152" s="26">
        <v>5.66</v>
      </c>
      <c r="I2152" s="52">
        <f t="shared" si="66"/>
        <v>56.6</v>
      </c>
      <c r="J2152" s="26">
        <v>180000</v>
      </c>
      <c r="K2152" s="25" t="s">
        <v>14</v>
      </c>
      <c r="L2152" s="3" t="str">
        <f t="shared" si="67"/>
        <v>180000 CTUR</v>
      </c>
      <c r="M2152" s="25" t="s">
        <v>14</v>
      </c>
      <c r="N2152" s="17" t="s">
        <v>108</v>
      </c>
      <c r="O2152" s="16" t="s">
        <v>1022</v>
      </c>
      <c r="P2152" s="26" t="s">
        <v>1475</v>
      </c>
    </row>
    <row r="2153" spans="1:16" ht="60" x14ac:dyDescent="0.25">
      <c r="A2153" s="41" t="s">
        <v>1315</v>
      </c>
      <c r="B2153" s="41" t="s">
        <v>1316</v>
      </c>
      <c r="D2153">
        <v>407523</v>
      </c>
      <c r="E2153" s="24" t="s">
        <v>1431</v>
      </c>
      <c r="F2153" s="24" t="s">
        <v>1432</v>
      </c>
      <c r="G2153" s="26">
        <v>10</v>
      </c>
      <c r="H2153" s="26">
        <v>4.74</v>
      </c>
      <c r="I2153" s="52">
        <f t="shared" si="66"/>
        <v>47.400000000000006</v>
      </c>
      <c r="J2153" s="26">
        <v>180000</v>
      </c>
      <c r="K2153" s="25" t="s">
        <v>14</v>
      </c>
      <c r="L2153" s="3" t="str">
        <f t="shared" si="67"/>
        <v>180000 CTUR</v>
      </c>
      <c r="M2153" s="25" t="s">
        <v>14</v>
      </c>
      <c r="N2153" s="17" t="s">
        <v>108</v>
      </c>
      <c r="O2153" s="16" t="s">
        <v>1022</v>
      </c>
      <c r="P2153" s="26" t="s">
        <v>1475</v>
      </c>
    </row>
    <row r="2154" spans="1:16" ht="30" x14ac:dyDescent="0.25">
      <c r="A2154" s="41" t="s">
        <v>1315</v>
      </c>
      <c r="B2154" s="41" t="s">
        <v>1316</v>
      </c>
      <c r="D2154">
        <v>389763</v>
      </c>
      <c r="E2154" s="24" t="s">
        <v>1433</v>
      </c>
      <c r="F2154" s="24" t="s">
        <v>1378</v>
      </c>
      <c r="G2154" s="26">
        <v>6</v>
      </c>
      <c r="H2154" s="26">
        <v>8.4</v>
      </c>
      <c r="I2154" s="52">
        <f t="shared" si="66"/>
        <v>50.400000000000006</v>
      </c>
      <c r="J2154" s="26">
        <v>180000</v>
      </c>
      <c r="K2154" s="25" t="s">
        <v>14</v>
      </c>
      <c r="L2154" s="3" t="str">
        <f t="shared" si="67"/>
        <v>180000 CTUR</v>
      </c>
      <c r="M2154" s="25" t="s">
        <v>14</v>
      </c>
      <c r="N2154" s="17" t="s">
        <v>108</v>
      </c>
      <c r="O2154" s="16" t="s">
        <v>1022</v>
      </c>
      <c r="P2154" s="26" t="s">
        <v>1475</v>
      </c>
    </row>
    <row r="2155" spans="1:16" ht="45" x14ac:dyDescent="0.25">
      <c r="A2155" s="41" t="s">
        <v>1315</v>
      </c>
      <c r="B2155" s="41" t="s">
        <v>1316</v>
      </c>
      <c r="D2155">
        <v>459077</v>
      </c>
      <c r="E2155" s="24" t="s">
        <v>1324</v>
      </c>
      <c r="F2155" s="24" t="s">
        <v>1321</v>
      </c>
      <c r="G2155" s="26">
        <v>15</v>
      </c>
      <c r="H2155" s="26">
        <v>1.99</v>
      </c>
      <c r="I2155" s="52">
        <f t="shared" si="66"/>
        <v>29.85</v>
      </c>
      <c r="J2155" s="26">
        <v>180000</v>
      </c>
      <c r="K2155" s="25" t="s">
        <v>14</v>
      </c>
      <c r="L2155" s="3" t="str">
        <f t="shared" si="67"/>
        <v>180000 CTUR</v>
      </c>
      <c r="M2155" s="25" t="s">
        <v>14</v>
      </c>
      <c r="N2155" s="17" t="s">
        <v>108</v>
      </c>
      <c r="O2155" s="16" t="s">
        <v>1022</v>
      </c>
      <c r="P2155" s="26" t="s">
        <v>1475</v>
      </c>
    </row>
    <row r="2156" spans="1:16" ht="45" x14ac:dyDescent="0.25">
      <c r="A2156" s="41" t="s">
        <v>1315</v>
      </c>
      <c r="B2156" s="41" t="s">
        <v>1316</v>
      </c>
      <c r="D2156">
        <v>458904</v>
      </c>
      <c r="E2156" s="24" t="s">
        <v>1325</v>
      </c>
      <c r="F2156" s="24" t="s">
        <v>1326</v>
      </c>
      <c r="G2156" s="26">
        <v>20</v>
      </c>
      <c r="H2156" s="26">
        <v>11.4</v>
      </c>
      <c r="I2156" s="52">
        <f t="shared" si="66"/>
        <v>228</v>
      </c>
      <c r="J2156" s="26">
        <v>180000</v>
      </c>
      <c r="K2156" s="25" t="s">
        <v>14</v>
      </c>
      <c r="L2156" s="3" t="str">
        <f t="shared" si="67"/>
        <v>180000 CTUR</v>
      </c>
      <c r="M2156" s="25" t="s">
        <v>14</v>
      </c>
      <c r="N2156" s="17" t="s">
        <v>108</v>
      </c>
      <c r="O2156" s="16" t="s">
        <v>1022</v>
      </c>
      <c r="P2156" s="26" t="s">
        <v>1475</v>
      </c>
    </row>
    <row r="2157" spans="1:16" ht="45" x14ac:dyDescent="0.25">
      <c r="A2157" s="41" t="s">
        <v>1315</v>
      </c>
      <c r="B2157" s="41" t="s">
        <v>1316</v>
      </c>
      <c r="D2157">
        <v>458913</v>
      </c>
      <c r="E2157" s="24" t="s">
        <v>1327</v>
      </c>
      <c r="F2157" s="24" t="s">
        <v>1321</v>
      </c>
      <c r="G2157" s="26">
        <v>10</v>
      </c>
      <c r="H2157" s="26">
        <v>4.3</v>
      </c>
      <c r="I2157" s="52">
        <f t="shared" si="66"/>
        <v>43</v>
      </c>
      <c r="J2157" s="26">
        <v>180000</v>
      </c>
      <c r="K2157" s="25" t="s">
        <v>14</v>
      </c>
      <c r="L2157" s="3" t="str">
        <f t="shared" si="67"/>
        <v>180000 CTUR</v>
      </c>
      <c r="M2157" s="25" t="s">
        <v>14</v>
      </c>
      <c r="N2157" s="17" t="s">
        <v>108</v>
      </c>
      <c r="O2157" s="16" t="s">
        <v>1022</v>
      </c>
      <c r="P2157" s="26" t="s">
        <v>1475</v>
      </c>
    </row>
    <row r="2158" spans="1:16" ht="30" x14ac:dyDescent="0.25">
      <c r="A2158" s="41" t="s">
        <v>1315</v>
      </c>
      <c r="B2158" s="41" t="s">
        <v>1316</v>
      </c>
      <c r="D2158">
        <v>460501</v>
      </c>
      <c r="E2158" s="24" t="s">
        <v>1434</v>
      </c>
      <c r="F2158" s="24" t="s">
        <v>74</v>
      </c>
      <c r="G2158" s="26">
        <v>5</v>
      </c>
      <c r="H2158" s="26">
        <v>3.8</v>
      </c>
      <c r="I2158" s="52">
        <f t="shared" si="66"/>
        <v>19</v>
      </c>
      <c r="J2158" s="26">
        <v>180000</v>
      </c>
      <c r="K2158" s="25" t="s">
        <v>14</v>
      </c>
      <c r="L2158" s="3" t="str">
        <f t="shared" si="67"/>
        <v>180000 CTUR</v>
      </c>
      <c r="M2158" s="25" t="s">
        <v>14</v>
      </c>
      <c r="N2158" s="17" t="s">
        <v>108</v>
      </c>
      <c r="O2158" s="16" t="s">
        <v>1022</v>
      </c>
      <c r="P2158" s="26" t="s">
        <v>1475</v>
      </c>
    </row>
    <row r="2159" spans="1:16" ht="45" x14ac:dyDescent="0.25">
      <c r="A2159" s="41" t="s">
        <v>1315</v>
      </c>
      <c r="B2159" s="41" t="s">
        <v>1316</v>
      </c>
      <c r="D2159" t="s">
        <v>1435</v>
      </c>
      <c r="E2159" s="24" t="s">
        <v>1436</v>
      </c>
      <c r="F2159" s="24" t="s">
        <v>74</v>
      </c>
      <c r="G2159" s="26">
        <v>5</v>
      </c>
      <c r="H2159" s="26">
        <v>3.49</v>
      </c>
      <c r="I2159" s="52">
        <f t="shared" si="66"/>
        <v>17.450000000000003</v>
      </c>
      <c r="J2159" s="26">
        <v>180000</v>
      </c>
      <c r="K2159" s="25" t="s">
        <v>14</v>
      </c>
      <c r="L2159" s="3" t="str">
        <f t="shared" si="67"/>
        <v>180000 CTUR</v>
      </c>
      <c r="M2159" s="25" t="s">
        <v>14</v>
      </c>
      <c r="N2159" s="17" t="s">
        <v>108</v>
      </c>
      <c r="O2159" s="16" t="s">
        <v>1022</v>
      </c>
      <c r="P2159" s="26" t="s">
        <v>1475</v>
      </c>
    </row>
    <row r="2160" spans="1:16" ht="60" x14ac:dyDescent="0.25">
      <c r="A2160" s="41" t="s">
        <v>1315</v>
      </c>
      <c r="B2160" s="41" t="s">
        <v>1316</v>
      </c>
      <c r="D2160">
        <v>463696</v>
      </c>
      <c r="E2160" s="24" t="s">
        <v>1328</v>
      </c>
      <c r="F2160" s="24" t="s">
        <v>1329</v>
      </c>
      <c r="G2160" s="26">
        <v>50</v>
      </c>
      <c r="H2160" s="26">
        <v>9.3800000000000008</v>
      </c>
      <c r="I2160" s="52">
        <f t="shared" si="66"/>
        <v>469.00000000000006</v>
      </c>
      <c r="J2160" s="26">
        <v>180000</v>
      </c>
      <c r="K2160" s="25" t="s">
        <v>14</v>
      </c>
      <c r="L2160" s="3" t="str">
        <f t="shared" si="67"/>
        <v>180000 CTUR</v>
      </c>
      <c r="M2160" s="25" t="s">
        <v>14</v>
      </c>
      <c r="N2160" s="17" t="s">
        <v>108</v>
      </c>
      <c r="O2160" s="16" t="s">
        <v>1022</v>
      </c>
      <c r="P2160" s="26" t="s">
        <v>1475</v>
      </c>
    </row>
    <row r="2161" spans="1:16" ht="30" x14ac:dyDescent="0.25">
      <c r="A2161" s="41" t="s">
        <v>1315</v>
      </c>
      <c r="B2161" s="41" t="s">
        <v>1316</v>
      </c>
      <c r="D2161">
        <v>459639</v>
      </c>
      <c r="E2161" s="24" t="s">
        <v>1330</v>
      </c>
      <c r="F2161" s="24" t="s">
        <v>74</v>
      </c>
      <c r="G2161" s="26">
        <v>10</v>
      </c>
      <c r="H2161" s="26">
        <v>10.199999999999999</v>
      </c>
      <c r="I2161" s="52">
        <f t="shared" si="66"/>
        <v>102</v>
      </c>
      <c r="J2161" s="26">
        <v>180000</v>
      </c>
      <c r="K2161" s="25" t="s">
        <v>14</v>
      </c>
      <c r="L2161" s="3" t="str">
        <f t="shared" si="67"/>
        <v>180000 CTUR</v>
      </c>
      <c r="M2161" s="25" t="s">
        <v>14</v>
      </c>
      <c r="N2161" s="17" t="s">
        <v>108</v>
      </c>
      <c r="O2161" s="16" t="s">
        <v>1022</v>
      </c>
      <c r="P2161" s="26" t="s">
        <v>1475</v>
      </c>
    </row>
    <row r="2162" spans="1:16" ht="45" x14ac:dyDescent="0.25">
      <c r="A2162" s="41" t="s">
        <v>1315</v>
      </c>
      <c r="B2162" s="41" t="s">
        <v>1316</v>
      </c>
      <c r="D2162">
        <v>463707</v>
      </c>
      <c r="E2162" s="24" t="s">
        <v>1332</v>
      </c>
      <c r="F2162" s="24" t="s">
        <v>1321</v>
      </c>
      <c r="G2162" s="26">
        <v>10</v>
      </c>
      <c r="H2162" s="26">
        <v>11.9</v>
      </c>
      <c r="I2162" s="52">
        <f t="shared" si="66"/>
        <v>119</v>
      </c>
      <c r="J2162" s="26">
        <v>180000</v>
      </c>
      <c r="K2162" s="25" t="s">
        <v>14</v>
      </c>
      <c r="L2162" s="3" t="str">
        <f t="shared" si="67"/>
        <v>180000 CTUR</v>
      </c>
      <c r="M2162" s="25" t="s">
        <v>14</v>
      </c>
      <c r="N2162" s="17" t="s">
        <v>108</v>
      </c>
      <c r="O2162" s="16" t="s">
        <v>1022</v>
      </c>
      <c r="P2162" s="26" t="s">
        <v>1475</v>
      </c>
    </row>
    <row r="2163" spans="1:16" ht="60" x14ac:dyDescent="0.25">
      <c r="A2163" s="41" t="s">
        <v>1315</v>
      </c>
      <c r="B2163" s="41" t="s">
        <v>1316</v>
      </c>
      <c r="D2163">
        <v>316837</v>
      </c>
      <c r="E2163" s="24" t="s">
        <v>1335</v>
      </c>
      <c r="F2163" s="24" t="s">
        <v>1336</v>
      </c>
      <c r="G2163" s="26">
        <v>20</v>
      </c>
      <c r="H2163" s="26">
        <v>1.99</v>
      </c>
      <c r="I2163" s="52">
        <f t="shared" si="66"/>
        <v>39.799999999999997</v>
      </c>
      <c r="J2163" s="26">
        <v>180000</v>
      </c>
      <c r="K2163" s="25" t="s">
        <v>14</v>
      </c>
      <c r="L2163" s="3" t="str">
        <f t="shared" si="67"/>
        <v>180000 CTUR</v>
      </c>
      <c r="M2163" s="25" t="s">
        <v>14</v>
      </c>
      <c r="N2163" s="17" t="s">
        <v>108</v>
      </c>
      <c r="O2163" s="16" t="s">
        <v>1022</v>
      </c>
      <c r="P2163" s="26" t="s">
        <v>1475</v>
      </c>
    </row>
    <row r="2164" spans="1:16" ht="45" x14ac:dyDescent="0.25">
      <c r="A2164" s="41" t="s">
        <v>1315</v>
      </c>
      <c r="B2164" s="41" t="s">
        <v>1316</v>
      </c>
      <c r="D2164">
        <v>217138</v>
      </c>
      <c r="E2164" s="24" t="s">
        <v>1337</v>
      </c>
      <c r="F2164" s="24" t="s">
        <v>1338</v>
      </c>
      <c r="G2164" s="26">
        <v>20</v>
      </c>
      <c r="H2164" s="26">
        <v>1.99</v>
      </c>
      <c r="I2164" s="52">
        <f t="shared" si="66"/>
        <v>39.799999999999997</v>
      </c>
      <c r="J2164" s="26">
        <v>180000</v>
      </c>
      <c r="K2164" s="25" t="s">
        <v>14</v>
      </c>
      <c r="L2164" s="3" t="str">
        <f t="shared" si="67"/>
        <v>180000 CTUR</v>
      </c>
      <c r="M2164" s="25" t="s">
        <v>14</v>
      </c>
      <c r="N2164" s="17" t="s">
        <v>108</v>
      </c>
      <c r="O2164" s="16" t="s">
        <v>1022</v>
      </c>
      <c r="P2164" s="26" t="s">
        <v>1475</v>
      </c>
    </row>
    <row r="2165" spans="1:16" ht="45" x14ac:dyDescent="0.25">
      <c r="A2165" s="41" t="s">
        <v>1315</v>
      </c>
      <c r="B2165" s="41" t="s">
        <v>1316</v>
      </c>
      <c r="D2165">
        <v>217139</v>
      </c>
      <c r="E2165" s="24" t="s">
        <v>1437</v>
      </c>
      <c r="F2165" s="24" t="s">
        <v>1338</v>
      </c>
      <c r="G2165" s="26">
        <v>10</v>
      </c>
      <c r="H2165" s="26">
        <v>1.59</v>
      </c>
      <c r="I2165" s="52">
        <f t="shared" si="66"/>
        <v>15.9</v>
      </c>
      <c r="J2165" s="26">
        <v>180000</v>
      </c>
      <c r="K2165" s="25" t="s">
        <v>14</v>
      </c>
      <c r="L2165" s="3" t="str">
        <f t="shared" si="67"/>
        <v>180000 CTUR</v>
      </c>
      <c r="M2165" s="25" t="s">
        <v>14</v>
      </c>
      <c r="N2165" s="17" t="s">
        <v>108</v>
      </c>
      <c r="O2165" s="16" t="s">
        <v>1022</v>
      </c>
      <c r="P2165" s="26" t="s">
        <v>1475</v>
      </c>
    </row>
    <row r="2166" spans="1:16" ht="45" x14ac:dyDescent="0.25">
      <c r="A2166" s="41" t="s">
        <v>1315</v>
      </c>
      <c r="B2166" s="41" t="s">
        <v>1316</v>
      </c>
      <c r="D2166">
        <v>217132</v>
      </c>
      <c r="E2166" s="24" t="s">
        <v>1339</v>
      </c>
      <c r="F2166" s="24" t="s">
        <v>1340</v>
      </c>
      <c r="G2166" s="26">
        <v>15</v>
      </c>
      <c r="H2166" s="26">
        <v>3.85</v>
      </c>
      <c r="I2166" s="52">
        <f t="shared" si="66"/>
        <v>57.75</v>
      </c>
      <c r="J2166" s="26">
        <v>180000</v>
      </c>
      <c r="K2166" s="25" t="s">
        <v>14</v>
      </c>
      <c r="L2166" s="3" t="str">
        <f t="shared" si="67"/>
        <v>180000 CTUR</v>
      </c>
      <c r="M2166" s="25" t="s">
        <v>14</v>
      </c>
      <c r="N2166" s="17" t="s">
        <v>108</v>
      </c>
      <c r="O2166" s="16" t="s">
        <v>1022</v>
      </c>
      <c r="P2166" s="26" t="s">
        <v>1475</v>
      </c>
    </row>
    <row r="2167" spans="1:16" ht="45" x14ac:dyDescent="0.25">
      <c r="A2167" s="41" t="s">
        <v>1315</v>
      </c>
      <c r="B2167" s="41" t="s">
        <v>1316</v>
      </c>
      <c r="D2167">
        <v>226206</v>
      </c>
      <c r="E2167" s="24" t="s">
        <v>1341</v>
      </c>
      <c r="F2167" s="24" t="s">
        <v>1342</v>
      </c>
      <c r="G2167" s="26">
        <v>20</v>
      </c>
      <c r="H2167" s="26">
        <v>0.69</v>
      </c>
      <c r="I2167" s="52">
        <f t="shared" si="66"/>
        <v>13.799999999999999</v>
      </c>
      <c r="J2167" s="26">
        <v>180000</v>
      </c>
      <c r="K2167" s="25" t="s">
        <v>14</v>
      </c>
      <c r="L2167" s="3" t="str">
        <f t="shared" si="67"/>
        <v>180000 CTUR</v>
      </c>
      <c r="M2167" s="25" t="s">
        <v>14</v>
      </c>
      <c r="N2167" s="17" t="s">
        <v>108</v>
      </c>
      <c r="O2167" s="16" t="s">
        <v>1022</v>
      </c>
      <c r="P2167" s="26" t="s">
        <v>1475</v>
      </c>
    </row>
    <row r="2168" spans="1:16" ht="45" x14ac:dyDescent="0.25">
      <c r="A2168" s="41" t="s">
        <v>1315</v>
      </c>
      <c r="B2168" s="41" t="s">
        <v>1316</v>
      </c>
      <c r="D2168">
        <v>232385</v>
      </c>
      <c r="E2168" s="24" t="s">
        <v>1343</v>
      </c>
      <c r="F2168" s="24" t="s">
        <v>1342</v>
      </c>
      <c r="G2168" s="26">
        <v>20</v>
      </c>
      <c r="H2168" s="26">
        <v>0.69</v>
      </c>
      <c r="I2168" s="52">
        <f t="shared" si="66"/>
        <v>13.799999999999999</v>
      </c>
      <c r="J2168" s="26">
        <v>180000</v>
      </c>
      <c r="K2168" s="25" t="s">
        <v>14</v>
      </c>
      <c r="L2168" s="3" t="str">
        <f t="shared" si="67"/>
        <v>180000 CTUR</v>
      </c>
      <c r="M2168" s="25" t="s">
        <v>14</v>
      </c>
      <c r="N2168" s="17" t="s">
        <v>108</v>
      </c>
      <c r="O2168" s="16" t="s">
        <v>1022</v>
      </c>
      <c r="P2168" s="26" t="s">
        <v>1475</v>
      </c>
    </row>
    <row r="2169" spans="1:16" ht="30" x14ac:dyDescent="0.25">
      <c r="A2169" s="41" t="s">
        <v>1315</v>
      </c>
      <c r="B2169" s="41" t="s">
        <v>1316</v>
      </c>
      <c r="D2169">
        <v>353194</v>
      </c>
      <c r="E2169" s="24" t="s">
        <v>1438</v>
      </c>
      <c r="F2169" s="24" t="s">
        <v>1336</v>
      </c>
      <c r="G2169" s="26">
        <v>20</v>
      </c>
      <c r="H2169" s="26">
        <v>1.99</v>
      </c>
      <c r="I2169" s="52">
        <f t="shared" si="66"/>
        <v>39.799999999999997</v>
      </c>
      <c r="J2169" s="26">
        <v>180000</v>
      </c>
      <c r="K2169" s="25" t="s">
        <v>14</v>
      </c>
      <c r="L2169" s="3" t="str">
        <f t="shared" si="67"/>
        <v>180000 CTUR</v>
      </c>
      <c r="M2169" s="25" t="s">
        <v>14</v>
      </c>
      <c r="N2169" s="17" t="s">
        <v>108</v>
      </c>
      <c r="O2169" s="16" t="s">
        <v>1022</v>
      </c>
      <c r="P2169" s="26" t="s">
        <v>1475</v>
      </c>
    </row>
    <row r="2170" spans="1:16" ht="30" x14ac:dyDescent="0.25">
      <c r="A2170" s="41" t="s">
        <v>1315</v>
      </c>
      <c r="B2170" s="41" t="s">
        <v>1316</v>
      </c>
      <c r="D2170">
        <v>457738</v>
      </c>
      <c r="E2170" s="24" t="s">
        <v>1344</v>
      </c>
      <c r="F2170" s="24" t="s">
        <v>1336</v>
      </c>
      <c r="G2170" s="26">
        <v>20</v>
      </c>
      <c r="H2170" s="26">
        <v>1.99</v>
      </c>
      <c r="I2170" s="52">
        <f t="shared" si="66"/>
        <v>39.799999999999997</v>
      </c>
      <c r="J2170" s="26">
        <v>180000</v>
      </c>
      <c r="K2170" s="25" t="s">
        <v>14</v>
      </c>
      <c r="L2170" s="3" t="str">
        <f t="shared" si="67"/>
        <v>180000 CTUR</v>
      </c>
      <c r="M2170" s="25" t="s">
        <v>14</v>
      </c>
      <c r="N2170" s="17" t="s">
        <v>108</v>
      </c>
      <c r="O2170" s="16" t="s">
        <v>1022</v>
      </c>
      <c r="P2170" s="26" t="s">
        <v>1475</v>
      </c>
    </row>
    <row r="2171" spans="1:16" ht="30" x14ac:dyDescent="0.25">
      <c r="A2171" s="41" t="s">
        <v>1315</v>
      </c>
      <c r="B2171" s="41" t="s">
        <v>1316</v>
      </c>
      <c r="D2171">
        <v>266199</v>
      </c>
      <c r="E2171" s="24" t="s">
        <v>1439</v>
      </c>
      <c r="F2171" s="24" t="s">
        <v>1</v>
      </c>
      <c r="G2171" s="26">
        <v>100</v>
      </c>
      <c r="H2171" s="26">
        <v>0.99</v>
      </c>
      <c r="I2171" s="52">
        <f t="shared" si="66"/>
        <v>99</v>
      </c>
      <c r="J2171" s="26">
        <v>180000</v>
      </c>
      <c r="K2171" s="25" t="s">
        <v>14</v>
      </c>
      <c r="L2171" s="3" t="str">
        <f t="shared" si="67"/>
        <v>180000 CTUR</v>
      </c>
      <c r="M2171" s="25" t="s">
        <v>14</v>
      </c>
      <c r="N2171" s="17" t="s">
        <v>108</v>
      </c>
      <c r="O2171" s="16" t="s">
        <v>1022</v>
      </c>
      <c r="P2171" s="26" t="s">
        <v>1475</v>
      </c>
    </row>
    <row r="2172" spans="1:16" ht="30" x14ac:dyDescent="0.25">
      <c r="A2172" s="41" t="s">
        <v>1315</v>
      </c>
      <c r="B2172" s="41" t="s">
        <v>1316</v>
      </c>
      <c r="D2172">
        <v>266200</v>
      </c>
      <c r="E2172" s="24" t="s">
        <v>1440</v>
      </c>
      <c r="F2172" s="24" t="s">
        <v>1</v>
      </c>
      <c r="G2172" s="26">
        <v>100</v>
      </c>
      <c r="H2172" s="26">
        <v>0.99</v>
      </c>
      <c r="I2172" s="52">
        <f t="shared" si="66"/>
        <v>99</v>
      </c>
      <c r="J2172" s="26">
        <v>180000</v>
      </c>
      <c r="K2172" s="25" t="s">
        <v>14</v>
      </c>
      <c r="L2172" s="3" t="str">
        <f t="shared" si="67"/>
        <v>180000 CTUR</v>
      </c>
      <c r="M2172" s="25" t="s">
        <v>14</v>
      </c>
      <c r="N2172" s="17" t="s">
        <v>108</v>
      </c>
      <c r="O2172" s="16" t="s">
        <v>1022</v>
      </c>
      <c r="P2172" s="26" t="s">
        <v>1475</v>
      </c>
    </row>
    <row r="2173" spans="1:16" ht="45" x14ac:dyDescent="0.25">
      <c r="A2173" s="41" t="s">
        <v>1315</v>
      </c>
      <c r="B2173" s="41" t="s">
        <v>1316</v>
      </c>
      <c r="D2173">
        <v>464002</v>
      </c>
      <c r="E2173" s="24" t="s">
        <v>1345</v>
      </c>
      <c r="F2173" s="24" t="s">
        <v>1321</v>
      </c>
      <c r="G2173" s="26">
        <v>10</v>
      </c>
      <c r="H2173" s="26">
        <v>27.89</v>
      </c>
      <c r="I2173" s="52">
        <f t="shared" si="66"/>
        <v>278.89999999999998</v>
      </c>
      <c r="J2173" s="26">
        <v>180000</v>
      </c>
      <c r="K2173" s="25" t="s">
        <v>14</v>
      </c>
      <c r="L2173" s="3" t="str">
        <f t="shared" si="67"/>
        <v>180000 CTUR</v>
      </c>
      <c r="M2173" s="25" t="s">
        <v>14</v>
      </c>
      <c r="N2173" s="17" t="s">
        <v>108</v>
      </c>
      <c r="O2173" s="16" t="s">
        <v>1022</v>
      </c>
      <c r="P2173" s="26" t="s">
        <v>1475</v>
      </c>
    </row>
    <row r="2174" spans="1:16" ht="30" x14ac:dyDescent="0.25">
      <c r="A2174" s="41" t="s">
        <v>1315</v>
      </c>
      <c r="B2174" s="41" t="s">
        <v>1316</v>
      </c>
      <c r="D2174">
        <v>463587</v>
      </c>
      <c r="E2174" s="24" t="s">
        <v>1346</v>
      </c>
      <c r="F2174" s="24" t="s">
        <v>1347</v>
      </c>
      <c r="G2174" s="26">
        <v>100</v>
      </c>
      <c r="H2174" s="26">
        <v>7.99</v>
      </c>
      <c r="I2174" s="52">
        <f t="shared" si="66"/>
        <v>799</v>
      </c>
      <c r="J2174" s="26">
        <v>180000</v>
      </c>
      <c r="K2174" s="25" t="s">
        <v>14</v>
      </c>
      <c r="L2174" s="3" t="str">
        <f t="shared" si="67"/>
        <v>180000 CTUR</v>
      </c>
      <c r="M2174" s="25" t="s">
        <v>14</v>
      </c>
      <c r="N2174" s="17" t="s">
        <v>108</v>
      </c>
      <c r="O2174" s="16" t="s">
        <v>1022</v>
      </c>
      <c r="P2174" s="26" t="s">
        <v>1475</v>
      </c>
    </row>
    <row r="2175" spans="1:16" ht="30" x14ac:dyDescent="0.25">
      <c r="A2175" s="41" t="s">
        <v>1315</v>
      </c>
      <c r="B2175" s="41" t="s">
        <v>1316</v>
      </c>
      <c r="D2175">
        <v>389677</v>
      </c>
      <c r="E2175" s="24" t="s">
        <v>1441</v>
      </c>
      <c r="F2175" s="24" t="s">
        <v>1378</v>
      </c>
      <c r="G2175" s="26">
        <v>10</v>
      </c>
      <c r="H2175" s="26">
        <v>49.99</v>
      </c>
      <c r="I2175" s="52">
        <f t="shared" si="66"/>
        <v>499.90000000000003</v>
      </c>
      <c r="J2175" s="26">
        <v>180000</v>
      </c>
      <c r="K2175" s="25" t="s">
        <v>14</v>
      </c>
      <c r="L2175" s="3" t="str">
        <f t="shared" si="67"/>
        <v>180000 CTUR</v>
      </c>
      <c r="M2175" s="25" t="s">
        <v>14</v>
      </c>
      <c r="N2175" s="17" t="s">
        <v>108</v>
      </c>
      <c r="O2175" s="16" t="s">
        <v>1022</v>
      </c>
      <c r="P2175" s="26" t="s">
        <v>1475</v>
      </c>
    </row>
    <row r="2176" spans="1:16" ht="30" x14ac:dyDescent="0.25">
      <c r="A2176" s="41" t="s">
        <v>1315</v>
      </c>
      <c r="B2176" s="41" t="s">
        <v>1316</v>
      </c>
      <c r="D2176" t="s">
        <v>1442</v>
      </c>
      <c r="E2176" s="24" t="s">
        <v>1443</v>
      </c>
      <c r="F2176" s="24" t="s">
        <v>1444</v>
      </c>
      <c r="G2176" s="26">
        <v>10</v>
      </c>
      <c r="H2176" s="26">
        <v>12.49</v>
      </c>
      <c r="I2176" s="52">
        <f t="shared" si="66"/>
        <v>124.9</v>
      </c>
      <c r="J2176" s="26">
        <v>180000</v>
      </c>
      <c r="K2176" s="25" t="s">
        <v>14</v>
      </c>
      <c r="L2176" s="3" t="str">
        <f t="shared" si="67"/>
        <v>180000 CTUR</v>
      </c>
      <c r="M2176" s="25" t="s">
        <v>14</v>
      </c>
      <c r="N2176" s="17" t="s">
        <v>108</v>
      </c>
      <c r="O2176" s="16" t="s">
        <v>1022</v>
      </c>
      <c r="P2176" s="26" t="s">
        <v>1475</v>
      </c>
    </row>
    <row r="2177" spans="1:16" ht="60" x14ac:dyDescent="0.25">
      <c r="A2177" s="41" t="s">
        <v>1315</v>
      </c>
      <c r="B2177" s="41" t="s">
        <v>1316</v>
      </c>
      <c r="D2177">
        <v>427816</v>
      </c>
      <c r="E2177" s="24" t="s">
        <v>1445</v>
      </c>
      <c r="F2177" s="24" t="s">
        <v>1378</v>
      </c>
      <c r="G2177" s="26">
        <v>10</v>
      </c>
      <c r="H2177" s="26">
        <v>14.87</v>
      </c>
      <c r="I2177" s="52">
        <f t="shared" si="66"/>
        <v>148.69999999999999</v>
      </c>
      <c r="J2177" s="26">
        <v>180000</v>
      </c>
      <c r="K2177" s="25" t="s">
        <v>14</v>
      </c>
      <c r="L2177" s="3" t="str">
        <f t="shared" si="67"/>
        <v>180000 CTUR</v>
      </c>
      <c r="M2177" s="25" t="s">
        <v>14</v>
      </c>
      <c r="N2177" s="17" t="s">
        <v>108</v>
      </c>
      <c r="O2177" s="16" t="s">
        <v>1022</v>
      </c>
      <c r="P2177" s="26" t="s">
        <v>1475</v>
      </c>
    </row>
    <row r="2178" spans="1:16" ht="30" x14ac:dyDescent="0.25">
      <c r="A2178" s="41" t="s">
        <v>1315</v>
      </c>
      <c r="B2178" s="41" t="s">
        <v>1316</v>
      </c>
      <c r="D2178">
        <v>463857</v>
      </c>
      <c r="E2178" s="24" t="s">
        <v>1348</v>
      </c>
      <c r="F2178" s="24" t="s">
        <v>74</v>
      </c>
      <c r="G2178" s="26">
        <v>1</v>
      </c>
      <c r="H2178" s="26">
        <v>14.9</v>
      </c>
      <c r="I2178" s="52">
        <f t="shared" si="66"/>
        <v>14.9</v>
      </c>
      <c r="J2178" s="26">
        <v>180000</v>
      </c>
      <c r="K2178" s="25" t="s">
        <v>14</v>
      </c>
      <c r="L2178" s="3" t="str">
        <f t="shared" si="67"/>
        <v>180000 CTUR</v>
      </c>
      <c r="M2178" s="25" t="s">
        <v>14</v>
      </c>
      <c r="N2178" s="17" t="s">
        <v>108</v>
      </c>
      <c r="O2178" s="16" t="s">
        <v>1022</v>
      </c>
      <c r="P2178" s="26" t="s">
        <v>1475</v>
      </c>
    </row>
    <row r="2179" spans="1:16" ht="30" x14ac:dyDescent="0.25">
      <c r="A2179" s="41" t="s">
        <v>1315</v>
      </c>
      <c r="B2179" s="41" t="s">
        <v>1316</v>
      </c>
      <c r="D2179">
        <v>463856</v>
      </c>
      <c r="E2179" s="24" t="s">
        <v>1349</v>
      </c>
      <c r="F2179" s="24" t="s">
        <v>74</v>
      </c>
      <c r="G2179" s="26">
        <v>1</v>
      </c>
      <c r="H2179" s="26">
        <v>20</v>
      </c>
      <c r="I2179" s="52">
        <f t="shared" si="66"/>
        <v>20</v>
      </c>
      <c r="J2179" s="26">
        <v>180000</v>
      </c>
      <c r="K2179" s="25" t="s">
        <v>14</v>
      </c>
      <c r="L2179" s="3" t="str">
        <f t="shared" si="67"/>
        <v>180000 CTUR</v>
      </c>
      <c r="M2179" s="25" t="s">
        <v>14</v>
      </c>
      <c r="N2179" s="17" t="s">
        <v>108</v>
      </c>
      <c r="O2179" s="16" t="s">
        <v>1022</v>
      </c>
      <c r="P2179" s="26" t="s">
        <v>1475</v>
      </c>
    </row>
    <row r="2180" spans="1:16" ht="30" x14ac:dyDescent="0.25">
      <c r="A2180" s="41" t="s">
        <v>1315</v>
      </c>
      <c r="B2180" s="41" t="s">
        <v>1316</v>
      </c>
      <c r="D2180">
        <v>463938</v>
      </c>
      <c r="E2180" s="24" t="s">
        <v>1350</v>
      </c>
      <c r="F2180" s="24" t="s">
        <v>74</v>
      </c>
      <c r="G2180" s="26">
        <v>15</v>
      </c>
      <c r="H2180" s="26">
        <v>16.05</v>
      </c>
      <c r="I2180" s="52">
        <f t="shared" si="66"/>
        <v>240.75</v>
      </c>
      <c r="J2180" s="26">
        <v>180000</v>
      </c>
      <c r="K2180" s="25" t="s">
        <v>14</v>
      </c>
      <c r="L2180" s="3" t="str">
        <f t="shared" si="67"/>
        <v>180000 CTUR</v>
      </c>
      <c r="M2180" s="25" t="s">
        <v>14</v>
      </c>
      <c r="N2180" s="17" t="s">
        <v>108</v>
      </c>
      <c r="O2180" s="16" t="s">
        <v>1022</v>
      </c>
      <c r="P2180" s="26" t="s">
        <v>1475</v>
      </c>
    </row>
    <row r="2181" spans="1:16" ht="30" x14ac:dyDescent="0.25">
      <c r="A2181" s="41" t="s">
        <v>1315</v>
      </c>
      <c r="B2181" s="41" t="s">
        <v>1316</v>
      </c>
      <c r="D2181" t="s">
        <v>1446</v>
      </c>
      <c r="E2181" s="24" t="s">
        <v>1447</v>
      </c>
      <c r="F2181" s="24" t="s">
        <v>74</v>
      </c>
      <c r="G2181" s="26">
        <v>2</v>
      </c>
      <c r="H2181" s="26">
        <v>57</v>
      </c>
      <c r="I2181" s="52">
        <f t="shared" si="66"/>
        <v>114</v>
      </c>
      <c r="J2181" s="26">
        <v>180000</v>
      </c>
      <c r="K2181" s="25" t="s">
        <v>14</v>
      </c>
      <c r="L2181" s="3" t="str">
        <f t="shared" si="67"/>
        <v>180000 CTUR</v>
      </c>
      <c r="M2181" s="25" t="s">
        <v>14</v>
      </c>
      <c r="N2181" s="17" t="s">
        <v>108</v>
      </c>
      <c r="O2181" s="16" t="s">
        <v>1022</v>
      </c>
      <c r="P2181" s="26" t="s">
        <v>1475</v>
      </c>
    </row>
    <row r="2182" spans="1:16" ht="30" x14ac:dyDescent="0.25">
      <c r="A2182" s="41" t="s">
        <v>1315</v>
      </c>
      <c r="B2182" s="41" t="s">
        <v>1316</v>
      </c>
      <c r="D2182">
        <v>463872</v>
      </c>
      <c r="E2182" s="24" t="s">
        <v>1351</v>
      </c>
      <c r="F2182" s="24" t="s">
        <v>74</v>
      </c>
      <c r="G2182" s="26">
        <v>2</v>
      </c>
      <c r="H2182" s="26">
        <v>19.600000000000001</v>
      </c>
      <c r="I2182" s="52">
        <f t="shared" si="66"/>
        <v>39.200000000000003</v>
      </c>
      <c r="J2182" s="26">
        <v>180000</v>
      </c>
      <c r="K2182" s="25" t="s">
        <v>14</v>
      </c>
      <c r="L2182" s="3" t="str">
        <f t="shared" si="67"/>
        <v>180000 CTUR</v>
      </c>
      <c r="M2182" s="25" t="s">
        <v>14</v>
      </c>
      <c r="N2182" s="17" t="s">
        <v>108</v>
      </c>
      <c r="O2182" s="16" t="s">
        <v>1022</v>
      </c>
      <c r="P2182" s="26" t="s">
        <v>1475</v>
      </c>
    </row>
    <row r="2183" spans="1:16" ht="30" x14ac:dyDescent="0.25">
      <c r="A2183" s="41" t="s">
        <v>1315</v>
      </c>
      <c r="B2183" s="41" t="s">
        <v>1316</v>
      </c>
      <c r="D2183">
        <v>463891</v>
      </c>
      <c r="E2183" s="24" t="s">
        <v>1353</v>
      </c>
      <c r="F2183" s="24" t="s">
        <v>74</v>
      </c>
      <c r="G2183" s="26">
        <v>1</v>
      </c>
      <c r="H2183" s="26">
        <v>12.9</v>
      </c>
      <c r="I2183" s="52">
        <f t="shared" si="66"/>
        <v>12.9</v>
      </c>
      <c r="J2183" s="26">
        <v>180000</v>
      </c>
      <c r="K2183" s="25" t="s">
        <v>14</v>
      </c>
      <c r="L2183" s="3" t="str">
        <f t="shared" si="67"/>
        <v>180000 CTUR</v>
      </c>
      <c r="M2183" s="25" t="s">
        <v>14</v>
      </c>
      <c r="N2183" s="17" t="s">
        <v>108</v>
      </c>
      <c r="O2183" s="16" t="s">
        <v>1022</v>
      </c>
      <c r="P2183" s="26" t="s">
        <v>1475</v>
      </c>
    </row>
    <row r="2184" spans="1:16" ht="30" x14ac:dyDescent="0.25">
      <c r="A2184" s="41" t="s">
        <v>1315</v>
      </c>
      <c r="B2184" s="41" t="s">
        <v>1316</v>
      </c>
      <c r="D2184">
        <v>463892</v>
      </c>
      <c r="E2184" s="24" t="s">
        <v>1354</v>
      </c>
      <c r="F2184" s="24" t="s">
        <v>74</v>
      </c>
      <c r="G2184" s="26">
        <v>1</v>
      </c>
      <c r="H2184" s="26">
        <v>58</v>
      </c>
      <c r="I2184" s="52">
        <f t="shared" si="66"/>
        <v>58</v>
      </c>
      <c r="J2184" s="26">
        <v>180000</v>
      </c>
      <c r="K2184" s="25" t="s">
        <v>14</v>
      </c>
      <c r="L2184" s="3" t="str">
        <f t="shared" si="67"/>
        <v>180000 CTUR</v>
      </c>
      <c r="M2184" s="25" t="s">
        <v>14</v>
      </c>
      <c r="N2184" s="17" t="s">
        <v>108</v>
      </c>
      <c r="O2184" s="16" t="s">
        <v>1022</v>
      </c>
      <c r="P2184" s="26" t="s">
        <v>1475</v>
      </c>
    </row>
    <row r="2185" spans="1:16" ht="30" x14ac:dyDescent="0.25">
      <c r="A2185" s="41" t="s">
        <v>1315</v>
      </c>
      <c r="B2185" s="41" t="s">
        <v>1316</v>
      </c>
      <c r="D2185">
        <v>463904</v>
      </c>
      <c r="E2185" s="24" t="s">
        <v>1355</v>
      </c>
      <c r="F2185" s="24" t="s">
        <v>74</v>
      </c>
      <c r="G2185" s="26">
        <v>1</v>
      </c>
      <c r="H2185" s="26">
        <v>25.5</v>
      </c>
      <c r="I2185" s="52">
        <f t="shared" si="66"/>
        <v>25.5</v>
      </c>
      <c r="J2185" s="26">
        <v>180000</v>
      </c>
      <c r="K2185" s="25" t="s">
        <v>14</v>
      </c>
      <c r="L2185" s="3" t="str">
        <f t="shared" si="67"/>
        <v>180000 CTUR</v>
      </c>
      <c r="M2185" s="25" t="s">
        <v>14</v>
      </c>
      <c r="N2185" s="17" t="s">
        <v>108</v>
      </c>
      <c r="O2185" s="16" t="s">
        <v>1022</v>
      </c>
      <c r="P2185" s="26" t="s">
        <v>1475</v>
      </c>
    </row>
    <row r="2186" spans="1:16" ht="30" x14ac:dyDescent="0.25">
      <c r="A2186" s="41" t="s">
        <v>1315</v>
      </c>
      <c r="B2186" s="41" t="s">
        <v>1316</v>
      </c>
      <c r="D2186">
        <v>463905</v>
      </c>
      <c r="E2186" s="24" t="s">
        <v>1448</v>
      </c>
      <c r="F2186" s="24" t="s">
        <v>74</v>
      </c>
      <c r="G2186" s="26">
        <v>1</v>
      </c>
      <c r="H2186" s="26">
        <v>14.66</v>
      </c>
      <c r="I2186" s="52">
        <f t="shared" si="66"/>
        <v>14.66</v>
      </c>
      <c r="J2186" s="26">
        <v>180000</v>
      </c>
      <c r="K2186" s="25" t="s">
        <v>14</v>
      </c>
      <c r="L2186" s="3" t="str">
        <f t="shared" si="67"/>
        <v>180000 CTUR</v>
      </c>
      <c r="M2186" s="25" t="s">
        <v>14</v>
      </c>
      <c r="N2186" s="17" t="s">
        <v>108</v>
      </c>
      <c r="O2186" s="16" t="s">
        <v>1022</v>
      </c>
      <c r="P2186" s="26" t="s">
        <v>1475</v>
      </c>
    </row>
    <row r="2187" spans="1:16" ht="30" x14ac:dyDescent="0.25">
      <c r="A2187" s="41" t="s">
        <v>1315</v>
      </c>
      <c r="B2187" s="41" t="s">
        <v>1316</v>
      </c>
      <c r="D2187">
        <v>463912</v>
      </c>
      <c r="E2187" s="24" t="s">
        <v>1356</v>
      </c>
      <c r="F2187" s="24" t="s">
        <v>74</v>
      </c>
      <c r="G2187" s="26">
        <v>2</v>
      </c>
      <c r="H2187" s="26">
        <v>36.4</v>
      </c>
      <c r="I2187" s="52">
        <f t="shared" si="66"/>
        <v>72.8</v>
      </c>
      <c r="J2187" s="26">
        <v>180000</v>
      </c>
      <c r="K2187" s="25" t="s">
        <v>14</v>
      </c>
      <c r="L2187" s="3" t="str">
        <f t="shared" si="67"/>
        <v>180000 CTUR</v>
      </c>
      <c r="M2187" s="25" t="s">
        <v>14</v>
      </c>
      <c r="N2187" s="17" t="s">
        <v>108</v>
      </c>
      <c r="O2187" s="16" t="s">
        <v>1022</v>
      </c>
      <c r="P2187" s="26" t="s">
        <v>1475</v>
      </c>
    </row>
    <row r="2188" spans="1:16" ht="30" x14ac:dyDescent="0.25">
      <c r="A2188" s="41" t="s">
        <v>1315</v>
      </c>
      <c r="B2188" s="41" t="s">
        <v>1316</v>
      </c>
      <c r="D2188">
        <v>463916</v>
      </c>
      <c r="E2188" s="24" t="s">
        <v>1357</v>
      </c>
      <c r="F2188" s="24" t="s">
        <v>74</v>
      </c>
      <c r="G2188" s="26">
        <v>2</v>
      </c>
      <c r="H2188" s="26">
        <v>20.99</v>
      </c>
      <c r="I2188" s="52">
        <f t="shared" si="66"/>
        <v>41.98</v>
      </c>
      <c r="J2188" s="26">
        <v>180000</v>
      </c>
      <c r="K2188" s="25" t="s">
        <v>14</v>
      </c>
      <c r="L2188" s="3" t="str">
        <f t="shared" si="67"/>
        <v>180000 CTUR</v>
      </c>
      <c r="M2188" s="25" t="s">
        <v>14</v>
      </c>
      <c r="N2188" s="17" t="s">
        <v>108</v>
      </c>
      <c r="O2188" s="16" t="s">
        <v>1022</v>
      </c>
      <c r="P2188" s="26" t="s">
        <v>1475</v>
      </c>
    </row>
    <row r="2189" spans="1:16" ht="30" x14ac:dyDescent="0.25">
      <c r="A2189" s="41" t="s">
        <v>1315</v>
      </c>
      <c r="B2189" s="41" t="s">
        <v>1316</v>
      </c>
      <c r="D2189">
        <v>463925</v>
      </c>
      <c r="E2189" s="24" t="s">
        <v>1449</v>
      </c>
      <c r="F2189" s="24" t="s">
        <v>74</v>
      </c>
      <c r="G2189" s="26">
        <v>2</v>
      </c>
      <c r="H2189" s="26">
        <v>24.9</v>
      </c>
      <c r="I2189" s="52">
        <f t="shared" si="66"/>
        <v>49.8</v>
      </c>
      <c r="J2189" s="26">
        <v>180000</v>
      </c>
      <c r="K2189" s="25" t="s">
        <v>14</v>
      </c>
      <c r="L2189" s="3" t="str">
        <f t="shared" si="67"/>
        <v>180000 CTUR</v>
      </c>
      <c r="M2189" s="25" t="s">
        <v>14</v>
      </c>
      <c r="N2189" s="17" t="s">
        <v>108</v>
      </c>
      <c r="O2189" s="16" t="s">
        <v>1022</v>
      </c>
      <c r="P2189" s="26" t="s">
        <v>1475</v>
      </c>
    </row>
    <row r="2190" spans="1:16" ht="30" x14ac:dyDescent="0.25">
      <c r="A2190" s="41" t="s">
        <v>1315</v>
      </c>
      <c r="B2190" s="41" t="s">
        <v>1316</v>
      </c>
      <c r="D2190">
        <v>463921</v>
      </c>
      <c r="E2190" s="24" t="s">
        <v>1450</v>
      </c>
      <c r="F2190" s="24" t="s">
        <v>74</v>
      </c>
      <c r="G2190" s="26">
        <v>2</v>
      </c>
      <c r="H2190" s="26">
        <v>20.99</v>
      </c>
      <c r="I2190" s="52">
        <f t="shared" si="66"/>
        <v>41.98</v>
      </c>
      <c r="J2190" s="26">
        <v>180000</v>
      </c>
      <c r="K2190" s="25" t="s">
        <v>14</v>
      </c>
      <c r="L2190" s="3" t="str">
        <f t="shared" si="67"/>
        <v>180000 CTUR</v>
      </c>
      <c r="M2190" s="25" t="s">
        <v>14</v>
      </c>
      <c r="N2190" s="17" t="s">
        <v>108</v>
      </c>
      <c r="O2190" s="16" t="s">
        <v>1022</v>
      </c>
      <c r="P2190" s="26" t="s">
        <v>1475</v>
      </c>
    </row>
    <row r="2191" spans="1:16" ht="60" x14ac:dyDescent="0.25">
      <c r="A2191" s="41" t="s">
        <v>1315</v>
      </c>
      <c r="B2191" s="41" t="s">
        <v>1316</v>
      </c>
      <c r="D2191">
        <v>462101</v>
      </c>
      <c r="E2191" s="24" t="s">
        <v>1451</v>
      </c>
      <c r="F2191" s="24" t="s">
        <v>1452</v>
      </c>
      <c r="G2191" s="26">
        <v>5</v>
      </c>
      <c r="H2191" s="26">
        <v>21</v>
      </c>
      <c r="I2191" s="52">
        <f t="shared" si="66"/>
        <v>105</v>
      </c>
      <c r="J2191" s="26">
        <v>180000</v>
      </c>
      <c r="K2191" s="25" t="s">
        <v>14</v>
      </c>
      <c r="L2191" s="3" t="str">
        <f t="shared" si="67"/>
        <v>180000 CTUR</v>
      </c>
      <c r="M2191" s="25" t="s">
        <v>14</v>
      </c>
      <c r="N2191" s="17" t="s">
        <v>108</v>
      </c>
      <c r="O2191" s="16" t="s">
        <v>1022</v>
      </c>
      <c r="P2191" s="26" t="s">
        <v>1475</v>
      </c>
    </row>
    <row r="2192" spans="1:16" ht="30" x14ac:dyDescent="0.25">
      <c r="A2192" s="41" t="s">
        <v>1315</v>
      </c>
      <c r="B2192" s="41" t="s">
        <v>1316</v>
      </c>
      <c r="D2192">
        <v>463931</v>
      </c>
      <c r="E2192" s="24" t="s">
        <v>1358</v>
      </c>
      <c r="F2192" s="24" t="s">
        <v>74</v>
      </c>
      <c r="G2192" s="26">
        <v>1</v>
      </c>
      <c r="H2192" s="26">
        <v>28.37</v>
      </c>
      <c r="I2192" s="52">
        <f t="shared" si="66"/>
        <v>28.37</v>
      </c>
      <c r="J2192" s="26">
        <v>180000</v>
      </c>
      <c r="K2192" s="25" t="s">
        <v>14</v>
      </c>
      <c r="L2192" s="3" t="str">
        <f t="shared" si="67"/>
        <v>180000 CTUR</v>
      </c>
      <c r="M2192" s="25" t="s">
        <v>14</v>
      </c>
      <c r="N2192" s="17" t="s">
        <v>108</v>
      </c>
      <c r="O2192" s="16" t="s">
        <v>1022</v>
      </c>
      <c r="P2192" s="26" t="s">
        <v>1475</v>
      </c>
    </row>
    <row r="2193" spans="1:16" ht="45" x14ac:dyDescent="0.25">
      <c r="A2193" s="41" t="s">
        <v>1315</v>
      </c>
      <c r="B2193" s="41" t="s">
        <v>1316</v>
      </c>
      <c r="D2193">
        <v>446532</v>
      </c>
      <c r="E2193" s="24" t="s">
        <v>1359</v>
      </c>
      <c r="F2193" s="24" t="s">
        <v>1360</v>
      </c>
      <c r="G2193" s="26">
        <v>50</v>
      </c>
      <c r="H2193" s="26">
        <v>1.89</v>
      </c>
      <c r="I2193" s="52">
        <f t="shared" si="66"/>
        <v>94.5</v>
      </c>
      <c r="J2193" s="26">
        <v>180000</v>
      </c>
      <c r="K2193" s="25" t="s">
        <v>14</v>
      </c>
      <c r="L2193" s="3" t="str">
        <f t="shared" si="67"/>
        <v>180000 CTUR</v>
      </c>
      <c r="M2193" s="25" t="s">
        <v>14</v>
      </c>
      <c r="N2193" s="17" t="s">
        <v>108</v>
      </c>
      <c r="O2193" s="16" t="s">
        <v>1022</v>
      </c>
      <c r="P2193" s="26" t="s">
        <v>1475</v>
      </c>
    </row>
    <row r="2194" spans="1:16" ht="30" x14ac:dyDescent="0.25">
      <c r="A2194" s="41" t="s">
        <v>1315</v>
      </c>
      <c r="B2194" s="41" t="s">
        <v>1316</v>
      </c>
      <c r="D2194">
        <v>462598</v>
      </c>
      <c r="E2194" s="24" t="s">
        <v>1361</v>
      </c>
      <c r="F2194" s="24" t="s">
        <v>1362</v>
      </c>
      <c r="G2194" s="26">
        <v>1</v>
      </c>
      <c r="H2194" s="26">
        <v>54.63</v>
      </c>
      <c r="I2194" s="52">
        <f t="shared" si="66"/>
        <v>54.63</v>
      </c>
      <c r="J2194" s="26">
        <v>180000</v>
      </c>
      <c r="K2194" s="25" t="s">
        <v>14</v>
      </c>
      <c r="L2194" s="3" t="str">
        <f t="shared" si="67"/>
        <v>180000 CTUR</v>
      </c>
      <c r="M2194" s="25" t="s">
        <v>14</v>
      </c>
      <c r="N2194" s="17" t="s">
        <v>108</v>
      </c>
      <c r="O2194" s="16" t="s">
        <v>1022</v>
      </c>
      <c r="P2194" s="26" t="s">
        <v>1475</v>
      </c>
    </row>
    <row r="2195" spans="1:16" ht="30" x14ac:dyDescent="0.25">
      <c r="A2195" s="41" t="s">
        <v>1315</v>
      </c>
      <c r="B2195" s="41" t="s">
        <v>1316</v>
      </c>
      <c r="D2195">
        <v>462590</v>
      </c>
      <c r="E2195" s="24" t="s">
        <v>1453</v>
      </c>
      <c r="F2195" s="24" t="s">
        <v>1362</v>
      </c>
      <c r="G2195" s="26">
        <v>1</v>
      </c>
      <c r="H2195" s="26">
        <v>87.58</v>
      </c>
      <c r="I2195" s="52">
        <f t="shared" si="66"/>
        <v>87.58</v>
      </c>
      <c r="J2195" s="26">
        <v>180000</v>
      </c>
      <c r="K2195" s="25" t="s">
        <v>14</v>
      </c>
      <c r="L2195" s="3" t="str">
        <f t="shared" si="67"/>
        <v>180000 CTUR</v>
      </c>
      <c r="M2195" s="25" t="s">
        <v>14</v>
      </c>
      <c r="N2195" s="17" t="s">
        <v>108</v>
      </c>
      <c r="O2195" s="16" t="s">
        <v>1022</v>
      </c>
      <c r="P2195" s="26" t="s">
        <v>1475</v>
      </c>
    </row>
    <row r="2196" spans="1:16" ht="30" x14ac:dyDescent="0.25">
      <c r="A2196" s="41" t="s">
        <v>1315</v>
      </c>
      <c r="B2196" s="41" t="s">
        <v>1316</v>
      </c>
      <c r="D2196">
        <v>462596</v>
      </c>
      <c r="E2196" s="24" t="s">
        <v>1363</v>
      </c>
      <c r="F2196" s="24" t="s">
        <v>74</v>
      </c>
      <c r="G2196" s="26">
        <v>1</v>
      </c>
      <c r="H2196" s="26">
        <v>14.89</v>
      </c>
      <c r="I2196" s="52">
        <f t="shared" si="66"/>
        <v>14.89</v>
      </c>
      <c r="J2196" s="26">
        <v>180000</v>
      </c>
      <c r="K2196" s="25" t="s">
        <v>14</v>
      </c>
      <c r="L2196" s="3" t="str">
        <f t="shared" si="67"/>
        <v>180000 CTUR</v>
      </c>
      <c r="M2196" s="25" t="s">
        <v>14</v>
      </c>
      <c r="N2196" s="17" t="s">
        <v>108</v>
      </c>
      <c r="O2196" s="16" t="s">
        <v>1022</v>
      </c>
      <c r="P2196" s="26" t="s">
        <v>1475</v>
      </c>
    </row>
    <row r="2197" spans="1:16" ht="30" x14ac:dyDescent="0.25">
      <c r="A2197" s="41" t="s">
        <v>1315</v>
      </c>
      <c r="B2197" s="41" t="s">
        <v>1316</v>
      </c>
      <c r="D2197">
        <v>464570</v>
      </c>
      <c r="E2197" s="24" t="s">
        <v>1364</v>
      </c>
      <c r="F2197" s="24" t="s">
        <v>74</v>
      </c>
      <c r="G2197" s="26">
        <v>1</v>
      </c>
      <c r="H2197" s="26">
        <v>7.9</v>
      </c>
      <c r="I2197" s="52">
        <f t="shared" si="66"/>
        <v>7.9</v>
      </c>
      <c r="J2197" s="26">
        <v>180000</v>
      </c>
      <c r="K2197" s="25" t="s">
        <v>14</v>
      </c>
      <c r="L2197" s="3" t="str">
        <f t="shared" si="67"/>
        <v>180000 CTUR</v>
      </c>
      <c r="M2197" s="25" t="s">
        <v>14</v>
      </c>
      <c r="N2197" s="17" t="s">
        <v>108</v>
      </c>
      <c r="O2197" s="16" t="s">
        <v>1022</v>
      </c>
      <c r="P2197" s="26" t="s">
        <v>1475</v>
      </c>
    </row>
    <row r="2198" spans="1:16" ht="30" x14ac:dyDescent="0.25">
      <c r="A2198" s="41" t="s">
        <v>1315</v>
      </c>
      <c r="B2198" s="41" t="s">
        <v>1316</v>
      </c>
      <c r="D2198">
        <v>459152</v>
      </c>
      <c r="E2198" s="24" t="s">
        <v>1365</v>
      </c>
      <c r="F2198" s="24" t="s">
        <v>74</v>
      </c>
      <c r="G2198" s="26">
        <v>1</v>
      </c>
      <c r="H2198" s="26">
        <v>4.8899999999999997</v>
      </c>
      <c r="I2198" s="52">
        <f t="shared" si="66"/>
        <v>4.8899999999999997</v>
      </c>
      <c r="J2198" s="26">
        <v>180000</v>
      </c>
      <c r="K2198" s="25" t="s">
        <v>14</v>
      </c>
      <c r="L2198" s="3" t="str">
        <f t="shared" si="67"/>
        <v>180000 CTUR</v>
      </c>
      <c r="M2198" s="25" t="s">
        <v>14</v>
      </c>
      <c r="N2198" s="17" t="s">
        <v>108</v>
      </c>
      <c r="O2198" s="16" t="s">
        <v>1022</v>
      </c>
      <c r="P2198" s="26" t="s">
        <v>1475</v>
      </c>
    </row>
    <row r="2199" spans="1:16" ht="45" x14ac:dyDescent="0.25">
      <c r="A2199" s="41" t="s">
        <v>1315</v>
      </c>
      <c r="B2199" s="41" t="s">
        <v>1316</v>
      </c>
      <c r="D2199">
        <v>458918</v>
      </c>
      <c r="E2199" s="24" t="s">
        <v>1366</v>
      </c>
      <c r="F2199" s="24" t="s">
        <v>1321</v>
      </c>
      <c r="G2199" s="26">
        <v>10</v>
      </c>
      <c r="H2199" s="26">
        <v>5.5</v>
      </c>
      <c r="I2199" s="52">
        <f t="shared" si="66"/>
        <v>55</v>
      </c>
      <c r="J2199" s="26">
        <v>180000</v>
      </c>
      <c r="K2199" s="25" t="s">
        <v>14</v>
      </c>
      <c r="L2199" s="3" t="str">
        <f t="shared" si="67"/>
        <v>180000 CTUR</v>
      </c>
      <c r="M2199" s="25" t="s">
        <v>14</v>
      </c>
      <c r="N2199" s="17" t="s">
        <v>108</v>
      </c>
      <c r="O2199" s="16" t="s">
        <v>1022</v>
      </c>
      <c r="P2199" s="26" t="s">
        <v>1475</v>
      </c>
    </row>
    <row r="2200" spans="1:16" ht="45" x14ac:dyDescent="0.25">
      <c r="A2200" s="41" t="s">
        <v>1315</v>
      </c>
      <c r="B2200" s="41" t="s">
        <v>1316</v>
      </c>
      <c r="D2200">
        <v>459072</v>
      </c>
      <c r="E2200" s="24" t="s">
        <v>1454</v>
      </c>
      <c r="F2200" s="24" t="s">
        <v>1400</v>
      </c>
      <c r="G2200" s="26">
        <v>10</v>
      </c>
      <c r="H2200" s="26">
        <v>2.5</v>
      </c>
      <c r="I2200" s="52">
        <f t="shared" si="66"/>
        <v>25</v>
      </c>
      <c r="J2200" s="26">
        <v>180000</v>
      </c>
      <c r="K2200" s="25" t="s">
        <v>14</v>
      </c>
      <c r="L2200" s="3" t="str">
        <f t="shared" si="67"/>
        <v>180000 CTUR</v>
      </c>
      <c r="M2200" s="25" t="s">
        <v>14</v>
      </c>
      <c r="N2200" s="17" t="s">
        <v>108</v>
      </c>
      <c r="O2200" s="16" t="s">
        <v>1022</v>
      </c>
      <c r="P2200" s="26" t="s">
        <v>1475</v>
      </c>
    </row>
    <row r="2201" spans="1:16" ht="30" x14ac:dyDescent="0.25">
      <c r="A2201" s="41" t="s">
        <v>1315</v>
      </c>
      <c r="B2201" s="41" t="s">
        <v>1316</v>
      </c>
      <c r="D2201">
        <v>326330</v>
      </c>
      <c r="E2201" s="24" t="s">
        <v>1367</v>
      </c>
      <c r="F2201" s="24" t="s">
        <v>74</v>
      </c>
      <c r="G2201" s="26">
        <v>5</v>
      </c>
      <c r="H2201" s="26">
        <v>4.9000000000000004</v>
      </c>
      <c r="I2201" s="52">
        <f t="shared" si="66"/>
        <v>24.5</v>
      </c>
      <c r="J2201" s="26">
        <v>180000</v>
      </c>
      <c r="K2201" s="25" t="s">
        <v>14</v>
      </c>
      <c r="L2201" s="3" t="str">
        <f t="shared" si="67"/>
        <v>180000 CTUR</v>
      </c>
      <c r="M2201" s="25" t="s">
        <v>14</v>
      </c>
      <c r="N2201" s="17" t="s">
        <v>108</v>
      </c>
      <c r="O2201" s="16" t="s">
        <v>1022</v>
      </c>
      <c r="P2201" s="26" t="s">
        <v>1475</v>
      </c>
    </row>
    <row r="2202" spans="1:16" ht="45" x14ac:dyDescent="0.25">
      <c r="A2202" s="41" t="s">
        <v>1315</v>
      </c>
      <c r="B2202" s="41" t="s">
        <v>1316</v>
      </c>
      <c r="D2202">
        <v>460263</v>
      </c>
      <c r="E2202" s="24" t="s">
        <v>1368</v>
      </c>
      <c r="F2202" s="24" t="s">
        <v>74</v>
      </c>
      <c r="G2202" s="26">
        <v>30</v>
      </c>
      <c r="H2202" s="26">
        <v>2.29</v>
      </c>
      <c r="I2202" s="52">
        <f t="shared" si="66"/>
        <v>68.7</v>
      </c>
      <c r="J2202" s="26">
        <v>180000</v>
      </c>
      <c r="K2202" s="25" t="s">
        <v>14</v>
      </c>
      <c r="L2202" s="3" t="str">
        <f t="shared" si="67"/>
        <v>180000 CTUR</v>
      </c>
      <c r="M2202" s="25" t="s">
        <v>14</v>
      </c>
      <c r="N2202" s="17" t="s">
        <v>108</v>
      </c>
      <c r="O2202" s="16" t="s">
        <v>1022</v>
      </c>
      <c r="P2202" s="26" t="s">
        <v>1475</v>
      </c>
    </row>
    <row r="2203" spans="1:16" ht="30" x14ac:dyDescent="0.25">
      <c r="A2203" s="41" t="s">
        <v>1315</v>
      </c>
      <c r="B2203" s="41" t="s">
        <v>1316</v>
      </c>
      <c r="D2203">
        <v>464559</v>
      </c>
      <c r="E2203" s="24" t="s">
        <v>1455</v>
      </c>
      <c r="F2203" s="24" t="s">
        <v>74</v>
      </c>
      <c r="G2203" s="26">
        <v>10</v>
      </c>
      <c r="H2203" s="26">
        <v>7.59</v>
      </c>
      <c r="I2203" s="52">
        <f t="shared" si="66"/>
        <v>75.900000000000006</v>
      </c>
      <c r="J2203" s="26">
        <v>180000</v>
      </c>
      <c r="K2203" s="25" t="s">
        <v>14</v>
      </c>
      <c r="L2203" s="3" t="str">
        <f t="shared" si="67"/>
        <v>180000 CTUR</v>
      </c>
      <c r="M2203" s="25" t="s">
        <v>14</v>
      </c>
      <c r="N2203" s="17" t="s">
        <v>108</v>
      </c>
      <c r="O2203" s="16" t="s">
        <v>1022</v>
      </c>
      <c r="P2203" s="26" t="s">
        <v>1475</v>
      </c>
    </row>
    <row r="2204" spans="1:16" ht="30" x14ac:dyDescent="0.25">
      <c r="A2204" s="41" t="s">
        <v>1315</v>
      </c>
      <c r="B2204" s="41" t="s">
        <v>1316</v>
      </c>
      <c r="D2204">
        <v>464553</v>
      </c>
      <c r="E2204" s="24" t="s">
        <v>1369</v>
      </c>
      <c r="F2204" s="24" t="s">
        <v>74</v>
      </c>
      <c r="G2204" s="26">
        <v>10</v>
      </c>
      <c r="H2204" s="26">
        <v>4.55</v>
      </c>
      <c r="I2204" s="52">
        <f t="shared" si="66"/>
        <v>45.5</v>
      </c>
      <c r="J2204" s="26">
        <v>180000</v>
      </c>
      <c r="K2204" s="25" t="s">
        <v>14</v>
      </c>
      <c r="L2204" s="3" t="str">
        <f t="shared" si="67"/>
        <v>180000 CTUR</v>
      </c>
      <c r="M2204" s="25" t="s">
        <v>14</v>
      </c>
      <c r="N2204" s="17" t="s">
        <v>108</v>
      </c>
      <c r="O2204" s="16" t="s">
        <v>1022</v>
      </c>
      <c r="P2204" s="26" t="s">
        <v>1475</v>
      </c>
    </row>
    <row r="2205" spans="1:16" ht="30" x14ac:dyDescent="0.25">
      <c r="A2205" s="41" t="s">
        <v>1315</v>
      </c>
      <c r="B2205" s="41" t="s">
        <v>1316</v>
      </c>
      <c r="D2205">
        <v>464562</v>
      </c>
      <c r="E2205" s="24" t="s">
        <v>1370</v>
      </c>
      <c r="F2205" s="24" t="s">
        <v>74</v>
      </c>
      <c r="G2205" s="26">
        <v>10</v>
      </c>
      <c r="H2205" s="26">
        <v>5.19</v>
      </c>
      <c r="I2205" s="52">
        <f t="shared" si="66"/>
        <v>51.900000000000006</v>
      </c>
      <c r="J2205" s="26">
        <v>180000</v>
      </c>
      <c r="K2205" s="25" t="s">
        <v>14</v>
      </c>
      <c r="L2205" s="3" t="str">
        <f t="shared" si="67"/>
        <v>180000 CTUR</v>
      </c>
      <c r="M2205" s="25" t="s">
        <v>14</v>
      </c>
      <c r="N2205" s="17" t="s">
        <v>108</v>
      </c>
      <c r="O2205" s="16" t="s">
        <v>1022</v>
      </c>
      <c r="P2205" s="26" t="s">
        <v>1475</v>
      </c>
    </row>
    <row r="2206" spans="1:16" ht="30" x14ac:dyDescent="0.25">
      <c r="A2206" s="41" t="s">
        <v>1315</v>
      </c>
      <c r="B2206" s="41" t="s">
        <v>1316</v>
      </c>
      <c r="D2206">
        <v>464552</v>
      </c>
      <c r="E2206" s="24" t="s">
        <v>1371</v>
      </c>
      <c r="F2206" s="24" t="s">
        <v>74</v>
      </c>
      <c r="G2206" s="26">
        <v>20</v>
      </c>
      <c r="H2206" s="26">
        <v>3.39</v>
      </c>
      <c r="I2206" s="52">
        <f t="shared" si="66"/>
        <v>67.8</v>
      </c>
      <c r="J2206" s="26">
        <v>180000</v>
      </c>
      <c r="K2206" s="25" t="s">
        <v>14</v>
      </c>
      <c r="L2206" s="3" t="str">
        <f t="shared" si="67"/>
        <v>180000 CTUR</v>
      </c>
      <c r="M2206" s="25" t="s">
        <v>14</v>
      </c>
      <c r="N2206" s="17" t="s">
        <v>108</v>
      </c>
      <c r="O2206" s="16" t="s">
        <v>1022</v>
      </c>
      <c r="P2206" s="26" t="s">
        <v>1475</v>
      </c>
    </row>
    <row r="2207" spans="1:16" ht="30" x14ac:dyDescent="0.25">
      <c r="A2207" s="41" t="s">
        <v>1315</v>
      </c>
      <c r="B2207" s="41" t="s">
        <v>1316</v>
      </c>
      <c r="D2207">
        <v>464558</v>
      </c>
      <c r="E2207" s="24" t="s">
        <v>1372</v>
      </c>
      <c r="F2207" s="24" t="s">
        <v>74</v>
      </c>
      <c r="G2207" s="26">
        <v>10</v>
      </c>
      <c r="H2207" s="26">
        <v>5.41</v>
      </c>
      <c r="I2207" s="52">
        <f t="shared" si="66"/>
        <v>54.1</v>
      </c>
      <c r="J2207" s="26">
        <v>180000</v>
      </c>
      <c r="K2207" s="25" t="s">
        <v>14</v>
      </c>
      <c r="L2207" s="3" t="str">
        <f t="shared" si="67"/>
        <v>180000 CTUR</v>
      </c>
      <c r="M2207" s="25" t="s">
        <v>14</v>
      </c>
      <c r="N2207" s="17" t="s">
        <v>108</v>
      </c>
      <c r="O2207" s="16" t="s">
        <v>1022</v>
      </c>
      <c r="P2207" s="26" t="s">
        <v>1475</v>
      </c>
    </row>
    <row r="2208" spans="1:16" ht="30" x14ac:dyDescent="0.25">
      <c r="A2208" s="41" t="s">
        <v>1315</v>
      </c>
      <c r="B2208" s="41" t="s">
        <v>1316</v>
      </c>
      <c r="D2208">
        <v>459596</v>
      </c>
      <c r="E2208" s="24" t="s">
        <v>1456</v>
      </c>
      <c r="F2208" s="24" t="s">
        <v>74</v>
      </c>
      <c r="G2208" s="26">
        <v>2</v>
      </c>
      <c r="H2208" s="26">
        <v>31.8</v>
      </c>
      <c r="I2208" s="52">
        <f t="shared" ref="I2208:I2271" si="68">G2208*H2208</f>
        <v>63.6</v>
      </c>
      <c r="J2208" s="26">
        <v>180000</v>
      </c>
      <c r="K2208" s="25" t="s">
        <v>14</v>
      </c>
      <c r="L2208" s="3" t="str">
        <f t="shared" ref="L2208:L2271" si="69">J2208&amp;" "&amp;K2208</f>
        <v>180000 CTUR</v>
      </c>
      <c r="M2208" s="25" t="s">
        <v>14</v>
      </c>
      <c r="N2208" s="17" t="s">
        <v>108</v>
      </c>
      <c r="O2208" s="16" t="s">
        <v>1022</v>
      </c>
      <c r="P2208" s="26" t="s">
        <v>1475</v>
      </c>
    </row>
    <row r="2209" spans="1:16" ht="30" x14ac:dyDescent="0.25">
      <c r="A2209" s="41" t="s">
        <v>1315</v>
      </c>
      <c r="B2209" s="41" t="s">
        <v>1316</v>
      </c>
      <c r="D2209">
        <v>459586</v>
      </c>
      <c r="E2209" s="24" t="s">
        <v>1373</v>
      </c>
      <c r="F2209" s="24" t="s">
        <v>74</v>
      </c>
      <c r="G2209" s="26">
        <v>2</v>
      </c>
      <c r="H2209" s="26">
        <v>13.5</v>
      </c>
      <c r="I2209" s="52">
        <f t="shared" si="68"/>
        <v>27</v>
      </c>
      <c r="J2209" s="26">
        <v>180000</v>
      </c>
      <c r="K2209" s="25" t="s">
        <v>14</v>
      </c>
      <c r="L2209" s="3" t="str">
        <f t="shared" si="69"/>
        <v>180000 CTUR</v>
      </c>
      <c r="M2209" s="25" t="s">
        <v>14</v>
      </c>
      <c r="N2209" s="17" t="s">
        <v>108</v>
      </c>
      <c r="O2209" s="16" t="s">
        <v>1022</v>
      </c>
      <c r="P2209" s="26" t="s">
        <v>1475</v>
      </c>
    </row>
    <row r="2210" spans="1:16" ht="30" x14ac:dyDescent="0.25">
      <c r="A2210" s="41" t="s">
        <v>1315</v>
      </c>
      <c r="B2210" s="41" t="s">
        <v>1316</v>
      </c>
      <c r="D2210">
        <v>462684</v>
      </c>
      <c r="E2210" s="24" t="s">
        <v>1374</v>
      </c>
      <c r="F2210" s="24" t="s">
        <v>1375</v>
      </c>
      <c r="G2210" s="26">
        <v>6</v>
      </c>
      <c r="H2210" s="26">
        <v>6.79</v>
      </c>
      <c r="I2210" s="52">
        <f t="shared" si="68"/>
        <v>40.74</v>
      </c>
      <c r="J2210" s="26">
        <v>180000</v>
      </c>
      <c r="K2210" s="25" t="s">
        <v>14</v>
      </c>
      <c r="L2210" s="3" t="str">
        <f t="shared" si="69"/>
        <v>180000 CTUR</v>
      </c>
      <c r="M2210" s="25" t="s">
        <v>14</v>
      </c>
      <c r="N2210" s="17" t="s">
        <v>108</v>
      </c>
      <c r="O2210" s="16" t="s">
        <v>1022</v>
      </c>
      <c r="P2210" s="26" t="s">
        <v>1475</v>
      </c>
    </row>
    <row r="2211" spans="1:16" ht="45" x14ac:dyDescent="0.25">
      <c r="A2211" s="41" t="s">
        <v>1315</v>
      </c>
      <c r="B2211" s="41" t="s">
        <v>1316</v>
      </c>
      <c r="D2211">
        <v>459013</v>
      </c>
      <c r="E2211" s="24" t="s">
        <v>1376</v>
      </c>
      <c r="F2211" s="24" t="s">
        <v>1321</v>
      </c>
      <c r="G2211" s="26">
        <v>10</v>
      </c>
      <c r="H2211" s="26">
        <v>2.13</v>
      </c>
      <c r="I2211" s="52">
        <f t="shared" si="68"/>
        <v>21.299999999999997</v>
      </c>
      <c r="J2211" s="26">
        <v>180000</v>
      </c>
      <c r="K2211" s="25" t="s">
        <v>14</v>
      </c>
      <c r="L2211" s="3" t="str">
        <f t="shared" si="69"/>
        <v>180000 CTUR</v>
      </c>
      <c r="M2211" s="25" t="s">
        <v>14</v>
      </c>
      <c r="N2211" s="17" t="s">
        <v>108</v>
      </c>
      <c r="O2211" s="16" t="s">
        <v>1022</v>
      </c>
      <c r="P2211" s="26" t="s">
        <v>1475</v>
      </c>
    </row>
    <row r="2212" spans="1:16" ht="30" x14ac:dyDescent="0.25">
      <c r="A2212" s="41" t="s">
        <v>1315</v>
      </c>
      <c r="B2212" s="41" t="s">
        <v>1316</v>
      </c>
      <c r="D2212">
        <v>109231</v>
      </c>
      <c r="E2212" s="24" t="s">
        <v>1384</v>
      </c>
      <c r="F2212" s="24" t="s">
        <v>1385</v>
      </c>
      <c r="G2212" s="26">
        <v>10</v>
      </c>
      <c r="H2212" s="26">
        <v>6.03</v>
      </c>
      <c r="I2212" s="52">
        <f t="shared" si="68"/>
        <v>60.300000000000004</v>
      </c>
      <c r="J2212" s="26">
        <v>180000</v>
      </c>
      <c r="K2212" s="25" t="s">
        <v>14</v>
      </c>
      <c r="L2212" s="3" t="str">
        <f t="shared" si="69"/>
        <v>180000 CTUR</v>
      </c>
      <c r="M2212" s="25" t="s">
        <v>14</v>
      </c>
      <c r="N2212" s="17" t="s">
        <v>108</v>
      </c>
      <c r="O2212" s="16" t="s">
        <v>1022</v>
      </c>
      <c r="P2212" s="26" t="s">
        <v>1475</v>
      </c>
    </row>
    <row r="2213" spans="1:16" ht="45" x14ac:dyDescent="0.25">
      <c r="A2213" s="41" t="s">
        <v>1315</v>
      </c>
      <c r="B2213" s="41" t="s">
        <v>1316</v>
      </c>
      <c r="D2213">
        <v>446701</v>
      </c>
      <c r="E2213" s="24" t="s">
        <v>1457</v>
      </c>
      <c r="F2213" s="24" t="s">
        <v>1411</v>
      </c>
      <c r="G2213" s="26">
        <v>30</v>
      </c>
      <c r="H2213" s="26">
        <v>1.69</v>
      </c>
      <c r="I2213" s="52">
        <f t="shared" si="68"/>
        <v>50.699999999999996</v>
      </c>
      <c r="J2213" s="26">
        <v>180000</v>
      </c>
      <c r="K2213" s="25" t="s">
        <v>14</v>
      </c>
      <c r="L2213" s="3" t="str">
        <f t="shared" si="69"/>
        <v>180000 CTUR</v>
      </c>
      <c r="M2213" s="25" t="s">
        <v>14</v>
      </c>
      <c r="N2213" s="17" t="s">
        <v>108</v>
      </c>
      <c r="O2213" s="16" t="s">
        <v>1022</v>
      </c>
      <c r="P2213" s="26" t="s">
        <v>1475</v>
      </c>
    </row>
    <row r="2214" spans="1:16" ht="30" x14ac:dyDescent="0.25">
      <c r="A2214" s="41" t="s">
        <v>1315</v>
      </c>
      <c r="B2214" s="41" t="s">
        <v>1316</v>
      </c>
      <c r="D2214">
        <v>462823</v>
      </c>
      <c r="E2214" s="24" t="s">
        <v>1386</v>
      </c>
      <c r="F2214" s="24" t="s">
        <v>1387</v>
      </c>
      <c r="G2214" s="26">
        <v>2</v>
      </c>
      <c r="H2214" s="26">
        <v>11</v>
      </c>
      <c r="I2214" s="52">
        <f t="shared" si="68"/>
        <v>22</v>
      </c>
      <c r="J2214" s="26">
        <v>180000</v>
      </c>
      <c r="K2214" s="25" t="s">
        <v>14</v>
      </c>
      <c r="L2214" s="3" t="str">
        <f t="shared" si="69"/>
        <v>180000 CTUR</v>
      </c>
      <c r="M2214" s="25" t="s">
        <v>14</v>
      </c>
      <c r="N2214" s="17" t="s">
        <v>108</v>
      </c>
      <c r="O2214" s="16" t="s">
        <v>1022</v>
      </c>
      <c r="P2214" s="26" t="s">
        <v>1475</v>
      </c>
    </row>
    <row r="2215" spans="1:16" ht="45" x14ac:dyDescent="0.25">
      <c r="A2215" s="41" t="s">
        <v>1315</v>
      </c>
      <c r="B2215" s="41" t="s">
        <v>1316</v>
      </c>
      <c r="D2215">
        <v>464011</v>
      </c>
      <c r="E2215" s="24" t="s">
        <v>1458</v>
      </c>
      <c r="F2215" s="24" t="s">
        <v>1459</v>
      </c>
      <c r="G2215" s="26">
        <v>20</v>
      </c>
      <c r="H2215" s="26">
        <v>5.0999999999999996</v>
      </c>
      <c r="I2215" s="52">
        <f t="shared" si="68"/>
        <v>102</v>
      </c>
      <c r="J2215" s="26">
        <v>180000</v>
      </c>
      <c r="K2215" s="25" t="s">
        <v>14</v>
      </c>
      <c r="L2215" s="3" t="str">
        <f t="shared" si="69"/>
        <v>180000 CTUR</v>
      </c>
      <c r="M2215" s="25" t="s">
        <v>14</v>
      </c>
      <c r="N2215" s="17" t="s">
        <v>108</v>
      </c>
      <c r="O2215" s="16" t="s">
        <v>1022</v>
      </c>
      <c r="P2215" s="26" t="s">
        <v>1475</v>
      </c>
    </row>
    <row r="2216" spans="1:16" ht="30" x14ac:dyDescent="0.25">
      <c r="A2216" s="41" t="s">
        <v>1315</v>
      </c>
      <c r="B2216" s="41" t="s">
        <v>1316</v>
      </c>
      <c r="D2216">
        <v>464014</v>
      </c>
      <c r="E2216" s="24" t="s">
        <v>1388</v>
      </c>
      <c r="F2216" s="24" t="s">
        <v>1389</v>
      </c>
      <c r="G2216" s="26">
        <v>100</v>
      </c>
      <c r="H2216" s="26">
        <v>3.18</v>
      </c>
      <c r="I2216" s="52">
        <f t="shared" si="68"/>
        <v>318</v>
      </c>
      <c r="J2216" s="26">
        <v>180000</v>
      </c>
      <c r="K2216" s="25" t="s">
        <v>14</v>
      </c>
      <c r="L2216" s="3" t="str">
        <f t="shared" si="69"/>
        <v>180000 CTUR</v>
      </c>
      <c r="M2216" s="25" t="s">
        <v>14</v>
      </c>
      <c r="N2216" s="17" t="s">
        <v>108</v>
      </c>
      <c r="O2216" s="16" t="s">
        <v>1022</v>
      </c>
      <c r="P2216" s="26" t="s">
        <v>1475</v>
      </c>
    </row>
    <row r="2217" spans="1:16" ht="30" x14ac:dyDescent="0.25">
      <c r="A2217" s="41" t="s">
        <v>1315</v>
      </c>
      <c r="B2217" s="41" t="s">
        <v>1316</v>
      </c>
      <c r="D2217">
        <v>445995</v>
      </c>
      <c r="E2217" s="24" t="s">
        <v>1390</v>
      </c>
      <c r="F2217" s="24" t="s">
        <v>1391</v>
      </c>
      <c r="G2217" s="26">
        <v>50</v>
      </c>
      <c r="H2217" s="26">
        <v>2.29</v>
      </c>
      <c r="I2217" s="52">
        <f t="shared" si="68"/>
        <v>114.5</v>
      </c>
      <c r="J2217" s="26">
        <v>180000</v>
      </c>
      <c r="K2217" s="25" t="s">
        <v>14</v>
      </c>
      <c r="L2217" s="3" t="str">
        <f t="shared" si="69"/>
        <v>180000 CTUR</v>
      </c>
      <c r="M2217" s="25" t="s">
        <v>14</v>
      </c>
      <c r="N2217" s="17" t="s">
        <v>108</v>
      </c>
      <c r="O2217" s="16" t="s">
        <v>1022</v>
      </c>
      <c r="P2217" s="26" t="s">
        <v>1475</v>
      </c>
    </row>
    <row r="2218" spans="1:16" ht="30" x14ac:dyDescent="0.25">
      <c r="A2218" s="41" t="s">
        <v>1315</v>
      </c>
      <c r="B2218" s="41" t="s">
        <v>1316</v>
      </c>
      <c r="D2218">
        <v>217198</v>
      </c>
      <c r="E2218" s="24" t="s">
        <v>1392</v>
      </c>
      <c r="F2218" s="24" t="s">
        <v>1378</v>
      </c>
      <c r="G2218" s="26">
        <v>3</v>
      </c>
      <c r="H2218" s="26">
        <v>7.5</v>
      </c>
      <c r="I2218" s="52">
        <f t="shared" si="68"/>
        <v>22.5</v>
      </c>
      <c r="J2218" s="26">
        <v>180000</v>
      </c>
      <c r="K2218" s="25" t="s">
        <v>14</v>
      </c>
      <c r="L2218" s="3" t="str">
        <f t="shared" si="69"/>
        <v>180000 CTUR</v>
      </c>
      <c r="M2218" s="25" t="s">
        <v>14</v>
      </c>
      <c r="N2218" s="17" t="s">
        <v>108</v>
      </c>
      <c r="O2218" s="16" t="s">
        <v>1022</v>
      </c>
      <c r="P2218" s="26" t="s">
        <v>1475</v>
      </c>
    </row>
    <row r="2219" spans="1:16" ht="45" x14ac:dyDescent="0.25">
      <c r="A2219" s="41" t="s">
        <v>1315</v>
      </c>
      <c r="B2219" s="41" t="s">
        <v>1316</v>
      </c>
      <c r="D2219">
        <v>459658</v>
      </c>
      <c r="E2219" s="24" t="s">
        <v>1396</v>
      </c>
      <c r="F2219" s="24" t="s">
        <v>1321</v>
      </c>
      <c r="G2219" s="26">
        <v>15</v>
      </c>
      <c r="H2219" s="26">
        <v>6.46</v>
      </c>
      <c r="I2219" s="52">
        <f t="shared" si="68"/>
        <v>96.9</v>
      </c>
      <c r="J2219" s="26">
        <v>180000</v>
      </c>
      <c r="K2219" s="25" t="s">
        <v>14</v>
      </c>
      <c r="L2219" s="3" t="str">
        <f t="shared" si="69"/>
        <v>180000 CTUR</v>
      </c>
      <c r="M2219" s="25" t="s">
        <v>14</v>
      </c>
      <c r="N2219" s="17" t="s">
        <v>108</v>
      </c>
      <c r="O2219" s="16" t="s">
        <v>1022</v>
      </c>
      <c r="P2219" s="26" t="s">
        <v>1475</v>
      </c>
    </row>
    <row r="2220" spans="1:16" ht="30" x14ac:dyDescent="0.25">
      <c r="A2220" s="41" t="s">
        <v>1315</v>
      </c>
      <c r="B2220" s="41" t="s">
        <v>1316</v>
      </c>
      <c r="D2220">
        <v>446384</v>
      </c>
      <c r="E2220" s="24" t="s">
        <v>1460</v>
      </c>
      <c r="F2220" s="24" t="s">
        <v>1461</v>
      </c>
      <c r="G2220" s="26">
        <v>20</v>
      </c>
      <c r="H2220" s="26">
        <v>15.08</v>
      </c>
      <c r="I2220" s="52">
        <f t="shared" si="68"/>
        <v>301.60000000000002</v>
      </c>
      <c r="J2220" s="26">
        <v>180000</v>
      </c>
      <c r="K2220" s="25" t="s">
        <v>14</v>
      </c>
      <c r="L2220" s="3" t="str">
        <f t="shared" si="69"/>
        <v>180000 CTUR</v>
      </c>
      <c r="M2220" s="25" t="s">
        <v>14</v>
      </c>
      <c r="N2220" s="17" t="s">
        <v>108</v>
      </c>
      <c r="O2220" s="16" t="s">
        <v>1022</v>
      </c>
      <c r="P2220" s="26" t="s">
        <v>1475</v>
      </c>
    </row>
    <row r="2221" spans="1:16" ht="30" x14ac:dyDescent="0.25">
      <c r="A2221" s="41" t="s">
        <v>1315</v>
      </c>
      <c r="B2221" s="41" t="s">
        <v>1316</v>
      </c>
      <c r="D2221">
        <v>446384</v>
      </c>
      <c r="E2221" s="24" t="s">
        <v>1460</v>
      </c>
      <c r="F2221" s="24" t="s">
        <v>1462</v>
      </c>
      <c r="G2221" s="26">
        <v>20</v>
      </c>
      <c r="H2221" s="26">
        <v>6.99</v>
      </c>
      <c r="I2221" s="52">
        <f t="shared" si="68"/>
        <v>139.80000000000001</v>
      </c>
      <c r="J2221" s="26">
        <v>180000</v>
      </c>
      <c r="K2221" s="25" t="s">
        <v>14</v>
      </c>
      <c r="L2221" s="3" t="str">
        <f t="shared" si="69"/>
        <v>180000 CTUR</v>
      </c>
      <c r="M2221" s="25" t="s">
        <v>14</v>
      </c>
      <c r="N2221" s="17" t="s">
        <v>108</v>
      </c>
      <c r="O2221" s="16" t="s">
        <v>1022</v>
      </c>
      <c r="P2221" s="26" t="s">
        <v>1475</v>
      </c>
    </row>
    <row r="2222" spans="1:16" ht="45" x14ac:dyDescent="0.25">
      <c r="A2222" s="41" t="s">
        <v>1315</v>
      </c>
      <c r="B2222" s="41" t="s">
        <v>1316</v>
      </c>
      <c r="D2222">
        <v>463699</v>
      </c>
      <c r="E2222" s="24" t="s">
        <v>1397</v>
      </c>
      <c r="F2222" s="24" t="s">
        <v>1398</v>
      </c>
      <c r="G2222" s="26">
        <v>2</v>
      </c>
      <c r="H2222" s="26">
        <v>87.87</v>
      </c>
      <c r="I2222" s="52">
        <f t="shared" si="68"/>
        <v>175.74</v>
      </c>
      <c r="J2222" s="26">
        <v>180000</v>
      </c>
      <c r="K2222" s="25" t="s">
        <v>14</v>
      </c>
      <c r="L2222" s="3" t="str">
        <f t="shared" si="69"/>
        <v>180000 CTUR</v>
      </c>
      <c r="M2222" s="25" t="s">
        <v>14</v>
      </c>
      <c r="N2222" s="17" t="s">
        <v>108</v>
      </c>
      <c r="O2222" s="16" t="s">
        <v>1022</v>
      </c>
      <c r="P2222" s="26" t="s">
        <v>1475</v>
      </c>
    </row>
    <row r="2223" spans="1:16" ht="30" x14ac:dyDescent="0.25">
      <c r="A2223" s="41" t="s">
        <v>1315</v>
      </c>
      <c r="B2223" s="41" t="s">
        <v>1316</v>
      </c>
      <c r="D2223">
        <v>459672</v>
      </c>
      <c r="E2223" s="24" t="s">
        <v>1401</v>
      </c>
      <c r="F2223" s="24" t="s">
        <v>1402</v>
      </c>
      <c r="G2223" s="26">
        <v>6</v>
      </c>
      <c r="H2223" s="26">
        <v>7.14</v>
      </c>
      <c r="I2223" s="52">
        <f t="shared" si="68"/>
        <v>42.839999999999996</v>
      </c>
      <c r="J2223" s="26">
        <v>180000</v>
      </c>
      <c r="K2223" s="25" t="s">
        <v>14</v>
      </c>
      <c r="L2223" s="3" t="str">
        <f t="shared" si="69"/>
        <v>180000 CTUR</v>
      </c>
      <c r="M2223" s="25" t="s">
        <v>14</v>
      </c>
      <c r="N2223" s="17" t="s">
        <v>108</v>
      </c>
      <c r="O2223" s="16" t="s">
        <v>1022</v>
      </c>
      <c r="P2223" s="26" t="s">
        <v>1475</v>
      </c>
    </row>
    <row r="2224" spans="1:16" ht="30" x14ac:dyDescent="0.25">
      <c r="A2224" s="41" t="s">
        <v>1315</v>
      </c>
      <c r="B2224" s="41" t="s">
        <v>1316</v>
      </c>
      <c r="D2224">
        <v>462824</v>
      </c>
      <c r="E2224" s="24" t="s">
        <v>1403</v>
      </c>
      <c r="F2224" s="24" t="s">
        <v>1387</v>
      </c>
      <c r="G2224" s="26">
        <v>2</v>
      </c>
      <c r="H2224" s="26">
        <v>13.8</v>
      </c>
      <c r="I2224" s="52">
        <f t="shared" si="68"/>
        <v>27.6</v>
      </c>
      <c r="J2224" s="26">
        <v>180000</v>
      </c>
      <c r="K2224" s="25" t="s">
        <v>14</v>
      </c>
      <c r="L2224" s="3" t="str">
        <f t="shared" si="69"/>
        <v>180000 CTUR</v>
      </c>
      <c r="M2224" s="25" t="s">
        <v>14</v>
      </c>
      <c r="N2224" s="17" t="s">
        <v>108</v>
      </c>
      <c r="O2224" s="16" t="s">
        <v>1022</v>
      </c>
      <c r="P2224" s="26" t="s">
        <v>1475</v>
      </c>
    </row>
    <row r="2225" spans="1:16" ht="45" x14ac:dyDescent="0.25">
      <c r="A2225" s="41" t="s">
        <v>1315</v>
      </c>
      <c r="B2225" s="41" t="s">
        <v>1316</v>
      </c>
      <c r="D2225">
        <v>459663</v>
      </c>
      <c r="E2225" s="24" t="s">
        <v>1463</v>
      </c>
      <c r="F2225" s="24" t="s">
        <v>1321</v>
      </c>
      <c r="G2225" s="26">
        <v>2</v>
      </c>
      <c r="H2225" s="26">
        <v>9.98</v>
      </c>
      <c r="I2225" s="52">
        <f t="shared" si="68"/>
        <v>19.96</v>
      </c>
      <c r="J2225" s="26">
        <v>180000</v>
      </c>
      <c r="K2225" s="25" t="s">
        <v>14</v>
      </c>
      <c r="L2225" s="3" t="str">
        <f t="shared" si="69"/>
        <v>180000 CTUR</v>
      </c>
      <c r="M2225" s="25" t="s">
        <v>14</v>
      </c>
      <c r="N2225" s="17" t="s">
        <v>108</v>
      </c>
      <c r="O2225" s="16" t="s">
        <v>1022</v>
      </c>
      <c r="P2225" s="26" t="s">
        <v>1475</v>
      </c>
    </row>
    <row r="2226" spans="1:16" ht="45" x14ac:dyDescent="0.25">
      <c r="A2226" s="41" t="s">
        <v>1315</v>
      </c>
      <c r="B2226" s="41" t="s">
        <v>1316</v>
      </c>
      <c r="D2226">
        <v>459667</v>
      </c>
      <c r="E2226" s="24" t="s">
        <v>1404</v>
      </c>
      <c r="F2226" s="24" t="s">
        <v>1321</v>
      </c>
      <c r="G2226" s="26">
        <v>2</v>
      </c>
      <c r="H2226" s="26">
        <v>8.14</v>
      </c>
      <c r="I2226" s="52">
        <f t="shared" si="68"/>
        <v>16.28</v>
      </c>
      <c r="J2226" s="26">
        <v>180000</v>
      </c>
      <c r="K2226" s="25" t="s">
        <v>14</v>
      </c>
      <c r="L2226" s="3" t="str">
        <f t="shared" si="69"/>
        <v>180000 CTUR</v>
      </c>
      <c r="M2226" s="25" t="s">
        <v>14</v>
      </c>
      <c r="N2226" s="17" t="s">
        <v>108</v>
      </c>
      <c r="O2226" s="16" t="s">
        <v>1022</v>
      </c>
      <c r="P2226" s="26" t="s">
        <v>1475</v>
      </c>
    </row>
    <row r="2227" spans="1:16" ht="45" x14ac:dyDescent="0.25">
      <c r="A2227" s="41" t="s">
        <v>1315</v>
      </c>
      <c r="B2227" s="41" t="s">
        <v>1316</v>
      </c>
      <c r="D2227">
        <v>241553</v>
      </c>
      <c r="E2227" s="24" t="s">
        <v>1405</v>
      </c>
      <c r="F2227" s="24" t="s">
        <v>1406</v>
      </c>
      <c r="G2227" s="26">
        <v>4</v>
      </c>
      <c r="H2227" s="26">
        <v>6.68</v>
      </c>
      <c r="I2227" s="52">
        <f t="shared" si="68"/>
        <v>26.72</v>
      </c>
      <c r="J2227" s="26">
        <v>180000</v>
      </c>
      <c r="K2227" s="25" t="s">
        <v>14</v>
      </c>
      <c r="L2227" s="3" t="str">
        <f t="shared" si="69"/>
        <v>180000 CTUR</v>
      </c>
      <c r="M2227" s="25" t="s">
        <v>14</v>
      </c>
      <c r="N2227" s="17" t="s">
        <v>108</v>
      </c>
      <c r="O2227" s="16" t="s">
        <v>1022</v>
      </c>
      <c r="P2227" s="26" t="s">
        <v>1475</v>
      </c>
    </row>
    <row r="2228" spans="1:16" ht="60" x14ac:dyDescent="0.25">
      <c r="A2228" s="41" t="s">
        <v>1315</v>
      </c>
      <c r="B2228" s="41" t="s">
        <v>1316</v>
      </c>
      <c r="D2228">
        <v>463692</v>
      </c>
      <c r="E2228" s="24" t="s">
        <v>1407</v>
      </c>
      <c r="F2228" s="24" t="s">
        <v>1464</v>
      </c>
      <c r="G2228" s="26">
        <v>15</v>
      </c>
      <c r="H2228" s="26">
        <v>3.49</v>
      </c>
      <c r="I2228" s="52">
        <f t="shared" si="68"/>
        <v>52.35</v>
      </c>
      <c r="J2228" s="26">
        <v>180000</v>
      </c>
      <c r="K2228" s="25" t="s">
        <v>14</v>
      </c>
      <c r="L2228" s="3" t="str">
        <f t="shared" si="69"/>
        <v>180000 CTUR</v>
      </c>
      <c r="M2228" s="25" t="s">
        <v>14</v>
      </c>
      <c r="N2228" s="17" t="s">
        <v>108</v>
      </c>
      <c r="O2228" s="16" t="s">
        <v>1022</v>
      </c>
      <c r="P2228" s="26" t="s">
        <v>1475</v>
      </c>
    </row>
    <row r="2229" spans="1:16" ht="60" x14ac:dyDescent="0.25">
      <c r="A2229" s="41" t="s">
        <v>1315</v>
      </c>
      <c r="B2229" s="41" t="s">
        <v>1316</v>
      </c>
      <c r="D2229">
        <v>460493</v>
      </c>
      <c r="E2229" s="24" t="s">
        <v>1409</v>
      </c>
      <c r="F2229" s="24" t="s">
        <v>1321</v>
      </c>
      <c r="G2229" s="26">
        <v>10</v>
      </c>
      <c r="H2229" s="26">
        <v>18.899999999999999</v>
      </c>
      <c r="I2229" s="52">
        <f t="shared" si="68"/>
        <v>189</v>
      </c>
      <c r="J2229" s="26">
        <v>180000</v>
      </c>
      <c r="K2229" s="25" t="s">
        <v>14</v>
      </c>
      <c r="L2229" s="3" t="str">
        <f t="shared" si="69"/>
        <v>180000 CTUR</v>
      </c>
      <c r="M2229" s="25" t="s">
        <v>14</v>
      </c>
      <c r="N2229" s="17" t="s">
        <v>108</v>
      </c>
      <c r="O2229" s="16" t="s">
        <v>1022</v>
      </c>
      <c r="P2229" s="26" t="s">
        <v>1475</v>
      </c>
    </row>
    <row r="2230" spans="1:16" ht="45" x14ac:dyDescent="0.25">
      <c r="A2230" s="41" t="s">
        <v>1315</v>
      </c>
      <c r="B2230" s="41" t="s">
        <v>1316</v>
      </c>
      <c r="D2230">
        <v>448999</v>
      </c>
      <c r="E2230" s="24" t="s">
        <v>1410</v>
      </c>
      <c r="F2230" s="24" t="s">
        <v>1411</v>
      </c>
      <c r="G2230" s="26">
        <v>20</v>
      </c>
      <c r="H2230" s="26">
        <v>4.3899999999999997</v>
      </c>
      <c r="I2230" s="52">
        <f t="shared" si="68"/>
        <v>87.8</v>
      </c>
      <c r="J2230" s="26">
        <v>180000</v>
      </c>
      <c r="K2230" s="25" t="s">
        <v>14</v>
      </c>
      <c r="L2230" s="3" t="str">
        <f t="shared" si="69"/>
        <v>180000 CTUR</v>
      </c>
      <c r="M2230" s="25" t="s">
        <v>14</v>
      </c>
      <c r="N2230" s="17" t="s">
        <v>108</v>
      </c>
      <c r="O2230" s="16" t="s">
        <v>1022</v>
      </c>
      <c r="P2230" s="26" t="s">
        <v>1475</v>
      </c>
    </row>
    <row r="2231" spans="1:16" ht="45" x14ac:dyDescent="0.25">
      <c r="A2231" s="41" t="s">
        <v>1315</v>
      </c>
      <c r="B2231" s="41" t="s">
        <v>1316</v>
      </c>
      <c r="D2231">
        <v>298738</v>
      </c>
      <c r="E2231" s="24" t="s">
        <v>1414</v>
      </c>
      <c r="F2231" s="24" t="s">
        <v>1</v>
      </c>
      <c r="G2231" s="26">
        <v>5</v>
      </c>
      <c r="H2231" s="26">
        <v>9.68</v>
      </c>
      <c r="I2231" s="52">
        <f t="shared" si="68"/>
        <v>48.4</v>
      </c>
      <c r="J2231" s="26">
        <v>180000</v>
      </c>
      <c r="K2231" s="25" t="s">
        <v>14</v>
      </c>
      <c r="L2231" s="3" t="str">
        <f t="shared" si="69"/>
        <v>180000 CTUR</v>
      </c>
      <c r="M2231" s="25" t="s">
        <v>14</v>
      </c>
      <c r="N2231" s="17" t="s">
        <v>108</v>
      </c>
      <c r="O2231" s="16" t="s">
        <v>1022</v>
      </c>
      <c r="P2231" s="26" t="s">
        <v>1475</v>
      </c>
    </row>
    <row r="2232" spans="1:16" ht="30" x14ac:dyDescent="0.25">
      <c r="A2232" s="41" t="s">
        <v>1315</v>
      </c>
      <c r="B2232" s="41" t="s">
        <v>1316</v>
      </c>
      <c r="D2232">
        <v>459084</v>
      </c>
      <c r="E2232" s="24" t="s">
        <v>1465</v>
      </c>
      <c r="F2232" s="24" t="s">
        <v>1347</v>
      </c>
      <c r="G2232" s="26">
        <v>4</v>
      </c>
      <c r="H2232" s="26">
        <v>6.59</v>
      </c>
      <c r="I2232" s="52">
        <f t="shared" si="68"/>
        <v>26.36</v>
      </c>
      <c r="J2232" s="26">
        <v>180000</v>
      </c>
      <c r="K2232" s="25" t="s">
        <v>14</v>
      </c>
      <c r="L2232" s="3" t="str">
        <f t="shared" si="69"/>
        <v>180000 CTUR</v>
      </c>
      <c r="M2232" s="25" t="s">
        <v>14</v>
      </c>
      <c r="N2232" s="17" t="s">
        <v>108</v>
      </c>
      <c r="O2232" s="16" t="s">
        <v>1022</v>
      </c>
      <c r="P2232" s="26" t="s">
        <v>1475</v>
      </c>
    </row>
    <row r="2233" spans="1:16" ht="30" x14ac:dyDescent="0.25">
      <c r="A2233" s="41" t="s">
        <v>1315</v>
      </c>
      <c r="B2233" s="41" t="s">
        <v>1316</v>
      </c>
      <c r="D2233">
        <v>448219</v>
      </c>
      <c r="E2233" s="24" t="s">
        <v>1415</v>
      </c>
      <c r="F2233" s="24" t="s">
        <v>1378</v>
      </c>
      <c r="G2233" s="26">
        <v>10</v>
      </c>
      <c r="H2233" s="26">
        <v>1.54</v>
      </c>
      <c r="I2233" s="52">
        <f t="shared" si="68"/>
        <v>15.4</v>
      </c>
      <c r="J2233" s="26">
        <v>180000</v>
      </c>
      <c r="K2233" s="25" t="s">
        <v>14</v>
      </c>
      <c r="L2233" s="3" t="str">
        <f t="shared" si="69"/>
        <v>180000 CTUR</v>
      </c>
      <c r="M2233" s="25" t="s">
        <v>14</v>
      </c>
      <c r="N2233" s="17" t="s">
        <v>108</v>
      </c>
      <c r="O2233" s="16" t="s">
        <v>1022</v>
      </c>
      <c r="P2233" s="26" t="s">
        <v>1475</v>
      </c>
    </row>
    <row r="2234" spans="1:16" ht="45" x14ac:dyDescent="0.25">
      <c r="A2234" s="41" t="s">
        <v>1315</v>
      </c>
      <c r="B2234" s="41" t="s">
        <v>1316</v>
      </c>
      <c r="D2234">
        <v>301513</v>
      </c>
      <c r="E2234" s="24" t="s">
        <v>1466</v>
      </c>
      <c r="F2234" s="24" t="s">
        <v>1467</v>
      </c>
      <c r="G2234" s="26">
        <v>10</v>
      </c>
      <c r="H2234" s="26">
        <v>4.5</v>
      </c>
      <c r="I2234" s="52">
        <f t="shared" si="68"/>
        <v>45</v>
      </c>
      <c r="J2234" s="26">
        <v>180000</v>
      </c>
      <c r="K2234" s="25" t="s">
        <v>14</v>
      </c>
      <c r="L2234" s="3" t="str">
        <f t="shared" si="69"/>
        <v>180000 CTUR</v>
      </c>
      <c r="M2234" s="25" t="s">
        <v>14</v>
      </c>
      <c r="N2234" s="17" t="s">
        <v>108</v>
      </c>
      <c r="O2234" s="16" t="s">
        <v>1022</v>
      </c>
      <c r="P2234" s="26" t="s">
        <v>1475</v>
      </c>
    </row>
    <row r="2235" spans="1:16" ht="60" x14ac:dyDescent="0.25">
      <c r="A2235" s="41" t="s">
        <v>1315</v>
      </c>
      <c r="B2235" s="41" t="s">
        <v>1316</v>
      </c>
      <c r="D2235">
        <v>298880</v>
      </c>
      <c r="E2235" s="24" t="s">
        <v>1468</v>
      </c>
      <c r="F2235" s="24" t="s">
        <v>1469</v>
      </c>
      <c r="G2235" s="26">
        <v>30</v>
      </c>
      <c r="H2235" s="26">
        <v>1.0900000000000001</v>
      </c>
      <c r="I2235" s="52">
        <f t="shared" si="68"/>
        <v>32.700000000000003</v>
      </c>
      <c r="J2235" s="26">
        <v>180000</v>
      </c>
      <c r="K2235" s="25" t="s">
        <v>14</v>
      </c>
      <c r="L2235" s="3" t="str">
        <f t="shared" si="69"/>
        <v>180000 CTUR</v>
      </c>
      <c r="M2235" s="25" t="s">
        <v>14</v>
      </c>
      <c r="N2235" s="17" t="s">
        <v>108</v>
      </c>
      <c r="O2235" s="16" t="s">
        <v>1022</v>
      </c>
      <c r="P2235" s="26" t="s">
        <v>1475</v>
      </c>
    </row>
    <row r="2236" spans="1:16" ht="45" x14ac:dyDescent="0.25">
      <c r="A2236" s="41" t="s">
        <v>1315</v>
      </c>
      <c r="B2236" s="41" t="s">
        <v>1316</v>
      </c>
      <c r="D2236">
        <v>442811</v>
      </c>
      <c r="E2236" s="24" t="s">
        <v>1470</v>
      </c>
      <c r="F2236" s="24" t="s">
        <v>11</v>
      </c>
      <c r="G2236" s="26">
        <v>15</v>
      </c>
      <c r="H2236" s="26">
        <v>5.29</v>
      </c>
      <c r="I2236" s="52">
        <f t="shared" si="68"/>
        <v>79.349999999999994</v>
      </c>
      <c r="J2236" s="26">
        <v>180000</v>
      </c>
      <c r="K2236" s="25" t="s">
        <v>14</v>
      </c>
      <c r="L2236" s="3" t="str">
        <f t="shared" si="69"/>
        <v>180000 CTUR</v>
      </c>
      <c r="M2236" s="25" t="s">
        <v>14</v>
      </c>
      <c r="N2236" s="17" t="s">
        <v>108</v>
      </c>
      <c r="O2236" s="16" t="s">
        <v>1022</v>
      </c>
      <c r="P2236" s="26" t="s">
        <v>1475</v>
      </c>
    </row>
    <row r="2237" spans="1:16" ht="45" x14ac:dyDescent="0.25">
      <c r="A2237" s="41" t="s">
        <v>1315</v>
      </c>
      <c r="B2237" s="41" t="s">
        <v>1316</v>
      </c>
      <c r="D2237">
        <v>442810</v>
      </c>
      <c r="E2237" s="24" t="s">
        <v>1471</v>
      </c>
      <c r="F2237" s="24" t="s">
        <v>11</v>
      </c>
      <c r="G2237" s="26">
        <v>30</v>
      </c>
      <c r="H2237" s="26">
        <v>9.2899999999999991</v>
      </c>
      <c r="I2237" s="52">
        <f t="shared" si="68"/>
        <v>278.7</v>
      </c>
      <c r="J2237" s="26">
        <v>180000</v>
      </c>
      <c r="K2237" s="25" t="s">
        <v>14</v>
      </c>
      <c r="L2237" s="3" t="str">
        <f t="shared" si="69"/>
        <v>180000 CTUR</v>
      </c>
      <c r="M2237" s="25" t="s">
        <v>14</v>
      </c>
      <c r="N2237" s="17" t="s">
        <v>108</v>
      </c>
      <c r="O2237" s="16" t="s">
        <v>1022</v>
      </c>
      <c r="P2237" s="26" t="s">
        <v>1475</v>
      </c>
    </row>
    <row r="2238" spans="1:16" ht="30" x14ac:dyDescent="0.25">
      <c r="A2238" s="41" t="s">
        <v>1315</v>
      </c>
      <c r="B2238" s="41" t="s">
        <v>1316</v>
      </c>
      <c r="D2238">
        <v>256065</v>
      </c>
      <c r="E2238" s="24" t="s">
        <v>1423</v>
      </c>
      <c r="F2238" s="24" t="s">
        <v>1422</v>
      </c>
      <c r="G2238" s="26">
        <v>4</v>
      </c>
      <c r="H2238" s="26">
        <v>12.57</v>
      </c>
      <c r="I2238" s="52">
        <f t="shared" si="68"/>
        <v>50.28</v>
      </c>
      <c r="J2238" s="26">
        <v>180000</v>
      </c>
      <c r="K2238" s="25" t="s">
        <v>14</v>
      </c>
      <c r="L2238" s="3" t="str">
        <f t="shared" si="69"/>
        <v>180000 CTUR</v>
      </c>
      <c r="M2238" s="25" t="s">
        <v>14</v>
      </c>
      <c r="N2238" s="17" t="s">
        <v>108</v>
      </c>
      <c r="O2238" s="16" t="s">
        <v>1022</v>
      </c>
      <c r="P2238" s="26" t="s">
        <v>1475</v>
      </c>
    </row>
    <row r="2239" spans="1:16" ht="30" x14ac:dyDescent="0.25">
      <c r="A2239" s="41" t="s">
        <v>1315</v>
      </c>
      <c r="B2239" s="41" t="s">
        <v>1316</v>
      </c>
      <c r="D2239">
        <v>463937</v>
      </c>
      <c r="E2239" s="24" t="s">
        <v>1426</v>
      </c>
      <c r="F2239" s="24" t="s">
        <v>74</v>
      </c>
      <c r="G2239" s="26">
        <v>1</v>
      </c>
      <c r="H2239" s="26">
        <v>5.16</v>
      </c>
      <c r="I2239" s="52">
        <f t="shared" si="68"/>
        <v>5.16</v>
      </c>
      <c r="J2239" s="26">
        <v>180000</v>
      </c>
      <c r="K2239" s="25" t="s">
        <v>14</v>
      </c>
      <c r="L2239" s="3" t="str">
        <f t="shared" si="69"/>
        <v>180000 CTUR</v>
      </c>
      <c r="M2239" s="25" t="s">
        <v>14</v>
      </c>
      <c r="N2239" s="17" t="s">
        <v>108</v>
      </c>
      <c r="O2239" s="16" t="s">
        <v>1022</v>
      </c>
      <c r="P2239" s="26" t="s">
        <v>1475</v>
      </c>
    </row>
    <row r="2240" spans="1:16" ht="30" x14ac:dyDescent="0.25">
      <c r="A2240" s="41" t="s">
        <v>1315</v>
      </c>
      <c r="B2240" s="41" t="s">
        <v>1316</v>
      </c>
      <c r="D2240">
        <v>464882</v>
      </c>
      <c r="E2240" s="24" t="s">
        <v>1472</v>
      </c>
      <c r="F2240" s="24" t="s">
        <v>74</v>
      </c>
      <c r="G2240" s="26">
        <v>5</v>
      </c>
      <c r="H2240" s="26">
        <v>25.21</v>
      </c>
      <c r="I2240" s="52">
        <f t="shared" si="68"/>
        <v>126.05000000000001</v>
      </c>
      <c r="J2240" s="26">
        <v>180000</v>
      </c>
      <c r="K2240" s="25" t="s">
        <v>14</v>
      </c>
      <c r="L2240" s="3" t="str">
        <f t="shared" si="69"/>
        <v>180000 CTUR</v>
      </c>
      <c r="M2240" s="25" t="s">
        <v>14</v>
      </c>
      <c r="N2240" s="17" t="s">
        <v>108</v>
      </c>
      <c r="O2240" s="16" t="s">
        <v>1022</v>
      </c>
      <c r="P2240" s="26" t="s">
        <v>1475</v>
      </c>
    </row>
    <row r="2241" spans="1:16" ht="30" x14ac:dyDescent="0.25">
      <c r="A2241" s="41" t="s">
        <v>1315</v>
      </c>
      <c r="B2241" s="41" t="s">
        <v>1316</v>
      </c>
      <c r="D2241">
        <v>464883</v>
      </c>
      <c r="E2241" s="24" t="s">
        <v>1473</v>
      </c>
      <c r="F2241" s="24" t="s">
        <v>74</v>
      </c>
      <c r="G2241" s="26">
        <v>5</v>
      </c>
      <c r="H2241" s="26">
        <v>15.7</v>
      </c>
      <c r="I2241" s="52">
        <f t="shared" si="68"/>
        <v>78.5</v>
      </c>
      <c r="J2241" s="26">
        <v>180000</v>
      </c>
      <c r="K2241" s="25" t="s">
        <v>14</v>
      </c>
      <c r="L2241" s="3" t="str">
        <f t="shared" si="69"/>
        <v>180000 CTUR</v>
      </c>
      <c r="M2241" s="25" t="s">
        <v>14</v>
      </c>
      <c r="N2241" s="17" t="s">
        <v>108</v>
      </c>
      <c r="O2241" s="16" t="s">
        <v>1022</v>
      </c>
      <c r="P2241" s="26" t="s">
        <v>1475</v>
      </c>
    </row>
    <row r="2242" spans="1:16" ht="45" x14ac:dyDescent="0.25">
      <c r="A2242" s="41" t="s">
        <v>1315</v>
      </c>
      <c r="B2242" s="41" t="s">
        <v>1316</v>
      </c>
      <c r="D2242">
        <v>249817</v>
      </c>
      <c r="E2242" s="24" t="s">
        <v>1427</v>
      </c>
      <c r="F2242" s="24" t="s">
        <v>1428</v>
      </c>
      <c r="G2242" s="26">
        <v>10</v>
      </c>
      <c r="H2242" s="26">
        <v>4.1100000000000003</v>
      </c>
      <c r="I2242" s="52">
        <f t="shared" si="68"/>
        <v>41.1</v>
      </c>
      <c r="J2242" s="26">
        <v>180000</v>
      </c>
      <c r="K2242" s="25" t="s">
        <v>14</v>
      </c>
      <c r="L2242" s="3" t="str">
        <f t="shared" si="69"/>
        <v>180000 CTUR</v>
      </c>
      <c r="M2242" s="25" t="s">
        <v>14</v>
      </c>
      <c r="N2242" s="17" t="s">
        <v>108</v>
      </c>
      <c r="O2242" s="16" t="s">
        <v>1022</v>
      </c>
      <c r="P2242" s="26" t="s">
        <v>1475</v>
      </c>
    </row>
    <row r="2243" spans="1:16" ht="45" x14ac:dyDescent="0.25">
      <c r="A2243" s="41" t="s">
        <v>1315</v>
      </c>
      <c r="B2243" s="41" t="s">
        <v>1316</v>
      </c>
      <c r="D2243">
        <v>463996</v>
      </c>
      <c r="E2243" s="24" t="s">
        <v>1320</v>
      </c>
      <c r="F2243" s="24" t="s">
        <v>1321</v>
      </c>
      <c r="G2243" s="26">
        <v>300</v>
      </c>
      <c r="H2243" s="26">
        <v>1.89</v>
      </c>
      <c r="I2243" s="52">
        <f t="shared" si="68"/>
        <v>567</v>
      </c>
      <c r="J2243" s="26">
        <v>100500</v>
      </c>
      <c r="K2243" s="25" t="s">
        <v>313</v>
      </c>
      <c r="L2243" s="3" t="str">
        <f t="shared" si="69"/>
        <v>100500 COORDENADORIA DE DESENVOLVIMENTO DA PRODUÇÃO</v>
      </c>
      <c r="M2243" s="25" t="s">
        <v>313</v>
      </c>
      <c r="N2243" s="17" t="s">
        <v>108</v>
      </c>
      <c r="O2243" s="69" t="s">
        <v>475</v>
      </c>
      <c r="P2243" s="26" t="s">
        <v>1475</v>
      </c>
    </row>
    <row r="2244" spans="1:16" ht="30" x14ac:dyDescent="0.25">
      <c r="A2244" s="41" t="s">
        <v>1315</v>
      </c>
      <c r="B2244" s="41" t="s">
        <v>1316</v>
      </c>
      <c r="D2244">
        <v>463587</v>
      </c>
      <c r="E2244" s="24" t="s">
        <v>1346</v>
      </c>
      <c r="F2244" s="24" t="s">
        <v>1347</v>
      </c>
      <c r="G2244" s="26">
        <v>100</v>
      </c>
      <c r="H2244" s="26">
        <v>7.99</v>
      </c>
      <c r="I2244" s="52">
        <f t="shared" si="68"/>
        <v>799</v>
      </c>
      <c r="J2244" s="26">
        <v>100500</v>
      </c>
      <c r="K2244" s="25" t="s">
        <v>313</v>
      </c>
      <c r="L2244" s="3" t="str">
        <f t="shared" si="69"/>
        <v>100500 COORDENADORIA DE DESENVOLVIMENTO DA PRODUÇÃO</v>
      </c>
      <c r="M2244" s="25" t="s">
        <v>313</v>
      </c>
      <c r="N2244" s="17" t="s">
        <v>108</v>
      </c>
      <c r="O2244" s="69" t="s">
        <v>475</v>
      </c>
      <c r="P2244" s="26" t="s">
        <v>1475</v>
      </c>
    </row>
    <row r="2245" spans="1:16" ht="60" x14ac:dyDescent="0.25">
      <c r="A2245" s="41" t="s">
        <v>1315</v>
      </c>
      <c r="B2245" s="41" t="s">
        <v>1316</v>
      </c>
      <c r="D2245">
        <v>463692</v>
      </c>
      <c r="E2245" s="24" t="s">
        <v>1407</v>
      </c>
      <c r="F2245" s="24" t="s">
        <v>1464</v>
      </c>
      <c r="G2245" s="26">
        <v>4000</v>
      </c>
      <c r="H2245" s="26">
        <v>3.49</v>
      </c>
      <c r="I2245" s="52">
        <f t="shared" si="68"/>
        <v>13960</v>
      </c>
      <c r="J2245" s="26">
        <v>100500</v>
      </c>
      <c r="K2245" s="25" t="s">
        <v>313</v>
      </c>
      <c r="L2245" s="3" t="str">
        <f t="shared" si="69"/>
        <v>100500 COORDENADORIA DE DESENVOLVIMENTO DA PRODUÇÃO</v>
      </c>
      <c r="M2245" s="25" t="s">
        <v>313</v>
      </c>
      <c r="N2245" s="17" t="s">
        <v>108</v>
      </c>
      <c r="O2245" s="69" t="s">
        <v>475</v>
      </c>
      <c r="P2245" s="26" t="s">
        <v>1475</v>
      </c>
    </row>
    <row r="2246" spans="1:16" ht="60" x14ac:dyDescent="0.25">
      <c r="A2246" s="41" t="s">
        <v>1476</v>
      </c>
      <c r="B2246" s="24" t="s">
        <v>1477</v>
      </c>
      <c r="D2246">
        <v>381392</v>
      </c>
      <c r="E2246" s="24" t="s">
        <v>1478</v>
      </c>
      <c r="F2246" s="24" t="s">
        <v>11</v>
      </c>
      <c r="G2246" s="26">
        <v>1</v>
      </c>
      <c r="H2246" s="26">
        <v>18.63</v>
      </c>
      <c r="I2246" s="52">
        <f t="shared" si="68"/>
        <v>18.63</v>
      </c>
      <c r="J2246" s="26">
        <v>220000</v>
      </c>
      <c r="K2246" s="25" t="s">
        <v>824</v>
      </c>
      <c r="L2246" s="3" t="str">
        <f t="shared" si="69"/>
        <v>220000 INSTITUTO DE BIOLOGIA</v>
      </c>
      <c r="M2246" s="25" t="s">
        <v>1553</v>
      </c>
    </row>
    <row r="2247" spans="1:16" ht="45" x14ac:dyDescent="0.25">
      <c r="A2247" s="41" t="s">
        <v>1476</v>
      </c>
      <c r="B2247" s="24" t="s">
        <v>1477</v>
      </c>
      <c r="D2247">
        <v>246756</v>
      </c>
      <c r="E2247" s="24" t="s">
        <v>1479</v>
      </c>
      <c r="F2247" s="24" t="s">
        <v>11</v>
      </c>
      <c r="G2247" s="26">
        <v>1</v>
      </c>
      <c r="H2247" s="26">
        <v>85</v>
      </c>
      <c r="I2247" s="52">
        <f t="shared" si="68"/>
        <v>85</v>
      </c>
      <c r="J2247" s="26">
        <v>220000</v>
      </c>
      <c r="K2247" s="25" t="s">
        <v>824</v>
      </c>
      <c r="L2247" s="3" t="str">
        <f t="shared" si="69"/>
        <v>220000 INSTITUTO DE BIOLOGIA</v>
      </c>
      <c r="M2247" s="25" t="s">
        <v>1553</v>
      </c>
    </row>
    <row r="2248" spans="1:16" ht="60" x14ac:dyDescent="0.25">
      <c r="A2248" s="41" t="s">
        <v>1476</v>
      </c>
      <c r="B2248" s="24" t="s">
        <v>1477</v>
      </c>
      <c r="D2248">
        <v>298975</v>
      </c>
      <c r="E2248" s="24" t="s">
        <v>1480</v>
      </c>
      <c r="F2248" s="24" t="s">
        <v>74</v>
      </c>
      <c r="G2248" s="26">
        <v>2</v>
      </c>
      <c r="H2248" s="26">
        <v>6.56</v>
      </c>
      <c r="I2248" s="52">
        <f t="shared" si="68"/>
        <v>13.12</v>
      </c>
      <c r="J2248" s="26">
        <v>220000</v>
      </c>
      <c r="K2248" s="25" t="s">
        <v>824</v>
      </c>
      <c r="L2248" s="3" t="str">
        <f t="shared" si="69"/>
        <v>220000 INSTITUTO DE BIOLOGIA</v>
      </c>
      <c r="M2248" s="25" t="s">
        <v>1553</v>
      </c>
    </row>
    <row r="2249" spans="1:16" ht="45" x14ac:dyDescent="0.25">
      <c r="A2249" s="41" t="s">
        <v>1476</v>
      </c>
      <c r="B2249" s="24" t="s">
        <v>1477</v>
      </c>
      <c r="D2249">
        <v>378132</v>
      </c>
      <c r="E2249" s="24" t="s">
        <v>1481</v>
      </c>
      <c r="F2249" s="24" t="s">
        <v>11</v>
      </c>
      <c r="G2249" s="26">
        <v>1</v>
      </c>
      <c r="H2249" s="26">
        <v>36.020000000000003</v>
      </c>
      <c r="I2249" s="52">
        <f t="shared" si="68"/>
        <v>36.020000000000003</v>
      </c>
      <c r="J2249" s="26">
        <v>220000</v>
      </c>
      <c r="K2249" s="25" t="s">
        <v>824</v>
      </c>
      <c r="L2249" s="3" t="str">
        <f t="shared" si="69"/>
        <v>220000 INSTITUTO DE BIOLOGIA</v>
      </c>
      <c r="M2249" s="25" t="s">
        <v>1553</v>
      </c>
    </row>
    <row r="2250" spans="1:16" ht="60" x14ac:dyDescent="0.25">
      <c r="A2250" s="41" t="s">
        <v>1476</v>
      </c>
      <c r="B2250" s="24" t="s">
        <v>1477</v>
      </c>
      <c r="D2250">
        <v>243356</v>
      </c>
      <c r="E2250" s="24" t="s">
        <v>1482</v>
      </c>
      <c r="F2250" s="24" t="s">
        <v>1483</v>
      </c>
      <c r="G2250" s="26">
        <v>1</v>
      </c>
      <c r="H2250" s="26">
        <v>287.5</v>
      </c>
      <c r="I2250" s="52">
        <f t="shared" si="68"/>
        <v>287.5</v>
      </c>
      <c r="J2250" s="26">
        <v>220000</v>
      </c>
      <c r="K2250" s="25" t="s">
        <v>824</v>
      </c>
      <c r="L2250" s="3" t="str">
        <f t="shared" si="69"/>
        <v>220000 INSTITUTO DE BIOLOGIA</v>
      </c>
      <c r="M2250" s="25" t="s">
        <v>1553</v>
      </c>
    </row>
    <row r="2251" spans="1:16" ht="60" x14ac:dyDescent="0.25">
      <c r="A2251" s="41" t="s">
        <v>1476</v>
      </c>
      <c r="B2251" s="24" t="s">
        <v>1477</v>
      </c>
      <c r="D2251">
        <v>260265</v>
      </c>
      <c r="E2251" s="24" t="s">
        <v>1484</v>
      </c>
      <c r="F2251" s="24" t="s">
        <v>1483</v>
      </c>
      <c r="G2251" s="26">
        <v>1</v>
      </c>
      <c r="H2251" s="26">
        <v>54.5</v>
      </c>
      <c r="I2251" s="52">
        <f t="shared" si="68"/>
        <v>54.5</v>
      </c>
      <c r="J2251" s="26">
        <v>220000</v>
      </c>
      <c r="K2251" s="25" t="s">
        <v>824</v>
      </c>
      <c r="L2251" s="3" t="str">
        <f t="shared" si="69"/>
        <v>220000 INSTITUTO DE BIOLOGIA</v>
      </c>
      <c r="M2251" s="25" t="s">
        <v>1553</v>
      </c>
    </row>
    <row r="2252" spans="1:16" ht="30" x14ac:dyDescent="0.25">
      <c r="A2252" s="41" t="s">
        <v>1476</v>
      </c>
      <c r="B2252" s="24" t="s">
        <v>1477</v>
      </c>
      <c r="D2252">
        <v>236161</v>
      </c>
      <c r="E2252" s="24" t="s">
        <v>1485</v>
      </c>
      <c r="F2252" s="24" t="s">
        <v>74</v>
      </c>
      <c r="G2252" s="26">
        <v>1</v>
      </c>
      <c r="H2252" s="26">
        <v>32</v>
      </c>
      <c r="I2252" s="52">
        <f t="shared" si="68"/>
        <v>32</v>
      </c>
      <c r="J2252" s="26">
        <v>220000</v>
      </c>
      <c r="K2252" s="25" t="s">
        <v>824</v>
      </c>
      <c r="L2252" s="3" t="str">
        <f t="shared" si="69"/>
        <v>220000 INSTITUTO DE BIOLOGIA</v>
      </c>
      <c r="M2252" s="25" t="s">
        <v>1553</v>
      </c>
    </row>
    <row r="2253" spans="1:16" ht="60" x14ac:dyDescent="0.25">
      <c r="A2253" s="41" t="s">
        <v>1476</v>
      </c>
      <c r="B2253" s="24" t="s">
        <v>1477</v>
      </c>
      <c r="D2253">
        <v>316273</v>
      </c>
      <c r="E2253" s="24" t="s">
        <v>1486</v>
      </c>
      <c r="F2253" s="24" t="s">
        <v>74</v>
      </c>
      <c r="G2253" s="26">
        <v>1</v>
      </c>
      <c r="H2253" s="26">
        <v>8.02</v>
      </c>
      <c r="I2253" s="52">
        <f t="shared" si="68"/>
        <v>8.02</v>
      </c>
      <c r="J2253" s="26">
        <v>220000</v>
      </c>
      <c r="K2253" s="25" t="s">
        <v>824</v>
      </c>
      <c r="L2253" s="3" t="str">
        <f t="shared" si="69"/>
        <v>220000 INSTITUTO DE BIOLOGIA</v>
      </c>
      <c r="M2253" s="25" t="s">
        <v>1553</v>
      </c>
    </row>
    <row r="2254" spans="1:16" ht="90" x14ac:dyDescent="0.25">
      <c r="A2254" s="41" t="s">
        <v>1476</v>
      </c>
      <c r="B2254" s="24" t="s">
        <v>1477</v>
      </c>
      <c r="D2254">
        <v>249552</v>
      </c>
      <c r="E2254" s="24" t="s">
        <v>1487</v>
      </c>
      <c r="F2254" s="24" t="s">
        <v>1</v>
      </c>
      <c r="G2254" s="26">
        <v>100</v>
      </c>
      <c r="H2254" s="26">
        <v>0.31</v>
      </c>
      <c r="I2254" s="52">
        <f t="shared" si="68"/>
        <v>31</v>
      </c>
      <c r="J2254" s="26">
        <v>220000</v>
      </c>
      <c r="K2254" s="25" t="s">
        <v>824</v>
      </c>
      <c r="L2254" s="3" t="str">
        <f t="shared" si="69"/>
        <v>220000 INSTITUTO DE BIOLOGIA</v>
      </c>
      <c r="M2254" s="25" t="s">
        <v>1553</v>
      </c>
    </row>
    <row r="2255" spans="1:16" ht="45" x14ac:dyDescent="0.25">
      <c r="A2255" s="41" t="s">
        <v>1476</v>
      </c>
      <c r="B2255" s="24" t="s">
        <v>1477</v>
      </c>
      <c r="D2255">
        <v>454920</v>
      </c>
      <c r="E2255" s="24" t="s">
        <v>1488</v>
      </c>
      <c r="F2255" s="24" t="s">
        <v>1</v>
      </c>
      <c r="G2255" s="26">
        <v>6</v>
      </c>
      <c r="H2255" s="26">
        <v>73</v>
      </c>
      <c r="I2255" s="52">
        <f t="shared" si="68"/>
        <v>438</v>
      </c>
      <c r="J2255" s="26">
        <v>250000</v>
      </c>
      <c r="K2255" s="25" t="s">
        <v>148</v>
      </c>
      <c r="L2255" s="3" t="str">
        <f t="shared" si="69"/>
        <v>250000 INSTITUTO DE EDUCAÇÃO</v>
      </c>
      <c r="M2255" s="25" t="s">
        <v>822</v>
      </c>
    </row>
    <row r="2256" spans="1:16" ht="30" x14ac:dyDescent="0.25">
      <c r="A2256" s="41" t="s">
        <v>1476</v>
      </c>
      <c r="B2256" s="24" t="s">
        <v>1477</v>
      </c>
      <c r="D2256">
        <v>237671</v>
      </c>
      <c r="E2256" s="24" t="s">
        <v>1489</v>
      </c>
      <c r="F2256" s="24" t="s">
        <v>1490</v>
      </c>
      <c r="G2256" s="26">
        <v>1</v>
      </c>
      <c r="H2256" s="26">
        <v>111.97</v>
      </c>
      <c r="I2256" s="52">
        <f t="shared" si="68"/>
        <v>111.97</v>
      </c>
      <c r="J2256" s="26">
        <v>250000</v>
      </c>
      <c r="K2256" s="25" t="s">
        <v>148</v>
      </c>
      <c r="L2256" s="3" t="str">
        <f t="shared" si="69"/>
        <v>250000 INSTITUTO DE EDUCAÇÃO</v>
      </c>
      <c r="M2256" s="25" t="s">
        <v>822</v>
      </c>
    </row>
    <row r="2257" spans="1:13" ht="30" x14ac:dyDescent="0.25">
      <c r="A2257" s="41" t="s">
        <v>1476</v>
      </c>
      <c r="B2257" s="24" t="s">
        <v>1477</v>
      </c>
      <c r="D2257">
        <v>237664</v>
      </c>
      <c r="E2257" s="24" t="s">
        <v>1491</v>
      </c>
      <c r="F2257" s="24" t="s">
        <v>1490</v>
      </c>
      <c r="G2257" s="26">
        <v>1</v>
      </c>
      <c r="H2257" s="26">
        <v>33.83</v>
      </c>
      <c r="I2257" s="52">
        <f t="shared" si="68"/>
        <v>33.83</v>
      </c>
      <c r="J2257" s="26">
        <v>250000</v>
      </c>
      <c r="K2257" s="25" t="s">
        <v>148</v>
      </c>
      <c r="L2257" s="3" t="str">
        <f t="shared" si="69"/>
        <v>250000 INSTITUTO DE EDUCAÇÃO</v>
      </c>
      <c r="M2257" s="25" t="s">
        <v>822</v>
      </c>
    </row>
    <row r="2258" spans="1:13" ht="45" x14ac:dyDescent="0.25">
      <c r="A2258" s="41" t="s">
        <v>1476</v>
      </c>
      <c r="B2258" s="24" t="s">
        <v>1477</v>
      </c>
      <c r="D2258">
        <v>315379</v>
      </c>
      <c r="E2258" s="24" t="s">
        <v>1492</v>
      </c>
      <c r="F2258" s="24" t="s">
        <v>1493</v>
      </c>
      <c r="G2258" s="26">
        <v>1</v>
      </c>
      <c r="H2258" s="26">
        <v>29.99</v>
      </c>
      <c r="I2258" s="52">
        <f t="shared" si="68"/>
        <v>29.99</v>
      </c>
      <c r="J2258" s="26">
        <v>250000</v>
      </c>
      <c r="K2258" s="25" t="s">
        <v>148</v>
      </c>
      <c r="L2258" s="3" t="str">
        <f t="shared" si="69"/>
        <v>250000 INSTITUTO DE EDUCAÇÃO</v>
      </c>
      <c r="M2258" s="25" t="s">
        <v>822</v>
      </c>
    </row>
    <row r="2259" spans="1:13" ht="30" x14ac:dyDescent="0.25">
      <c r="A2259" s="41" t="s">
        <v>1476</v>
      </c>
      <c r="B2259" s="24" t="s">
        <v>1477</v>
      </c>
      <c r="D2259">
        <v>388582</v>
      </c>
      <c r="E2259" s="24" t="s">
        <v>1494</v>
      </c>
      <c r="F2259" s="24" t="s">
        <v>74</v>
      </c>
      <c r="G2259" s="26">
        <v>1</v>
      </c>
      <c r="H2259" s="26">
        <v>10.78</v>
      </c>
      <c r="I2259" s="52">
        <f t="shared" si="68"/>
        <v>10.78</v>
      </c>
      <c r="J2259" s="26">
        <v>250000</v>
      </c>
      <c r="K2259" s="25" t="s">
        <v>148</v>
      </c>
      <c r="L2259" s="3" t="str">
        <f t="shared" si="69"/>
        <v>250000 INSTITUTO DE EDUCAÇÃO</v>
      </c>
      <c r="M2259" s="25" t="s">
        <v>822</v>
      </c>
    </row>
    <row r="2260" spans="1:13" ht="30" x14ac:dyDescent="0.25">
      <c r="A2260" s="41" t="s">
        <v>1476</v>
      </c>
      <c r="B2260" s="24" t="s">
        <v>1477</v>
      </c>
      <c r="D2260">
        <v>253887</v>
      </c>
      <c r="E2260" s="24" t="s">
        <v>1495</v>
      </c>
      <c r="F2260" s="24" t="s">
        <v>74</v>
      </c>
      <c r="G2260" s="26">
        <v>2</v>
      </c>
      <c r="H2260" s="26">
        <v>23.85</v>
      </c>
      <c r="I2260" s="52">
        <f t="shared" si="68"/>
        <v>47.7</v>
      </c>
      <c r="J2260" s="26">
        <v>250000</v>
      </c>
      <c r="K2260" s="25" t="s">
        <v>148</v>
      </c>
      <c r="L2260" s="3" t="str">
        <f t="shared" si="69"/>
        <v>250000 INSTITUTO DE EDUCAÇÃO</v>
      </c>
      <c r="M2260" s="25" t="s">
        <v>822</v>
      </c>
    </row>
    <row r="2261" spans="1:13" ht="30" x14ac:dyDescent="0.25">
      <c r="A2261" s="41" t="s">
        <v>1476</v>
      </c>
      <c r="B2261" s="24" t="s">
        <v>1477</v>
      </c>
      <c r="D2261">
        <v>253886</v>
      </c>
      <c r="E2261" s="24" t="s">
        <v>1496</v>
      </c>
      <c r="F2261" s="24" t="s">
        <v>74</v>
      </c>
      <c r="G2261" s="26">
        <v>2</v>
      </c>
      <c r="H2261" s="26">
        <v>9.0299999999999994</v>
      </c>
      <c r="I2261" s="52">
        <f t="shared" si="68"/>
        <v>18.059999999999999</v>
      </c>
      <c r="J2261" s="26">
        <v>250000</v>
      </c>
      <c r="K2261" s="25" t="s">
        <v>148</v>
      </c>
      <c r="L2261" s="3" t="str">
        <f t="shared" si="69"/>
        <v>250000 INSTITUTO DE EDUCAÇÃO</v>
      </c>
      <c r="M2261" s="25" t="s">
        <v>822</v>
      </c>
    </row>
    <row r="2262" spans="1:13" ht="30" x14ac:dyDescent="0.25">
      <c r="A2262" s="41" t="s">
        <v>1476</v>
      </c>
      <c r="B2262" s="24" t="s">
        <v>1477</v>
      </c>
      <c r="D2262">
        <v>237672</v>
      </c>
      <c r="E2262" s="24" t="s">
        <v>1497</v>
      </c>
      <c r="F2262" s="24" t="s">
        <v>74</v>
      </c>
      <c r="G2262" s="26">
        <v>1</v>
      </c>
      <c r="H2262" s="26">
        <v>38.82</v>
      </c>
      <c r="I2262" s="52">
        <f t="shared" si="68"/>
        <v>38.82</v>
      </c>
      <c r="J2262" s="26">
        <v>250000</v>
      </c>
      <c r="K2262" s="25" t="s">
        <v>148</v>
      </c>
      <c r="L2262" s="3" t="str">
        <f t="shared" si="69"/>
        <v>250000 INSTITUTO DE EDUCAÇÃO</v>
      </c>
      <c r="M2262" s="25" t="s">
        <v>822</v>
      </c>
    </row>
    <row r="2263" spans="1:13" ht="30" x14ac:dyDescent="0.25">
      <c r="A2263" s="41" t="s">
        <v>1476</v>
      </c>
      <c r="B2263" s="24" t="s">
        <v>1477</v>
      </c>
      <c r="D2263">
        <v>260805</v>
      </c>
      <c r="E2263" s="24" t="s">
        <v>1498</v>
      </c>
      <c r="F2263" s="24" t="s">
        <v>74</v>
      </c>
      <c r="G2263" s="26">
        <v>1</v>
      </c>
      <c r="H2263" s="26">
        <v>75.23</v>
      </c>
      <c r="I2263" s="52">
        <f t="shared" si="68"/>
        <v>75.23</v>
      </c>
      <c r="J2263" s="26">
        <v>250000</v>
      </c>
      <c r="K2263" s="25" t="s">
        <v>148</v>
      </c>
      <c r="L2263" s="3" t="str">
        <f t="shared" si="69"/>
        <v>250000 INSTITUTO DE EDUCAÇÃO</v>
      </c>
      <c r="M2263" s="25" t="s">
        <v>822</v>
      </c>
    </row>
    <row r="2264" spans="1:13" ht="45" x14ac:dyDescent="0.25">
      <c r="A2264" s="41" t="s">
        <v>1476</v>
      </c>
      <c r="B2264" s="24" t="s">
        <v>1477</v>
      </c>
      <c r="D2264">
        <v>246699</v>
      </c>
      <c r="E2264" s="24" t="s">
        <v>1499</v>
      </c>
      <c r="F2264" s="24" t="s">
        <v>1500</v>
      </c>
      <c r="G2264" s="26">
        <v>1</v>
      </c>
      <c r="H2264" s="26">
        <v>179.14</v>
      </c>
      <c r="I2264" s="52">
        <f t="shared" si="68"/>
        <v>179.14</v>
      </c>
      <c r="J2264" s="26">
        <v>250000</v>
      </c>
      <c r="K2264" s="25" t="s">
        <v>148</v>
      </c>
      <c r="L2264" s="3" t="str">
        <f t="shared" si="69"/>
        <v>250000 INSTITUTO DE EDUCAÇÃO</v>
      </c>
      <c r="M2264" s="25" t="s">
        <v>822</v>
      </c>
    </row>
    <row r="2265" spans="1:13" ht="45" x14ac:dyDescent="0.25">
      <c r="A2265" s="41" t="s">
        <v>1476</v>
      </c>
      <c r="B2265" s="24" t="s">
        <v>1477</v>
      </c>
      <c r="D2265">
        <v>246696</v>
      </c>
      <c r="E2265" s="24" t="s">
        <v>1501</v>
      </c>
      <c r="F2265" s="24" t="s">
        <v>1500</v>
      </c>
      <c r="G2265" s="26">
        <v>1</v>
      </c>
      <c r="H2265" s="26">
        <v>43.72</v>
      </c>
      <c r="I2265" s="52">
        <f t="shared" si="68"/>
        <v>43.72</v>
      </c>
      <c r="J2265" s="26">
        <v>250000</v>
      </c>
      <c r="K2265" s="25" t="s">
        <v>148</v>
      </c>
      <c r="L2265" s="3" t="str">
        <f t="shared" si="69"/>
        <v>250000 INSTITUTO DE EDUCAÇÃO</v>
      </c>
      <c r="M2265" s="25" t="s">
        <v>822</v>
      </c>
    </row>
    <row r="2266" spans="1:13" ht="45" x14ac:dyDescent="0.25">
      <c r="A2266" s="41" t="s">
        <v>1476</v>
      </c>
      <c r="B2266" s="24" t="s">
        <v>1477</v>
      </c>
      <c r="D2266">
        <v>369927</v>
      </c>
      <c r="E2266" s="24" t="s">
        <v>1502</v>
      </c>
      <c r="F2266" s="24" t="s">
        <v>1500</v>
      </c>
      <c r="G2266" s="26">
        <v>1</v>
      </c>
      <c r="H2266" s="26">
        <v>41.78</v>
      </c>
      <c r="I2266" s="52">
        <f t="shared" si="68"/>
        <v>41.78</v>
      </c>
      <c r="J2266" s="26">
        <v>250000</v>
      </c>
      <c r="K2266" s="25" t="s">
        <v>148</v>
      </c>
      <c r="L2266" s="3" t="str">
        <f t="shared" si="69"/>
        <v>250000 INSTITUTO DE EDUCAÇÃO</v>
      </c>
      <c r="M2266" s="25" t="s">
        <v>822</v>
      </c>
    </row>
    <row r="2267" spans="1:13" ht="60" x14ac:dyDescent="0.25">
      <c r="A2267" s="41" t="s">
        <v>1476</v>
      </c>
      <c r="B2267" s="24" t="s">
        <v>1477</v>
      </c>
      <c r="D2267">
        <v>328708</v>
      </c>
      <c r="E2267" s="24" t="s">
        <v>1503</v>
      </c>
      <c r="F2267" s="24" t="s">
        <v>1504</v>
      </c>
      <c r="G2267" s="26">
        <v>3</v>
      </c>
      <c r="H2267" s="26">
        <v>64</v>
      </c>
      <c r="I2267" s="52">
        <f t="shared" si="68"/>
        <v>192</v>
      </c>
      <c r="J2267" s="26">
        <v>250000</v>
      </c>
      <c r="K2267" s="25" t="s">
        <v>148</v>
      </c>
      <c r="L2267" s="3" t="str">
        <f t="shared" si="69"/>
        <v>250000 INSTITUTO DE EDUCAÇÃO</v>
      </c>
      <c r="M2267" s="25" t="s">
        <v>822</v>
      </c>
    </row>
    <row r="2268" spans="1:13" ht="90" x14ac:dyDescent="0.25">
      <c r="A2268" s="41" t="s">
        <v>1476</v>
      </c>
      <c r="B2268" s="24" t="s">
        <v>1477</v>
      </c>
      <c r="D2268">
        <v>249552</v>
      </c>
      <c r="E2268" s="24" t="s">
        <v>1487</v>
      </c>
      <c r="F2268" s="24" t="s">
        <v>1</v>
      </c>
      <c r="G2268" s="26">
        <v>100</v>
      </c>
      <c r="H2268" s="26">
        <v>0.31</v>
      </c>
      <c r="I2268" s="52">
        <f t="shared" si="68"/>
        <v>31</v>
      </c>
      <c r="J2268" s="26">
        <v>250000</v>
      </c>
      <c r="K2268" s="25" t="s">
        <v>148</v>
      </c>
      <c r="L2268" s="3" t="str">
        <f t="shared" si="69"/>
        <v>250000 INSTITUTO DE EDUCAÇÃO</v>
      </c>
      <c r="M2268" s="25" t="s">
        <v>822</v>
      </c>
    </row>
    <row r="2269" spans="1:13" ht="30" x14ac:dyDescent="0.25">
      <c r="A2269" s="41" t="s">
        <v>1476</v>
      </c>
      <c r="B2269" s="24" t="s">
        <v>1477</v>
      </c>
      <c r="D2269">
        <v>242410</v>
      </c>
      <c r="E2269" s="24" t="s">
        <v>1505</v>
      </c>
      <c r="F2269" s="24" t="s">
        <v>1506</v>
      </c>
      <c r="G2269" s="26">
        <v>15</v>
      </c>
      <c r="H2269" s="26">
        <v>102.56</v>
      </c>
      <c r="I2269" s="52">
        <f t="shared" si="68"/>
        <v>1538.4</v>
      </c>
      <c r="J2269" s="26">
        <v>110000</v>
      </c>
      <c r="K2269" s="25" t="s">
        <v>1552</v>
      </c>
      <c r="L2269" s="3" t="str">
        <f t="shared" si="69"/>
        <v>110000 PRÓ-REITORIA DE ASSUNTOS ADMINISTRATIVOS</v>
      </c>
      <c r="M2269" s="25" t="s">
        <v>1554</v>
      </c>
    </row>
    <row r="2270" spans="1:13" ht="45" x14ac:dyDescent="0.25">
      <c r="A2270" s="41" t="s">
        <v>1476</v>
      </c>
      <c r="B2270" s="24" t="s">
        <v>1477</v>
      </c>
      <c r="D2270">
        <v>243870</v>
      </c>
      <c r="E2270" s="24" t="s">
        <v>1507</v>
      </c>
      <c r="F2270" s="24" t="s">
        <v>1506</v>
      </c>
      <c r="G2270" s="26">
        <v>15</v>
      </c>
      <c r="H2270" s="26">
        <v>100.51</v>
      </c>
      <c r="I2270" s="52">
        <f t="shared" si="68"/>
        <v>1507.65</v>
      </c>
      <c r="J2270" s="26">
        <v>110000</v>
      </c>
      <c r="K2270" s="25" t="s">
        <v>1552</v>
      </c>
      <c r="L2270" s="3" t="str">
        <f t="shared" si="69"/>
        <v>110000 PRÓ-REITORIA DE ASSUNTOS ADMINISTRATIVOS</v>
      </c>
      <c r="M2270" s="25" t="s">
        <v>1554</v>
      </c>
    </row>
    <row r="2271" spans="1:13" ht="30" x14ac:dyDescent="0.25">
      <c r="A2271" s="41" t="s">
        <v>1476</v>
      </c>
      <c r="B2271" s="24" t="s">
        <v>1477</v>
      </c>
      <c r="D2271">
        <v>252690</v>
      </c>
      <c r="E2271" s="24" t="s">
        <v>1508</v>
      </c>
      <c r="F2271" s="24" t="s">
        <v>1506</v>
      </c>
      <c r="G2271" s="26">
        <v>15</v>
      </c>
      <c r="H2271" s="26">
        <v>79.22</v>
      </c>
      <c r="I2271" s="52">
        <f t="shared" si="68"/>
        <v>1188.3</v>
      </c>
      <c r="J2271" s="26">
        <v>110000</v>
      </c>
      <c r="K2271" s="25" t="s">
        <v>1552</v>
      </c>
      <c r="L2271" s="3" t="str">
        <f t="shared" si="69"/>
        <v>110000 PRÓ-REITORIA DE ASSUNTOS ADMINISTRATIVOS</v>
      </c>
      <c r="M2271" s="25" t="s">
        <v>1554</v>
      </c>
    </row>
    <row r="2272" spans="1:13" ht="30" x14ac:dyDescent="0.25">
      <c r="A2272" s="41" t="s">
        <v>1476</v>
      </c>
      <c r="B2272" s="24" t="s">
        <v>1477</v>
      </c>
      <c r="D2272">
        <v>252766</v>
      </c>
      <c r="E2272" s="24" t="s">
        <v>1509</v>
      </c>
      <c r="F2272" s="24" t="s">
        <v>1506</v>
      </c>
      <c r="G2272" s="26">
        <v>15</v>
      </c>
      <c r="H2272" s="26">
        <v>109.24</v>
      </c>
      <c r="I2272" s="52">
        <f t="shared" ref="I2272:I2335" si="70">G2272*H2272</f>
        <v>1638.6</v>
      </c>
      <c r="J2272" s="26">
        <v>110000</v>
      </c>
      <c r="K2272" s="25" t="s">
        <v>1552</v>
      </c>
      <c r="L2272" s="3" t="str">
        <f t="shared" ref="L2272:L2335" si="71">J2272&amp;" "&amp;K2272</f>
        <v>110000 PRÓ-REITORIA DE ASSUNTOS ADMINISTRATIVOS</v>
      </c>
      <c r="M2272" s="25" t="s">
        <v>1554</v>
      </c>
    </row>
    <row r="2273" spans="1:13" ht="45" x14ac:dyDescent="0.25">
      <c r="A2273" s="41" t="s">
        <v>1476</v>
      </c>
      <c r="B2273" s="24" t="s">
        <v>1477</v>
      </c>
      <c r="D2273">
        <v>264492</v>
      </c>
      <c r="E2273" s="24" t="s">
        <v>1510</v>
      </c>
      <c r="F2273" s="24" t="s">
        <v>1506</v>
      </c>
      <c r="G2273" s="26">
        <v>15</v>
      </c>
      <c r="H2273" s="26">
        <v>126.33</v>
      </c>
      <c r="I2273" s="52">
        <f t="shared" si="70"/>
        <v>1894.95</v>
      </c>
      <c r="J2273" s="26">
        <v>110000</v>
      </c>
      <c r="K2273" s="25" t="s">
        <v>1552</v>
      </c>
      <c r="L2273" s="3" t="str">
        <f t="shared" si="71"/>
        <v>110000 PRÓ-REITORIA DE ASSUNTOS ADMINISTRATIVOS</v>
      </c>
      <c r="M2273" s="25" t="s">
        <v>1554</v>
      </c>
    </row>
    <row r="2274" spans="1:13" ht="45" x14ac:dyDescent="0.25">
      <c r="A2274" s="41" t="s">
        <v>1476</v>
      </c>
      <c r="B2274" s="24" t="s">
        <v>1477</v>
      </c>
      <c r="D2274">
        <v>454920</v>
      </c>
      <c r="E2274" s="24" t="s">
        <v>1488</v>
      </c>
      <c r="F2274" s="24" t="s">
        <v>1</v>
      </c>
      <c r="G2274" s="26">
        <v>20</v>
      </c>
      <c r="H2274" s="26">
        <v>73</v>
      </c>
      <c r="I2274" s="52">
        <f t="shared" si="70"/>
        <v>1460</v>
      </c>
      <c r="J2274" s="26">
        <v>110000</v>
      </c>
      <c r="K2274" s="25" t="s">
        <v>1552</v>
      </c>
      <c r="L2274" s="3" t="str">
        <f t="shared" si="71"/>
        <v>110000 PRÓ-REITORIA DE ASSUNTOS ADMINISTRATIVOS</v>
      </c>
      <c r="M2274" s="25" t="s">
        <v>1554</v>
      </c>
    </row>
    <row r="2275" spans="1:13" ht="60" x14ac:dyDescent="0.25">
      <c r="A2275" s="41" t="s">
        <v>1476</v>
      </c>
      <c r="B2275" s="24" t="s">
        <v>1477</v>
      </c>
      <c r="D2275">
        <v>237661</v>
      </c>
      <c r="E2275" s="24" t="s">
        <v>1511</v>
      </c>
      <c r="F2275" s="24" t="s">
        <v>1506</v>
      </c>
      <c r="G2275" s="26">
        <v>20</v>
      </c>
      <c r="H2275" s="26">
        <v>14.25</v>
      </c>
      <c r="I2275" s="52">
        <f t="shared" si="70"/>
        <v>285</v>
      </c>
      <c r="J2275" s="26">
        <v>110000</v>
      </c>
      <c r="K2275" s="25" t="s">
        <v>1552</v>
      </c>
      <c r="L2275" s="3" t="str">
        <f t="shared" si="71"/>
        <v>110000 PRÓ-REITORIA DE ASSUNTOS ADMINISTRATIVOS</v>
      </c>
      <c r="M2275" s="25" t="s">
        <v>1554</v>
      </c>
    </row>
    <row r="2276" spans="1:13" ht="45" x14ac:dyDescent="0.25">
      <c r="A2276" s="41" t="s">
        <v>1476</v>
      </c>
      <c r="B2276" s="24" t="s">
        <v>1477</v>
      </c>
      <c r="D2276">
        <v>355707</v>
      </c>
      <c r="E2276" s="24" t="s">
        <v>1512</v>
      </c>
      <c r="F2276" s="24" t="s">
        <v>74</v>
      </c>
      <c r="G2276" s="26">
        <v>5</v>
      </c>
      <c r="H2276" s="26">
        <v>23.67</v>
      </c>
      <c r="I2276" s="52">
        <f t="shared" si="70"/>
        <v>118.35000000000001</v>
      </c>
      <c r="J2276" s="26">
        <v>110000</v>
      </c>
      <c r="K2276" s="25" t="s">
        <v>1552</v>
      </c>
      <c r="L2276" s="3" t="str">
        <f t="shared" si="71"/>
        <v>110000 PRÓ-REITORIA DE ASSUNTOS ADMINISTRATIVOS</v>
      </c>
      <c r="M2276" s="25" t="s">
        <v>1554</v>
      </c>
    </row>
    <row r="2277" spans="1:13" ht="30" x14ac:dyDescent="0.25">
      <c r="A2277" s="41" t="s">
        <v>1476</v>
      </c>
      <c r="B2277" s="24" t="s">
        <v>1477</v>
      </c>
      <c r="D2277">
        <v>253887</v>
      </c>
      <c r="E2277" s="24" t="s">
        <v>1495</v>
      </c>
      <c r="F2277" s="24" t="s">
        <v>74</v>
      </c>
      <c r="G2277" s="26">
        <v>8</v>
      </c>
      <c r="H2277" s="26">
        <v>23.85</v>
      </c>
      <c r="I2277" s="52">
        <f t="shared" si="70"/>
        <v>190.8</v>
      </c>
      <c r="J2277" s="26">
        <v>110000</v>
      </c>
      <c r="K2277" s="25" t="s">
        <v>1552</v>
      </c>
      <c r="L2277" s="3" t="str">
        <f t="shared" si="71"/>
        <v>110000 PRÓ-REITORIA DE ASSUNTOS ADMINISTRATIVOS</v>
      </c>
      <c r="M2277" s="25" t="s">
        <v>1554</v>
      </c>
    </row>
    <row r="2278" spans="1:13" ht="90" x14ac:dyDescent="0.25">
      <c r="A2278" s="41" t="s">
        <v>1476</v>
      </c>
      <c r="B2278" s="24" t="s">
        <v>1477</v>
      </c>
      <c r="D2278">
        <v>456602</v>
      </c>
      <c r="E2278" s="24" t="s">
        <v>1513</v>
      </c>
      <c r="F2278" s="24" t="s">
        <v>1504</v>
      </c>
      <c r="G2278" s="26">
        <v>20</v>
      </c>
      <c r="H2278" s="26">
        <v>707</v>
      </c>
      <c r="I2278" s="52">
        <f t="shared" si="70"/>
        <v>14140</v>
      </c>
      <c r="J2278" s="26">
        <v>110000</v>
      </c>
      <c r="K2278" s="25" t="s">
        <v>1552</v>
      </c>
      <c r="L2278" s="3" t="str">
        <f t="shared" si="71"/>
        <v>110000 PRÓ-REITORIA DE ASSUNTOS ADMINISTRATIVOS</v>
      </c>
      <c r="M2278" s="25" t="s">
        <v>1554</v>
      </c>
    </row>
    <row r="2279" spans="1:13" ht="45" x14ac:dyDescent="0.25">
      <c r="A2279" s="41" t="s">
        <v>1476</v>
      </c>
      <c r="B2279" s="24" t="s">
        <v>1477</v>
      </c>
      <c r="D2279">
        <v>382562</v>
      </c>
      <c r="E2279" s="24" t="s">
        <v>1514</v>
      </c>
      <c r="F2279" s="24" t="s">
        <v>74</v>
      </c>
      <c r="G2279" s="26">
        <v>8</v>
      </c>
      <c r="H2279" s="26">
        <v>22</v>
      </c>
      <c r="I2279" s="52">
        <f t="shared" si="70"/>
        <v>176</v>
      </c>
      <c r="J2279" s="26">
        <v>110000</v>
      </c>
      <c r="K2279" s="25" t="s">
        <v>1552</v>
      </c>
      <c r="L2279" s="3" t="str">
        <f t="shared" si="71"/>
        <v>110000 PRÓ-REITORIA DE ASSUNTOS ADMINISTRATIVOS</v>
      </c>
      <c r="M2279" s="25" t="s">
        <v>1554</v>
      </c>
    </row>
    <row r="2280" spans="1:13" ht="45" x14ac:dyDescent="0.25">
      <c r="A2280" s="41" t="s">
        <v>1476</v>
      </c>
      <c r="B2280" s="24" t="s">
        <v>1477</v>
      </c>
      <c r="D2280">
        <v>378137</v>
      </c>
      <c r="E2280" s="24" t="s">
        <v>1515</v>
      </c>
      <c r="F2280" s="24" t="s">
        <v>1</v>
      </c>
      <c r="G2280" s="26">
        <v>50</v>
      </c>
      <c r="H2280" s="26">
        <v>9.06</v>
      </c>
      <c r="I2280" s="52">
        <f t="shared" si="70"/>
        <v>453</v>
      </c>
      <c r="J2280" s="26">
        <v>110000</v>
      </c>
      <c r="K2280" s="25" t="s">
        <v>1552</v>
      </c>
      <c r="L2280" s="3" t="str">
        <f t="shared" si="71"/>
        <v>110000 PRÓ-REITORIA DE ASSUNTOS ADMINISTRATIVOS</v>
      </c>
      <c r="M2280" s="25" t="s">
        <v>1554</v>
      </c>
    </row>
    <row r="2281" spans="1:13" ht="45" x14ac:dyDescent="0.25">
      <c r="A2281" s="41" t="s">
        <v>1476</v>
      </c>
      <c r="B2281" s="24" t="s">
        <v>1477</v>
      </c>
      <c r="D2281">
        <v>454920</v>
      </c>
      <c r="E2281" s="24" t="s">
        <v>1488</v>
      </c>
      <c r="F2281" s="24" t="s">
        <v>1</v>
      </c>
      <c r="G2281" s="26">
        <v>20</v>
      </c>
      <c r="H2281" s="26">
        <v>73</v>
      </c>
      <c r="I2281" s="52">
        <f t="shared" si="70"/>
        <v>1460</v>
      </c>
      <c r="J2281" s="26">
        <v>180000</v>
      </c>
      <c r="K2281" s="25" t="s">
        <v>14</v>
      </c>
      <c r="L2281" s="3" t="str">
        <f t="shared" si="71"/>
        <v>180000 CTUR</v>
      </c>
      <c r="M2281" s="25" t="s">
        <v>1555</v>
      </c>
    </row>
    <row r="2282" spans="1:13" ht="45" x14ac:dyDescent="0.25">
      <c r="A2282" s="41" t="s">
        <v>1476</v>
      </c>
      <c r="B2282" s="24" t="s">
        <v>1477</v>
      </c>
      <c r="D2282">
        <v>390315</v>
      </c>
      <c r="E2282" s="24" t="s">
        <v>1516</v>
      </c>
      <c r="F2282" s="24" t="s">
        <v>11</v>
      </c>
      <c r="G2282" s="26">
        <v>2</v>
      </c>
      <c r="H2282" s="26">
        <v>88.87</v>
      </c>
      <c r="I2282" s="52">
        <f t="shared" si="70"/>
        <v>177.74</v>
      </c>
      <c r="J2282" s="26">
        <v>180000</v>
      </c>
      <c r="K2282" s="25" t="s">
        <v>14</v>
      </c>
      <c r="L2282" s="3" t="str">
        <f t="shared" si="71"/>
        <v>180000 CTUR</v>
      </c>
      <c r="M2282" s="25" t="s">
        <v>1555</v>
      </c>
    </row>
    <row r="2283" spans="1:13" ht="30" x14ac:dyDescent="0.25">
      <c r="A2283" s="41" t="s">
        <v>1476</v>
      </c>
      <c r="B2283" s="24" t="s">
        <v>1477</v>
      </c>
      <c r="D2283">
        <v>298453</v>
      </c>
      <c r="E2283" s="24" t="s">
        <v>1517</v>
      </c>
      <c r="F2283" s="24" t="s">
        <v>1</v>
      </c>
      <c r="G2283" s="26">
        <v>20</v>
      </c>
      <c r="H2283" s="26">
        <v>17.2</v>
      </c>
      <c r="I2283" s="52">
        <f t="shared" si="70"/>
        <v>344</v>
      </c>
      <c r="J2283" s="26">
        <v>180000</v>
      </c>
      <c r="K2283" s="25" t="s">
        <v>14</v>
      </c>
      <c r="L2283" s="3" t="str">
        <f t="shared" si="71"/>
        <v>180000 CTUR</v>
      </c>
      <c r="M2283" s="25" t="s">
        <v>1555</v>
      </c>
    </row>
    <row r="2284" spans="1:13" ht="45" x14ac:dyDescent="0.25">
      <c r="A2284" s="41" t="s">
        <v>1476</v>
      </c>
      <c r="B2284" s="24" t="s">
        <v>1477</v>
      </c>
      <c r="D2284">
        <v>239137</v>
      </c>
      <c r="E2284" s="24" t="s">
        <v>1518</v>
      </c>
      <c r="F2284" s="24" t="s">
        <v>1</v>
      </c>
      <c r="G2284" s="26">
        <v>80</v>
      </c>
      <c r="H2284" s="26">
        <v>20.22</v>
      </c>
      <c r="I2284" s="52">
        <f t="shared" si="70"/>
        <v>1617.6</v>
      </c>
      <c r="J2284" s="26">
        <v>180000</v>
      </c>
      <c r="K2284" s="25" t="s">
        <v>14</v>
      </c>
      <c r="L2284" s="3" t="str">
        <f t="shared" si="71"/>
        <v>180000 CTUR</v>
      </c>
      <c r="M2284" s="25" t="s">
        <v>1555</v>
      </c>
    </row>
    <row r="2285" spans="1:13" ht="45" x14ac:dyDescent="0.25">
      <c r="A2285" s="41" t="s">
        <v>1476</v>
      </c>
      <c r="B2285" s="24" t="s">
        <v>1477</v>
      </c>
      <c r="D2285">
        <v>296099</v>
      </c>
      <c r="E2285" s="24" t="s">
        <v>1519</v>
      </c>
      <c r="F2285" s="24" t="s">
        <v>1</v>
      </c>
      <c r="G2285" s="26">
        <v>50</v>
      </c>
      <c r="H2285" s="26">
        <v>20.72</v>
      </c>
      <c r="I2285" s="52">
        <f t="shared" si="70"/>
        <v>1036</v>
      </c>
      <c r="J2285" s="26">
        <v>180000</v>
      </c>
      <c r="K2285" s="25" t="s">
        <v>14</v>
      </c>
      <c r="L2285" s="3" t="str">
        <f t="shared" si="71"/>
        <v>180000 CTUR</v>
      </c>
      <c r="M2285" s="25" t="s">
        <v>1555</v>
      </c>
    </row>
    <row r="2286" spans="1:13" ht="45" x14ac:dyDescent="0.25">
      <c r="A2286" s="41" t="s">
        <v>1476</v>
      </c>
      <c r="B2286" s="24" t="s">
        <v>1477</v>
      </c>
      <c r="D2286">
        <v>387736</v>
      </c>
      <c r="E2286" s="24" t="s">
        <v>1520</v>
      </c>
      <c r="F2286" s="24" t="s">
        <v>74</v>
      </c>
      <c r="G2286" s="26">
        <v>3</v>
      </c>
      <c r="H2286" s="26">
        <v>82.26</v>
      </c>
      <c r="I2286" s="52">
        <f t="shared" si="70"/>
        <v>246.78000000000003</v>
      </c>
      <c r="J2286" s="26">
        <v>180000</v>
      </c>
      <c r="K2286" s="25" t="s">
        <v>14</v>
      </c>
      <c r="L2286" s="3" t="str">
        <f t="shared" si="71"/>
        <v>180000 CTUR</v>
      </c>
      <c r="M2286" s="25" t="s">
        <v>1555</v>
      </c>
    </row>
    <row r="2287" spans="1:13" ht="45" x14ac:dyDescent="0.25">
      <c r="A2287" s="41" t="s">
        <v>1476</v>
      </c>
      <c r="B2287" s="24" t="s">
        <v>1477</v>
      </c>
      <c r="D2287">
        <v>389407</v>
      </c>
      <c r="E2287" s="24" t="s">
        <v>1521</v>
      </c>
      <c r="F2287" s="24" t="s">
        <v>74</v>
      </c>
      <c r="G2287" s="26">
        <v>1</v>
      </c>
      <c r="H2287" s="26">
        <v>158.28</v>
      </c>
      <c r="I2287" s="52">
        <f t="shared" si="70"/>
        <v>158.28</v>
      </c>
      <c r="J2287" s="26">
        <v>180000</v>
      </c>
      <c r="K2287" s="25" t="s">
        <v>14</v>
      </c>
      <c r="L2287" s="3" t="str">
        <f t="shared" si="71"/>
        <v>180000 CTUR</v>
      </c>
      <c r="M2287" s="25" t="s">
        <v>1555</v>
      </c>
    </row>
    <row r="2288" spans="1:13" ht="60" x14ac:dyDescent="0.25">
      <c r="A2288" s="41" t="s">
        <v>1476</v>
      </c>
      <c r="B2288" s="24" t="s">
        <v>1477</v>
      </c>
      <c r="D2288">
        <v>237661</v>
      </c>
      <c r="E2288" s="24" t="s">
        <v>1511</v>
      </c>
      <c r="F2288" s="24" t="s">
        <v>1506</v>
      </c>
      <c r="G2288" s="26">
        <v>30</v>
      </c>
      <c r="H2288" s="26">
        <v>14.25</v>
      </c>
      <c r="I2288" s="52">
        <f t="shared" si="70"/>
        <v>427.5</v>
      </c>
      <c r="J2288" s="26">
        <v>180000</v>
      </c>
      <c r="K2288" s="25" t="s">
        <v>14</v>
      </c>
      <c r="L2288" s="3" t="str">
        <f t="shared" si="71"/>
        <v>180000 CTUR</v>
      </c>
      <c r="M2288" s="25" t="s">
        <v>1555</v>
      </c>
    </row>
    <row r="2289" spans="1:13" ht="45" x14ac:dyDescent="0.25">
      <c r="A2289" s="41" t="s">
        <v>1476</v>
      </c>
      <c r="B2289" s="24" t="s">
        <v>1477</v>
      </c>
      <c r="D2289">
        <v>339939</v>
      </c>
      <c r="E2289" s="24" t="s">
        <v>1522</v>
      </c>
      <c r="F2289" s="24" t="s">
        <v>1506</v>
      </c>
      <c r="G2289" s="26">
        <v>10</v>
      </c>
      <c r="H2289" s="26">
        <v>181</v>
      </c>
      <c r="I2289" s="52">
        <f t="shared" si="70"/>
        <v>1810</v>
      </c>
      <c r="J2289" s="26">
        <v>180000</v>
      </c>
      <c r="K2289" s="25" t="s">
        <v>14</v>
      </c>
      <c r="L2289" s="3" t="str">
        <f t="shared" si="71"/>
        <v>180000 CTUR</v>
      </c>
      <c r="M2289" s="25" t="s">
        <v>1555</v>
      </c>
    </row>
    <row r="2290" spans="1:13" ht="45" x14ac:dyDescent="0.25">
      <c r="A2290" s="41" t="s">
        <v>1476</v>
      </c>
      <c r="B2290" s="24" t="s">
        <v>1477</v>
      </c>
      <c r="D2290">
        <v>453379</v>
      </c>
      <c r="E2290" s="24" t="s">
        <v>1523</v>
      </c>
      <c r="F2290" s="24" t="s">
        <v>1524</v>
      </c>
      <c r="G2290" s="26">
        <v>5</v>
      </c>
      <c r="H2290" s="26">
        <v>171.2</v>
      </c>
      <c r="I2290" s="52">
        <f t="shared" si="70"/>
        <v>856</v>
      </c>
      <c r="J2290" s="26">
        <v>180000</v>
      </c>
      <c r="K2290" s="25" t="s">
        <v>14</v>
      </c>
      <c r="L2290" s="3" t="str">
        <f t="shared" si="71"/>
        <v>180000 CTUR</v>
      </c>
      <c r="M2290" s="25" t="s">
        <v>1555</v>
      </c>
    </row>
    <row r="2291" spans="1:13" ht="60" x14ac:dyDescent="0.25">
      <c r="A2291" s="41" t="s">
        <v>1476</v>
      </c>
      <c r="B2291" s="24" t="s">
        <v>1477</v>
      </c>
      <c r="D2291">
        <v>241628</v>
      </c>
      <c r="E2291" s="24" t="s">
        <v>1525</v>
      </c>
      <c r="F2291" s="24" t="s">
        <v>74</v>
      </c>
      <c r="G2291" s="26">
        <v>5</v>
      </c>
      <c r="H2291" s="26">
        <v>45.97</v>
      </c>
      <c r="I2291" s="52">
        <f t="shared" si="70"/>
        <v>229.85</v>
      </c>
      <c r="J2291" s="26">
        <v>180000</v>
      </c>
      <c r="K2291" s="25" t="s">
        <v>14</v>
      </c>
      <c r="L2291" s="3" t="str">
        <f t="shared" si="71"/>
        <v>180000 CTUR</v>
      </c>
      <c r="M2291" s="25" t="s">
        <v>1555</v>
      </c>
    </row>
    <row r="2292" spans="1:13" ht="60" x14ac:dyDescent="0.25">
      <c r="A2292" s="41" t="s">
        <v>1476</v>
      </c>
      <c r="B2292" s="24" t="s">
        <v>1477</v>
      </c>
      <c r="D2292">
        <v>241629</v>
      </c>
      <c r="E2292" s="24" t="s">
        <v>1526</v>
      </c>
      <c r="F2292" s="24" t="s">
        <v>1500</v>
      </c>
      <c r="G2292" s="26">
        <v>3</v>
      </c>
      <c r="H2292" s="26">
        <v>68</v>
      </c>
      <c r="I2292" s="52">
        <f t="shared" si="70"/>
        <v>204</v>
      </c>
      <c r="J2292" s="26">
        <v>180000</v>
      </c>
      <c r="K2292" s="25" t="s">
        <v>14</v>
      </c>
      <c r="L2292" s="3" t="str">
        <f t="shared" si="71"/>
        <v>180000 CTUR</v>
      </c>
      <c r="M2292" s="25" t="s">
        <v>1555</v>
      </c>
    </row>
    <row r="2293" spans="1:13" ht="60" x14ac:dyDescent="0.25">
      <c r="A2293" s="41" t="s">
        <v>1476</v>
      </c>
      <c r="B2293" s="24" t="s">
        <v>1477</v>
      </c>
      <c r="D2293">
        <v>241630</v>
      </c>
      <c r="E2293" s="24" t="s">
        <v>1527</v>
      </c>
      <c r="F2293" s="24" t="s">
        <v>1500</v>
      </c>
      <c r="G2293" s="26">
        <v>3</v>
      </c>
      <c r="H2293" s="26">
        <v>84</v>
      </c>
      <c r="I2293" s="52">
        <f t="shared" si="70"/>
        <v>252</v>
      </c>
      <c r="J2293" s="26">
        <v>180000</v>
      </c>
      <c r="K2293" s="25" t="s">
        <v>14</v>
      </c>
      <c r="L2293" s="3" t="str">
        <f t="shared" si="71"/>
        <v>180000 CTUR</v>
      </c>
      <c r="M2293" s="25" t="s">
        <v>1555</v>
      </c>
    </row>
    <row r="2294" spans="1:13" ht="60" x14ac:dyDescent="0.25">
      <c r="A2294" s="41" t="s">
        <v>1476</v>
      </c>
      <c r="B2294" s="24" t="s">
        <v>1477</v>
      </c>
      <c r="D2294">
        <v>241631</v>
      </c>
      <c r="E2294" s="24" t="s">
        <v>1528</v>
      </c>
      <c r="F2294" s="24" t="s">
        <v>74</v>
      </c>
      <c r="G2294" s="26">
        <v>5</v>
      </c>
      <c r="H2294" s="26">
        <v>14.87</v>
      </c>
      <c r="I2294" s="52">
        <f t="shared" si="70"/>
        <v>74.349999999999994</v>
      </c>
      <c r="J2294" s="26">
        <v>180000</v>
      </c>
      <c r="K2294" s="25" t="s">
        <v>14</v>
      </c>
      <c r="L2294" s="3" t="str">
        <f t="shared" si="71"/>
        <v>180000 CTUR</v>
      </c>
      <c r="M2294" s="25" t="s">
        <v>1555</v>
      </c>
    </row>
    <row r="2295" spans="1:13" ht="30" x14ac:dyDescent="0.25">
      <c r="A2295" s="41" t="s">
        <v>1476</v>
      </c>
      <c r="B2295" s="24" t="s">
        <v>1477</v>
      </c>
      <c r="D2295">
        <v>281354</v>
      </c>
      <c r="E2295" s="24" t="s">
        <v>1529</v>
      </c>
      <c r="F2295" s="24" t="s">
        <v>1490</v>
      </c>
      <c r="G2295" s="26">
        <v>10</v>
      </c>
      <c r="H2295" s="26">
        <v>16.989999999999998</v>
      </c>
      <c r="I2295" s="52">
        <f t="shared" si="70"/>
        <v>169.89999999999998</v>
      </c>
      <c r="J2295" s="26">
        <v>180000</v>
      </c>
      <c r="K2295" s="25" t="s">
        <v>14</v>
      </c>
      <c r="L2295" s="3" t="str">
        <f t="shared" si="71"/>
        <v>180000 CTUR</v>
      </c>
      <c r="M2295" s="25" t="s">
        <v>1555</v>
      </c>
    </row>
    <row r="2296" spans="1:13" ht="30" x14ac:dyDescent="0.25">
      <c r="A2296" s="41" t="s">
        <v>1476</v>
      </c>
      <c r="B2296" s="24" t="s">
        <v>1477</v>
      </c>
      <c r="D2296">
        <v>265142</v>
      </c>
      <c r="E2296" s="24" t="s">
        <v>1530</v>
      </c>
      <c r="F2296" s="24" t="s">
        <v>1490</v>
      </c>
      <c r="G2296" s="26">
        <v>1</v>
      </c>
      <c r="H2296" s="26">
        <v>61.65</v>
      </c>
      <c r="I2296" s="52">
        <f t="shared" si="70"/>
        <v>61.65</v>
      </c>
      <c r="J2296" s="26">
        <v>180000</v>
      </c>
      <c r="K2296" s="25" t="s">
        <v>14</v>
      </c>
      <c r="L2296" s="3" t="str">
        <f t="shared" si="71"/>
        <v>180000 CTUR</v>
      </c>
      <c r="M2296" s="25" t="s">
        <v>1555</v>
      </c>
    </row>
    <row r="2297" spans="1:13" ht="30" x14ac:dyDescent="0.25">
      <c r="A2297" s="41" t="s">
        <v>1476</v>
      </c>
      <c r="B2297" s="24" t="s">
        <v>1477</v>
      </c>
      <c r="D2297">
        <v>237664</v>
      </c>
      <c r="E2297" s="24" t="s">
        <v>1491</v>
      </c>
      <c r="F2297" s="24" t="s">
        <v>1490</v>
      </c>
      <c r="G2297" s="26">
        <v>2</v>
      </c>
      <c r="H2297" s="26">
        <v>33.83</v>
      </c>
      <c r="I2297" s="52">
        <f t="shared" si="70"/>
        <v>67.66</v>
      </c>
      <c r="J2297" s="26">
        <v>180000</v>
      </c>
      <c r="K2297" s="25" t="s">
        <v>14</v>
      </c>
      <c r="L2297" s="3" t="str">
        <f t="shared" si="71"/>
        <v>180000 CTUR</v>
      </c>
      <c r="M2297" s="25" t="s">
        <v>1555</v>
      </c>
    </row>
    <row r="2298" spans="1:13" ht="30" x14ac:dyDescent="0.25">
      <c r="A2298" s="41" t="s">
        <v>1476</v>
      </c>
      <c r="B2298" s="24" t="s">
        <v>1477</v>
      </c>
      <c r="D2298">
        <v>264095</v>
      </c>
      <c r="E2298" s="24" t="s">
        <v>1531</v>
      </c>
      <c r="F2298" s="24" t="s">
        <v>1490</v>
      </c>
      <c r="G2298" s="26">
        <v>2</v>
      </c>
      <c r="H2298" s="26">
        <v>36.79</v>
      </c>
      <c r="I2298" s="52">
        <f t="shared" si="70"/>
        <v>73.58</v>
      </c>
      <c r="J2298" s="26">
        <v>180000</v>
      </c>
      <c r="K2298" s="25" t="s">
        <v>14</v>
      </c>
      <c r="L2298" s="3" t="str">
        <f t="shared" si="71"/>
        <v>180000 CTUR</v>
      </c>
      <c r="M2298" s="25" t="s">
        <v>1555</v>
      </c>
    </row>
    <row r="2299" spans="1:13" ht="30" x14ac:dyDescent="0.25">
      <c r="A2299" s="41" t="s">
        <v>1476</v>
      </c>
      <c r="B2299" s="24" t="s">
        <v>1477</v>
      </c>
      <c r="D2299">
        <v>262517</v>
      </c>
      <c r="E2299" s="24" t="s">
        <v>1532</v>
      </c>
      <c r="F2299" s="24" t="s">
        <v>1490</v>
      </c>
      <c r="G2299" s="26">
        <v>2</v>
      </c>
      <c r="H2299" s="26">
        <v>10.62</v>
      </c>
      <c r="I2299" s="52">
        <f t="shared" si="70"/>
        <v>21.24</v>
      </c>
      <c r="J2299" s="26">
        <v>180000</v>
      </c>
      <c r="K2299" s="25" t="s">
        <v>14</v>
      </c>
      <c r="L2299" s="3" t="str">
        <f t="shared" si="71"/>
        <v>180000 CTUR</v>
      </c>
      <c r="M2299" s="25" t="s">
        <v>1555</v>
      </c>
    </row>
    <row r="2300" spans="1:13" ht="30" x14ac:dyDescent="0.25">
      <c r="A2300" s="41" t="s">
        <v>1476</v>
      </c>
      <c r="B2300" s="24" t="s">
        <v>1477</v>
      </c>
      <c r="D2300">
        <v>265141</v>
      </c>
      <c r="E2300" s="24" t="s">
        <v>1533</v>
      </c>
      <c r="F2300" s="24" t="s">
        <v>1490</v>
      </c>
      <c r="G2300" s="26">
        <v>2</v>
      </c>
      <c r="H2300" s="26">
        <v>17.899999999999999</v>
      </c>
      <c r="I2300" s="52">
        <f t="shared" si="70"/>
        <v>35.799999999999997</v>
      </c>
      <c r="J2300" s="26">
        <v>180000</v>
      </c>
      <c r="K2300" s="25" t="s">
        <v>14</v>
      </c>
      <c r="L2300" s="3" t="str">
        <f t="shared" si="71"/>
        <v>180000 CTUR</v>
      </c>
      <c r="M2300" s="25" t="s">
        <v>1555</v>
      </c>
    </row>
    <row r="2301" spans="1:13" ht="30" x14ac:dyDescent="0.25">
      <c r="A2301" s="41" t="s">
        <v>1476</v>
      </c>
      <c r="B2301" s="24" t="s">
        <v>1477</v>
      </c>
      <c r="D2301">
        <v>237672</v>
      </c>
      <c r="E2301" s="24" t="s">
        <v>1497</v>
      </c>
      <c r="F2301" s="24" t="s">
        <v>74</v>
      </c>
      <c r="G2301" s="26">
        <v>1</v>
      </c>
      <c r="H2301" s="26">
        <v>38.82</v>
      </c>
      <c r="I2301" s="52">
        <f t="shared" si="70"/>
        <v>38.82</v>
      </c>
      <c r="J2301" s="26">
        <v>180000</v>
      </c>
      <c r="K2301" s="25" t="s">
        <v>14</v>
      </c>
      <c r="L2301" s="3" t="str">
        <f t="shared" si="71"/>
        <v>180000 CTUR</v>
      </c>
      <c r="M2301" s="25" t="s">
        <v>1555</v>
      </c>
    </row>
    <row r="2302" spans="1:13" ht="30" x14ac:dyDescent="0.25">
      <c r="A2302" s="41" t="s">
        <v>1476</v>
      </c>
      <c r="B2302" s="24" t="s">
        <v>1477</v>
      </c>
      <c r="D2302">
        <v>260805</v>
      </c>
      <c r="E2302" s="24" t="s">
        <v>1498</v>
      </c>
      <c r="F2302" s="24" t="s">
        <v>74</v>
      </c>
      <c r="G2302" s="26">
        <v>1</v>
      </c>
      <c r="H2302" s="26">
        <v>75.23</v>
      </c>
      <c r="I2302" s="52">
        <f t="shared" si="70"/>
        <v>75.23</v>
      </c>
      <c r="J2302" s="26">
        <v>180000</v>
      </c>
      <c r="K2302" s="25" t="s">
        <v>14</v>
      </c>
      <c r="L2302" s="3" t="str">
        <f t="shared" si="71"/>
        <v>180000 CTUR</v>
      </c>
      <c r="M2302" s="25" t="s">
        <v>1555</v>
      </c>
    </row>
    <row r="2303" spans="1:13" ht="60" x14ac:dyDescent="0.25">
      <c r="A2303" s="41" t="s">
        <v>1476</v>
      </c>
      <c r="B2303" s="24" t="s">
        <v>1477</v>
      </c>
      <c r="D2303">
        <v>328708</v>
      </c>
      <c r="E2303" s="24" t="s">
        <v>1503</v>
      </c>
      <c r="F2303" s="24" t="s">
        <v>1504</v>
      </c>
      <c r="G2303" s="26">
        <v>10</v>
      </c>
      <c r="H2303" s="26">
        <v>64</v>
      </c>
      <c r="I2303" s="52">
        <f t="shared" si="70"/>
        <v>640</v>
      </c>
      <c r="J2303" s="26">
        <v>180000</v>
      </c>
      <c r="K2303" s="25" t="s">
        <v>14</v>
      </c>
      <c r="L2303" s="3" t="str">
        <f t="shared" si="71"/>
        <v>180000 CTUR</v>
      </c>
      <c r="M2303" s="25" t="s">
        <v>1555</v>
      </c>
    </row>
    <row r="2304" spans="1:13" ht="90" x14ac:dyDescent="0.25">
      <c r="A2304" s="41" t="s">
        <v>1476</v>
      </c>
      <c r="B2304" s="24" t="s">
        <v>1477</v>
      </c>
      <c r="D2304">
        <v>249552</v>
      </c>
      <c r="E2304" s="24" t="s">
        <v>1487</v>
      </c>
      <c r="F2304" s="24" t="s">
        <v>1</v>
      </c>
      <c r="G2304" s="26">
        <v>100</v>
      </c>
      <c r="H2304" s="26">
        <v>0.31</v>
      </c>
      <c r="I2304" s="52">
        <f t="shared" si="70"/>
        <v>31</v>
      </c>
      <c r="J2304" s="26">
        <v>180000</v>
      </c>
      <c r="K2304" s="25" t="s">
        <v>14</v>
      </c>
      <c r="L2304" s="3" t="str">
        <f t="shared" si="71"/>
        <v>180000 CTUR</v>
      </c>
      <c r="M2304" s="25" t="s">
        <v>1555</v>
      </c>
    </row>
    <row r="2305" spans="1:13" ht="45" x14ac:dyDescent="0.25">
      <c r="A2305" s="41" t="s">
        <v>1476</v>
      </c>
      <c r="B2305" s="24" t="s">
        <v>1477</v>
      </c>
      <c r="D2305">
        <v>243360</v>
      </c>
      <c r="E2305" s="24" t="s">
        <v>1534</v>
      </c>
      <c r="F2305" s="24" t="s">
        <v>1</v>
      </c>
      <c r="G2305" s="26">
        <v>20</v>
      </c>
      <c r="H2305" s="26">
        <v>10.36</v>
      </c>
      <c r="I2305" s="52">
        <f t="shared" si="70"/>
        <v>207.2</v>
      </c>
      <c r="J2305" s="26">
        <v>180000</v>
      </c>
      <c r="K2305" s="25" t="s">
        <v>14</v>
      </c>
      <c r="L2305" s="3" t="str">
        <f t="shared" si="71"/>
        <v>180000 CTUR</v>
      </c>
      <c r="M2305" s="25" t="s">
        <v>1555</v>
      </c>
    </row>
    <row r="2306" spans="1:13" ht="45" x14ac:dyDescent="0.25">
      <c r="A2306" s="41" t="s">
        <v>1476</v>
      </c>
      <c r="B2306" s="24" t="s">
        <v>1477</v>
      </c>
      <c r="D2306">
        <v>243839</v>
      </c>
      <c r="E2306" s="24" t="s">
        <v>1535</v>
      </c>
      <c r="F2306" s="24" t="s">
        <v>1</v>
      </c>
      <c r="G2306" s="26">
        <v>20</v>
      </c>
      <c r="H2306" s="26">
        <v>3.63</v>
      </c>
      <c r="I2306" s="52">
        <f t="shared" si="70"/>
        <v>72.599999999999994</v>
      </c>
      <c r="J2306" s="26">
        <v>180000</v>
      </c>
      <c r="K2306" s="25" t="s">
        <v>14</v>
      </c>
      <c r="L2306" s="3" t="str">
        <f t="shared" si="71"/>
        <v>180000 CTUR</v>
      </c>
      <c r="M2306" s="25" t="s">
        <v>1555</v>
      </c>
    </row>
    <row r="2307" spans="1:13" ht="45" x14ac:dyDescent="0.25">
      <c r="A2307" s="41" t="s">
        <v>1476</v>
      </c>
      <c r="B2307" s="24" t="s">
        <v>1477</v>
      </c>
      <c r="D2307">
        <v>256398</v>
      </c>
      <c r="E2307" s="24" t="s">
        <v>1536</v>
      </c>
      <c r="F2307" s="24" t="s">
        <v>1</v>
      </c>
      <c r="G2307" s="26">
        <v>20</v>
      </c>
      <c r="H2307" s="26">
        <v>6.5</v>
      </c>
      <c r="I2307" s="52">
        <f t="shared" si="70"/>
        <v>130</v>
      </c>
      <c r="J2307" s="26">
        <v>180000</v>
      </c>
      <c r="K2307" s="25" t="s">
        <v>14</v>
      </c>
      <c r="L2307" s="3" t="str">
        <f t="shared" si="71"/>
        <v>180000 CTUR</v>
      </c>
      <c r="M2307" s="25" t="s">
        <v>1555</v>
      </c>
    </row>
    <row r="2308" spans="1:13" ht="30" x14ac:dyDescent="0.25">
      <c r="A2308" s="41" t="s">
        <v>1476</v>
      </c>
      <c r="B2308" s="24" t="s">
        <v>1477</v>
      </c>
      <c r="D2308">
        <v>242410</v>
      </c>
      <c r="E2308" s="24" t="s">
        <v>1505</v>
      </c>
      <c r="F2308" s="24" t="s">
        <v>1506</v>
      </c>
      <c r="G2308" s="26">
        <v>4</v>
      </c>
      <c r="H2308" s="26">
        <v>102.56</v>
      </c>
      <c r="I2308" s="52">
        <f t="shared" si="70"/>
        <v>410.24</v>
      </c>
      <c r="J2308" s="26">
        <v>100300</v>
      </c>
      <c r="K2308" s="25" t="s">
        <v>150</v>
      </c>
      <c r="L2308" s="3" t="str">
        <f t="shared" si="71"/>
        <v>100300 PREFEITURA UNIVERSITÁRIA</v>
      </c>
      <c r="M2308" s="25" t="s">
        <v>1556</v>
      </c>
    </row>
    <row r="2309" spans="1:13" ht="45" x14ac:dyDescent="0.25">
      <c r="A2309" s="41" t="s">
        <v>1476</v>
      </c>
      <c r="B2309" s="24" t="s">
        <v>1477</v>
      </c>
      <c r="D2309">
        <v>243870</v>
      </c>
      <c r="E2309" s="24" t="s">
        <v>1507</v>
      </c>
      <c r="F2309" s="24" t="s">
        <v>1506</v>
      </c>
      <c r="G2309" s="26">
        <v>1</v>
      </c>
      <c r="H2309" s="26">
        <v>100.51</v>
      </c>
      <c r="I2309" s="52">
        <f t="shared" si="70"/>
        <v>100.51</v>
      </c>
      <c r="J2309" s="26">
        <v>100300</v>
      </c>
      <c r="K2309" s="25" t="s">
        <v>150</v>
      </c>
      <c r="L2309" s="3" t="str">
        <f t="shared" si="71"/>
        <v>100300 PREFEITURA UNIVERSITÁRIA</v>
      </c>
      <c r="M2309" s="25" t="s">
        <v>1556</v>
      </c>
    </row>
    <row r="2310" spans="1:13" ht="30" x14ac:dyDescent="0.25">
      <c r="A2310" s="41" t="s">
        <v>1476</v>
      </c>
      <c r="B2310" s="24" t="s">
        <v>1477</v>
      </c>
      <c r="D2310">
        <v>252690</v>
      </c>
      <c r="E2310" s="24" t="s">
        <v>1508</v>
      </c>
      <c r="F2310" s="24" t="s">
        <v>1506</v>
      </c>
      <c r="G2310" s="26">
        <v>2</v>
      </c>
      <c r="H2310" s="26">
        <v>79.22</v>
      </c>
      <c r="I2310" s="52">
        <f t="shared" si="70"/>
        <v>158.44</v>
      </c>
      <c r="J2310" s="26">
        <v>100300</v>
      </c>
      <c r="K2310" s="25" t="s">
        <v>150</v>
      </c>
      <c r="L2310" s="3" t="str">
        <f t="shared" si="71"/>
        <v>100300 PREFEITURA UNIVERSITÁRIA</v>
      </c>
      <c r="M2310" s="25" t="s">
        <v>1556</v>
      </c>
    </row>
    <row r="2311" spans="1:13" ht="45" x14ac:dyDescent="0.25">
      <c r="A2311" s="41" t="s">
        <v>1476</v>
      </c>
      <c r="B2311" s="24" t="s">
        <v>1477</v>
      </c>
      <c r="D2311">
        <v>264492</v>
      </c>
      <c r="E2311" s="24" t="s">
        <v>1510</v>
      </c>
      <c r="F2311" s="24" t="s">
        <v>1506</v>
      </c>
      <c r="G2311" s="26">
        <v>3</v>
      </c>
      <c r="H2311" s="26">
        <v>126.33</v>
      </c>
      <c r="I2311" s="52">
        <f t="shared" si="70"/>
        <v>378.99</v>
      </c>
      <c r="J2311" s="26">
        <v>100300</v>
      </c>
      <c r="K2311" s="25" t="s">
        <v>150</v>
      </c>
      <c r="L2311" s="3" t="str">
        <f t="shared" si="71"/>
        <v>100300 PREFEITURA UNIVERSITÁRIA</v>
      </c>
      <c r="M2311" s="25" t="s">
        <v>1556</v>
      </c>
    </row>
    <row r="2312" spans="1:13" ht="30" x14ac:dyDescent="0.25">
      <c r="A2312" s="41" t="s">
        <v>1476</v>
      </c>
      <c r="B2312" s="24" t="s">
        <v>1477</v>
      </c>
      <c r="D2312">
        <v>266902</v>
      </c>
      <c r="E2312" s="24" t="s">
        <v>1537</v>
      </c>
      <c r="F2312" s="24" t="s">
        <v>1506</v>
      </c>
      <c r="G2312" s="26">
        <v>5</v>
      </c>
      <c r="H2312" s="26">
        <v>144</v>
      </c>
      <c r="I2312" s="52">
        <f t="shared" si="70"/>
        <v>720</v>
      </c>
      <c r="J2312" s="26">
        <v>100300</v>
      </c>
      <c r="K2312" s="25" t="s">
        <v>150</v>
      </c>
      <c r="L2312" s="3" t="str">
        <f t="shared" si="71"/>
        <v>100300 PREFEITURA UNIVERSITÁRIA</v>
      </c>
      <c r="M2312" s="25" t="s">
        <v>1556</v>
      </c>
    </row>
    <row r="2313" spans="1:13" ht="60" x14ac:dyDescent="0.25">
      <c r="A2313" s="41" t="s">
        <v>1476</v>
      </c>
      <c r="B2313" s="24" t="s">
        <v>1477</v>
      </c>
      <c r="D2313">
        <v>296908</v>
      </c>
      <c r="E2313" s="24" t="s">
        <v>1538</v>
      </c>
      <c r="F2313" s="24" t="s">
        <v>1506</v>
      </c>
      <c r="G2313" s="26">
        <v>2</v>
      </c>
      <c r="H2313" s="26">
        <v>257.2</v>
      </c>
      <c r="I2313" s="52">
        <f t="shared" si="70"/>
        <v>514.4</v>
      </c>
      <c r="J2313" s="26">
        <v>100300</v>
      </c>
      <c r="K2313" s="25" t="s">
        <v>150</v>
      </c>
      <c r="L2313" s="3" t="str">
        <f t="shared" si="71"/>
        <v>100300 PREFEITURA UNIVERSITÁRIA</v>
      </c>
      <c r="M2313" s="25" t="s">
        <v>1556</v>
      </c>
    </row>
    <row r="2314" spans="1:13" ht="45" x14ac:dyDescent="0.25">
      <c r="A2314" s="41" t="s">
        <v>1476</v>
      </c>
      <c r="B2314" s="24" t="s">
        <v>1477</v>
      </c>
      <c r="D2314">
        <v>304569</v>
      </c>
      <c r="E2314" s="24" t="s">
        <v>1539</v>
      </c>
      <c r="F2314" s="24" t="s">
        <v>1506</v>
      </c>
      <c r="G2314" s="26">
        <v>2</v>
      </c>
      <c r="H2314" s="26">
        <v>129.16</v>
      </c>
      <c r="I2314" s="52">
        <f t="shared" si="70"/>
        <v>258.32</v>
      </c>
      <c r="J2314" s="26">
        <v>100300</v>
      </c>
      <c r="K2314" s="25" t="s">
        <v>150</v>
      </c>
      <c r="L2314" s="3" t="str">
        <f t="shared" si="71"/>
        <v>100300 PREFEITURA UNIVERSITÁRIA</v>
      </c>
      <c r="M2314" s="25" t="s">
        <v>1556</v>
      </c>
    </row>
    <row r="2315" spans="1:13" ht="45" x14ac:dyDescent="0.25">
      <c r="A2315" s="41" t="s">
        <v>1476</v>
      </c>
      <c r="B2315" s="24" t="s">
        <v>1477</v>
      </c>
      <c r="D2315">
        <v>427045</v>
      </c>
      <c r="E2315" s="24" t="s">
        <v>1540</v>
      </c>
      <c r="F2315" s="24" t="s">
        <v>1506</v>
      </c>
      <c r="G2315" s="26">
        <v>5</v>
      </c>
      <c r="H2315" s="26">
        <v>41.9</v>
      </c>
      <c r="I2315" s="52">
        <f t="shared" si="70"/>
        <v>209.5</v>
      </c>
      <c r="J2315" s="26">
        <v>100300</v>
      </c>
      <c r="K2315" s="25" t="s">
        <v>150</v>
      </c>
      <c r="L2315" s="3" t="str">
        <f t="shared" si="71"/>
        <v>100300 PREFEITURA UNIVERSITÁRIA</v>
      </c>
      <c r="M2315" s="25" t="s">
        <v>1556</v>
      </c>
    </row>
    <row r="2316" spans="1:13" ht="45" x14ac:dyDescent="0.25">
      <c r="A2316" s="41" t="s">
        <v>1476</v>
      </c>
      <c r="B2316" s="24" t="s">
        <v>1477</v>
      </c>
      <c r="D2316">
        <v>246756</v>
      </c>
      <c r="E2316" s="24" t="s">
        <v>1479</v>
      </c>
      <c r="F2316" s="24" t="s">
        <v>11</v>
      </c>
      <c r="G2316" s="26">
        <v>100</v>
      </c>
      <c r="H2316" s="26">
        <v>85</v>
      </c>
      <c r="I2316" s="52">
        <f t="shared" si="70"/>
        <v>8500</v>
      </c>
      <c r="J2316" s="26">
        <v>100300</v>
      </c>
      <c r="K2316" s="25" t="s">
        <v>150</v>
      </c>
      <c r="L2316" s="3" t="str">
        <f t="shared" si="71"/>
        <v>100300 PREFEITURA UNIVERSITÁRIA</v>
      </c>
      <c r="M2316" s="25" t="s">
        <v>1556</v>
      </c>
    </row>
    <row r="2317" spans="1:13" ht="45" x14ac:dyDescent="0.25">
      <c r="A2317" s="41" t="s">
        <v>1476</v>
      </c>
      <c r="B2317" s="24" t="s">
        <v>1477</v>
      </c>
      <c r="D2317">
        <v>454920</v>
      </c>
      <c r="E2317" s="24" t="s">
        <v>1488</v>
      </c>
      <c r="F2317" s="24" t="s">
        <v>1</v>
      </c>
      <c r="G2317" s="26">
        <v>10</v>
      </c>
      <c r="H2317" s="26">
        <v>73</v>
      </c>
      <c r="I2317" s="52">
        <f t="shared" si="70"/>
        <v>730</v>
      </c>
      <c r="J2317" s="26">
        <v>100300</v>
      </c>
      <c r="K2317" s="25" t="s">
        <v>150</v>
      </c>
      <c r="L2317" s="3" t="str">
        <f t="shared" si="71"/>
        <v>100300 PREFEITURA UNIVERSITÁRIA</v>
      </c>
      <c r="M2317" s="25" t="s">
        <v>1556</v>
      </c>
    </row>
    <row r="2318" spans="1:13" ht="60" x14ac:dyDescent="0.25">
      <c r="A2318" s="41" t="s">
        <v>1476</v>
      </c>
      <c r="B2318" s="24" t="s">
        <v>1477</v>
      </c>
      <c r="D2318">
        <v>237661</v>
      </c>
      <c r="E2318" s="24" t="s">
        <v>1511</v>
      </c>
      <c r="F2318" s="24" t="s">
        <v>1506</v>
      </c>
      <c r="G2318" s="26">
        <v>10</v>
      </c>
      <c r="H2318" s="26">
        <v>14.25</v>
      </c>
      <c r="I2318" s="52">
        <f t="shared" si="70"/>
        <v>142.5</v>
      </c>
      <c r="J2318" s="26">
        <v>100300</v>
      </c>
      <c r="K2318" s="25" t="s">
        <v>150</v>
      </c>
      <c r="L2318" s="3" t="str">
        <f t="shared" si="71"/>
        <v>100300 PREFEITURA UNIVERSITÁRIA</v>
      </c>
      <c r="M2318" s="25" t="s">
        <v>1556</v>
      </c>
    </row>
    <row r="2319" spans="1:13" ht="45" x14ac:dyDescent="0.25">
      <c r="A2319" s="41" t="s">
        <v>1476</v>
      </c>
      <c r="B2319" s="24" t="s">
        <v>1477</v>
      </c>
      <c r="D2319">
        <v>239710</v>
      </c>
      <c r="E2319" s="24" t="s">
        <v>1541</v>
      </c>
      <c r="F2319" s="24" t="s">
        <v>1506</v>
      </c>
      <c r="G2319" s="26">
        <v>5</v>
      </c>
      <c r="H2319" s="26">
        <v>169.3</v>
      </c>
      <c r="I2319" s="52">
        <f t="shared" si="70"/>
        <v>846.5</v>
      </c>
      <c r="J2319" s="26">
        <v>100300</v>
      </c>
      <c r="K2319" s="25" t="s">
        <v>150</v>
      </c>
      <c r="L2319" s="3" t="str">
        <f t="shared" si="71"/>
        <v>100300 PREFEITURA UNIVERSITÁRIA</v>
      </c>
      <c r="M2319" s="25" t="s">
        <v>1556</v>
      </c>
    </row>
    <row r="2320" spans="1:13" ht="45" x14ac:dyDescent="0.25">
      <c r="A2320" s="41" t="s">
        <v>1476</v>
      </c>
      <c r="B2320" s="24" t="s">
        <v>1477</v>
      </c>
      <c r="D2320">
        <v>339939</v>
      </c>
      <c r="E2320" s="24" t="s">
        <v>1522</v>
      </c>
      <c r="F2320" s="24" t="s">
        <v>1506</v>
      </c>
      <c r="G2320" s="26">
        <v>5</v>
      </c>
      <c r="H2320" s="26">
        <v>181</v>
      </c>
      <c r="I2320" s="52">
        <f t="shared" si="70"/>
        <v>905</v>
      </c>
      <c r="J2320" s="26">
        <v>100300</v>
      </c>
      <c r="K2320" s="25" t="s">
        <v>150</v>
      </c>
      <c r="L2320" s="3" t="str">
        <f t="shared" si="71"/>
        <v>100300 PREFEITURA UNIVERSITÁRIA</v>
      </c>
      <c r="M2320" s="25" t="s">
        <v>1556</v>
      </c>
    </row>
    <row r="2321" spans="1:13" ht="45" x14ac:dyDescent="0.25">
      <c r="A2321" s="41" t="s">
        <v>1476</v>
      </c>
      <c r="B2321" s="24" t="s">
        <v>1477</v>
      </c>
      <c r="D2321">
        <v>453379</v>
      </c>
      <c r="E2321" s="24" t="s">
        <v>1523</v>
      </c>
      <c r="F2321" s="24" t="s">
        <v>1524</v>
      </c>
      <c r="G2321" s="26">
        <v>5</v>
      </c>
      <c r="H2321" s="26">
        <v>171.2</v>
      </c>
      <c r="I2321" s="52">
        <f t="shared" si="70"/>
        <v>856</v>
      </c>
      <c r="J2321" s="26">
        <v>100300</v>
      </c>
      <c r="K2321" s="25" t="s">
        <v>150</v>
      </c>
      <c r="L2321" s="3" t="str">
        <f t="shared" si="71"/>
        <v>100300 PREFEITURA UNIVERSITÁRIA</v>
      </c>
      <c r="M2321" s="25" t="s">
        <v>1556</v>
      </c>
    </row>
    <row r="2322" spans="1:13" ht="60" x14ac:dyDescent="0.25">
      <c r="A2322" s="41" t="s">
        <v>1476</v>
      </c>
      <c r="B2322" s="24" t="s">
        <v>1477</v>
      </c>
      <c r="D2322">
        <v>241628</v>
      </c>
      <c r="E2322" s="24" t="s">
        <v>1525</v>
      </c>
      <c r="F2322" s="24" t="s">
        <v>74</v>
      </c>
      <c r="G2322" s="26">
        <v>5</v>
      </c>
      <c r="H2322" s="26">
        <v>45.97</v>
      </c>
      <c r="I2322" s="52">
        <f t="shared" si="70"/>
        <v>229.85</v>
      </c>
      <c r="J2322" s="26">
        <v>100300</v>
      </c>
      <c r="K2322" s="25" t="s">
        <v>150</v>
      </c>
      <c r="L2322" s="3" t="str">
        <f t="shared" si="71"/>
        <v>100300 PREFEITURA UNIVERSITÁRIA</v>
      </c>
      <c r="M2322" s="25" t="s">
        <v>1556</v>
      </c>
    </row>
    <row r="2323" spans="1:13" ht="60" x14ac:dyDescent="0.25">
      <c r="A2323" s="41" t="s">
        <v>1476</v>
      </c>
      <c r="B2323" s="24" t="s">
        <v>1477</v>
      </c>
      <c r="D2323">
        <v>241629</v>
      </c>
      <c r="E2323" s="24" t="s">
        <v>1526</v>
      </c>
      <c r="F2323" s="24" t="s">
        <v>1500</v>
      </c>
      <c r="G2323" s="26">
        <v>2</v>
      </c>
      <c r="H2323" s="26">
        <v>68</v>
      </c>
      <c r="I2323" s="52">
        <f t="shared" si="70"/>
        <v>136</v>
      </c>
      <c r="J2323" s="26">
        <v>100300</v>
      </c>
      <c r="K2323" s="25" t="s">
        <v>150</v>
      </c>
      <c r="L2323" s="3" t="str">
        <f t="shared" si="71"/>
        <v>100300 PREFEITURA UNIVERSITÁRIA</v>
      </c>
      <c r="M2323" s="25" t="s">
        <v>1556</v>
      </c>
    </row>
    <row r="2324" spans="1:13" ht="60" x14ac:dyDescent="0.25">
      <c r="A2324" s="41" t="s">
        <v>1476</v>
      </c>
      <c r="B2324" s="24" t="s">
        <v>1477</v>
      </c>
      <c r="D2324">
        <v>241630</v>
      </c>
      <c r="E2324" s="24" t="s">
        <v>1527</v>
      </c>
      <c r="F2324" s="24" t="s">
        <v>1500</v>
      </c>
      <c r="G2324" s="26">
        <v>2</v>
      </c>
      <c r="H2324" s="26">
        <v>84</v>
      </c>
      <c r="I2324" s="52">
        <f t="shared" si="70"/>
        <v>168</v>
      </c>
      <c r="J2324" s="26">
        <v>100300</v>
      </c>
      <c r="K2324" s="25" t="s">
        <v>150</v>
      </c>
      <c r="L2324" s="3" t="str">
        <f t="shared" si="71"/>
        <v>100300 PREFEITURA UNIVERSITÁRIA</v>
      </c>
      <c r="M2324" s="25" t="s">
        <v>1556</v>
      </c>
    </row>
    <row r="2325" spans="1:13" ht="60" x14ac:dyDescent="0.25">
      <c r="A2325" s="41" t="s">
        <v>1476</v>
      </c>
      <c r="B2325" s="24" t="s">
        <v>1477</v>
      </c>
      <c r="D2325">
        <v>241631</v>
      </c>
      <c r="E2325" s="24" t="s">
        <v>1528</v>
      </c>
      <c r="F2325" s="24" t="s">
        <v>74</v>
      </c>
      <c r="G2325" s="26">
        <v>10</v>
      </c>
      <c r="H2325" s="26">
        <v>14.87</v>
      </c>
      <c r="I2325" s="52">
        <f t="shared" si="70"/>
        <v>148.69999999999999</v>
      </c>
      <c r="J2325" s="26">
        <v>100300</v>
      </c>
      <c r="K2325" s="25" t="s">
        <v>150</v>
      </c>
      <c r="L2325" s="3" t="str">
        <f t="shared" si="71"/>
        <v>100300 PREFEITURA UNIVERSITÁRIA</v>
      </c>
      <c r="M2325" s="25" t="s">
        <v>1556</v>
      </c>
    </row>
    <row r="2326" spans="1:13" ht="30" x14ac:dyDescent="0.25">
      <c r="A2326" s="41" t="s">
        <v>1476</v>
      </c>
      <c r="B2326" s="24" t="s">
        <v>1477</v>
      </c>
      <c r="D2326">
        <v>456539</v>
      </c>
      <c r="E2326" s="24" t="s">
        <v>1542</v>
      </c>
      <c r="F2326" s="24" t="s">
        <v>74</v>
      </c>
      <c r="G2326" s="26">
        <v>50</v>
      </c>
      <c r="H2326" s="26">
        <v>140</v>
      </c>
      <c r="I2326" s="52">
        <f t="shared" si="70"/>
        <v>7000</v>
      </c>
      <c r="J2326" s="26">
        <v>100300</v>
      </c>
      <c r="K2326" s="25" t="s">
        <v>150</v>
      </c>
      <c r="L2326" s="3" t="str">
        <f t="shared" si="71"/>
        <v>100300 PREFEITURA UNIVERSITÁRIA</v>
      </c>
      <c r="M2326" s="25" t="s">
        <v>1556</v>
      </c>
    </row>
    <row r="2327" spans="1:13" ht="30" x14ac:dyDescent="0.25">
      <c r="A2327" s="41" t="s">
        <v>1476</v>
      </c>
      <c r="B2327" s="24" t="s">
        <v>1477</v>
      </c>
      <c r="D2327">
        <v>456540</v>
      </c>
      <c r="E2327" s="24" t="s">
        <v>1543</v>
      </c>
      <c r="F2327" s="24" t="s">
        <v>74</v>
      </c>
      <c r="G2327" s="26">
        <v>50</v>
      </c>
      <c r="H2327" s="26">
        <v>64.61</v>
      </c>
      <c r="I2327" s="52">
        <f t="shared" si="70"/>
        <v>3230.5</v>
      </c>
      <c r="J2327" s="26">
        <v>100300</v>
      </c>
      <c r="K2327" s="25" t="s">
        <v>150</v>
      </c>
      <c r="L2327" s="3" t="str">
        <f t="shared" si="71"/>
        <v>100300 PREFEITURA UNIVERSITÁRIA</v>
      </c>
      <c r="M2327" s="25" t="s">
        <v>1556</v>
      </c>
    </row>
    <row r="2328" spans="1:13" ht="60" x14ac:dyDescent="0.25">
      <c r="A2328" s="41" t="s">
        <v>1476</v>
      </c>
      <c r="B2328" s="24" t="s">
        <v>1477</v>
      </c>
      <c r="D2328">
        <v>257835</v>
      </c>
      <c r="E2328" s="24" t="s">
        <v>1544</v>
      </c>
      <c r="F2328" s="24" t="s">
        <v>1504</v>
      </c>
      <c r="G2328" s="26">
        <v>50</v>
      </c>
      <c r="H2328" s="26">
        <v>25.27</v>
      </c>
      <c r="I2328" s="52">
        <f t="shared" si="70"/>
        <v>1263.5</v>
      </c>
      <c r="J2328" s="26">
        <v>100300</v>
      </c>
      <c r="K2328" s="25" t="s">
        <v>150</v>
      </c>
      <c r="L2328" s="3" t="str">
        <f t="shared" si="71"/>
        <v>100300 PREFEITURA UNIVERSITÁRIA</v>
      </c>
      <c r="M2328" s="25" t="s">
        <v>1556</v>
      </c>
    </row>
    <row r="2329" spans="1:13" ht="45" x14ac:dyDescent="0.25">
      <c r="A2329" s="41" t="s">
        <v>1476</v>
      </c>
      <c r="B2329" s="24" t="s">
        <v>1477</v>
      </c>
      <c r="D2329">
        <v>342574</v>
      </c>
      <c r="E2329" s="24" t="s">
        <v>1545</v>
      </c>
      <c r="F2329" s="24" t="s">
        <v>1524</v>
      </c>
      <c r="G2329" s="26">
        <v>5</v>
      </c>
      <c r="H2329" s="26">
        <v>24.22</v>
      </c>
      <c r="I2329" s="52">
        <f t="shared" si="70"/>
        <v>121.1</v>
      </c>
      <c r="J2329" s="26">
        <v>100300</v>
      </c>
      <c r="K2329" s="25" t="s">
        <v>150</v>
      </c>
      <c r="L2329" s="3" t="str">
        <f t="shared" si="71"/>
        <v>100300 PREFEITURA UNIVERSITÁRIA</v>
      </c>
      <c r="M2329" s="25" t="s">
        <v>1556</v>
      </c>
    </row>
    <row r="2330" spans="1:13" ht="45" x14ac:dyDescent="0.25">
      <c r="A2330" s="41" t="s">
        <v>1476</v>
      </c>
      <c r="B2330" s="24" t="s">
        <v>1477</v>
      </c>
      <c r="D2330">
        <v>436258</v>
      </c>
      <c r="E2330" s="24" t="s">
        <v>1546</v>
      </c>
      <c r="F2330" s="24" t="s">
        <v>11</v>
      </c>
      <c r="G2330" s="26">
        <v>10</v>
      </c>
      <c r="H2330" s="26">
        <v>76</v>
      </c>
      <c r="I2330" s="52">
        <f t="shared" si="70"/>
        <v>760</v>
      </c>
      <c r="J2330" s="26">
        <v>100300</v>
      </c>
      <c r="K2330" s="25" t="s">
        <v>150</v>
      </c>
      <c r="L2330" s="3" t="str">
        <f t="shared" si="71"/>
        <v>100300 PREFEITURA UNIVERSITÁRIA</v>
      </c>
      <c r="M2330" s="25" t="s">
        <v>1556</v>
      </c>
    </row>
    <row r="2331" spans="1:13" ht="45" x14ac:dyDescent="0.25">
      <c r="A2331" s="41" t="s">
        <v>1476</v>
      </c>
      <c r="B2331" s="24" t="s">
        <v>1477</v>
      </c>
      <c r="D2331">
        <v>378137</v>
      </c>
      <c r="E2331" s="24" t="s">
        <v>1515</v>
      </c>
      <c r="F2331" s="24" t="s">
        <v>1</v>
      </c>
      <c r="G2331" s="26">
        <v>50</v>
      </c>
      <c r="H2331" s="26">
        <v>9.06</v>
      </c>
      <c r="I2331" s="52">
        <f t="shared" si="70"/>
        <v>453</v>
      </c>
      <c r="J2331" s="26">
        <v>100300</v>
      </c>
      <c r="K2331" s="25" t="s">
        <v>150</v>
      </c>
      <c r="L2331" s="3" t="str">
        <f t="shared" si="71"/>
        <v>100300 PREFEITURA UNIVERSITÁRIA</v>
      </c>
      <c r="M2331" s="25" t="s">
        <v>1556</v>
      </c>
    </row>
    <row r="2332" spans="1:13" ht="45" x14ac:dyDescent="0.25">
      <c r="A2332" s="41" t="s">
        <v>1476</v>
      </c>
      <c r="B2332" s="24" t="s">
        <v>1477</v>
      </c>
      <c r="D2332">
        <v>255220</v>
      </c>
      <c r="E2332" s="24" t="s">
        <v>1547</v>
      </c>
      <c r="F2332" s="24" t="s">
        <v>1</v>
      </c>
      <c r="G2332" s="26">
        <v>100</v>
      </c>
      <c r="H2332" s="26">
        <v>1.9</v>
      </c>
      <c r="I2332" s="52">
        <f t="shared" si="70"/>
        <v>190</v>
      </c>
      <c r="J2332" s="26">
        <v>100300</v>
      </c>
      <c r="K2332" s="25" t="s">
        <v>150</v>
      </c>
      <c r="L2332" s="3" t="str">
        <f t="shared" si="71"/>
        <v>100300 PREFEITURA UNIVERSITÁRIA</v>
      </c>
      <c r="M2332" s="25" t="s">
        <v>1556</v>
      </c>
    </row>
    <row r="2333" spans="1:13" ht="45" x14ac:dyDescent="0.25">
      <c r="A2333" s="41" t="s">
        <v>1476</v>
      </c>
      <c r="B2333" s="24" t="s">
        <v>1477</v>
      </c>
      <c r="D2333">
        <v>256398</v>
      </c>
      <c r="E2333" s="24" t="s">
        <v>1536</v>
      </c>
      <c r="F2333" s="24" t="s">
        <v>1</v>
      </c>
      <c r="G2333" s="26">
        <v>50</v>
      </c>
      <c r="H2333" s="26">
        <v>6.5</v>
      </c>
      <c r="I2333" s="52">
        <f t="shared" si="70"/>
        <v>325</v>
      </c>
      <c r="J2333" s="26">
        <v>100300</v>
      </c>
      <c r="K2333" s="25" t="s">
        <v>150</v>
      </c>
      <c r="L2333" s="3" t="str">
        <f t="shared" si="71"/>
        <v>100300 PREFEITURA UNIVERSITÁRIA</v>
      </c>
      <c r="M2333" s="25" t="s">
        <v>1556</v>
      </c>
    </row>
    <row r="2334" spans="1:13" ht="45" x14ac:dyDescent="0.25">
      <c r="A2334" s="41" t="s">
        <v>1476</v>
      </c>
      <c r="B2334" s="24" t="s">
        <v>1477</v>
      </c>
      <c r="D2334">
        <v>252690</v>
      </c>
      <c r="E2334" s="24" t="s">
        <v>1508</v>
      </c>
      <c r="F2334" s="24" t="s">
        <v>1506</v>
      </c>
      <c r="G2334" s="26">
        <v>300</v>
      </c>
      <c r="H2334" s="26">
        <v>79.22</v>
      </c>
      <c r="I2334" s="52">
        <f t="shared" si="70"/>
        <v>23766</v>
      </c>
      <c r="J2334" s="26">
        <v>100500</v>
      </c>
      <c r="K2334" s="25" t="s">
        <v>313</v>
      </c>
      <c r="L2334" s="3" t="str">
        <f t="shared" si="71"/>
        <v>100500 COORDENADORIA DE DESENVOLVIMENTO DA PRODUÇÃO</v>
      </c>
      <c r="M2334" s="25" t="s">
        <v>134</v>
      </c>
    </row>
    <row r="2335" spans="1:13" ht="45" x14ac:dyDescent="0.25">
      <c r="A2335" s="41" t="s">
        <v>1476</v>
      </c>
      <c r="B2335" s="24" t="s">
        <v>1477</v>
      </c>
      <c r="D2335">
        <v>252766</v>
      </c>
      <c r="E2335" s="24" t="s">
        <v>1509</v>
      </c>
      <c r="F2335" s="24" t="s">
        <v>1506</v>
      </c>
      <c r="G2335" s="26">
        <v>150</v>
      </c>
      <c r="H2335" s="26">
        <v>109.24</v>
      </c>
      <c r="I2335" s="52">
        <f t="shared" si="70"/>
        <v>16386</v>
      </c>
      <c r="J2335" s="26">
        <v>100500</v>
      </c>
      <c r="K2335" s="25" t="s">
        <v>313</v>
      </c>
      <c r="L2335" s="3" t="str">
        <f t="shared" si="71"/>
        <v>100500 COORDENADORIA DE DESENVOLVIMENTO DA PRODUÇÃO</v>
      </c>
      <c r="M2335" s="25" t="s">
        <v>134</v>
      </c>
    </row>
    <row r="2336" spans="1:13" ht="45" x14ac:dyDescent="0.25">
      <c r="A2336" s="41" t="s">
        <v>1476</v>
      </c>
      <c r="B2336" s="24" t="s">
        <v>1477</v>
      </c>
      <c r="D2336">
        <v>304569</v>
      </c>
      <c r="E2336" s="24" t="s">
        <v>1539</v>
      </c>
      <c r="F2336" s="24" t="s">
        <v>1506</v>
      </c>
      <c r="G2336" s="26">
        <v>200</v>
      </c>
      <c r="H2336" s="26">
        <v>129.16</v>
      </c>
      <c r="I2336" s="52">
        <f t="shared" ref="I2336:I2343" si="72">G2336*H2336</f>
        <v>25832</v>
      </c>
      <c r="J2336" s="26">
        <v>100500</v>
      </c>
      <c r="K2336" s="25" t="s">
        <v>313</v>
      </c>
      <c r="L2336" s="3" t="str">
        <f t="shared" ref="L2336:L2343" si="73">J2336&amp;" "&amp;K2336</f>
        <v>100500 COORDENADORIA DE DESENVOLVIMENTO DA PRODUÇÃO</v>
      </c>
      <c r="M2336" s="25" t="s">
        <v>134</v>
      </c>
    </row>
    <row r="2337" spans="1:13" ht="60" x14ac:dyDescent="0.25">
      <c r="A2337" s="41" t="s">
        <v>1476</v>
      </c>
      <c r="B2337" s="24" t="s">
        <v>1477</v>
      </c>
      <c r="D2337">
        <v>237661</v>
      </c>
      <c r="E2337" s="24" t="s">
        <v>1511</v>
      </c>
      <c r="F2337" s="24" t="s">
        <v>1506</v>
      </c>
      <c r="G2337" s="26">
        <v>1000</v>
      </c>
      <c r="H2337" s="26">
        <v>14.25</v>
      </c>
      <c r="I2337" s="52">
        <f t="shared" si="72"/>
        <v>14250</v>
      </c>
      <c r="J2337" s="26">
        <v>100500</v>
      </c>
      <c r="K2337" s="25" t="s">
        <v>313</v>
      </c>
      <c r="L2337" s="3" t="str">
        <f t="shared" si="73"/>
        <v>100500 COORDENADORIA DE DESENVOLVIMENTO DA PRODUÇÃO</v>
      </c>
      <c r="M2337" s="25" t="s">
        <v>134</v>
      </c>
    </row>
    <row r="2338" spans="1:13" ht="75" x14ac:dyDescent="0.25">
      <c r="A2338" s="41" t="s">
        <v>1476</v>
      </c>
      <c r="B2338" s="24" t="s">
        <v>1477</v>
      </c>
      <c r="D2338">
        <v>336814</v>
      </c>
      <c r="E2338" s="24" t="s">
        <v>1548</v>
      </c>
      <c r="F2338" s="24" t="s">
        <v>1</v>
      </c>
      <c r="G2338" s="26">
        <v>500</v>
      </c>
      <c r="H2338" s="26">
        <v>1.2</v>
      </c>
      <c r="I2338" s="52">
        <f t="shared" si="72"/>
        <v>600</v>
      </c>
      <c r="J2338" s="26">
        <v>100500</v>
      </c>
      <c r="K2338" s="25" t="s">
        <v>313</v>
      </c>
      <c r="L2338" s="3" t="str">
        <f t="shared" si="73"/>
        <v>100500 COORDENADORIA DE DESENVOLVIMENTO DA PRODUÇÃO</v>
      </c>
      <c r="M2338" s="25" t="s">
        <v>134</v>
      </c>
    </row>
    <row r="2339" spans="1:13" ht="45" x14ac:dyDescent="0.25">
      <c r="A2339" s="41" t="s">
        <v>1476</v>
      </c>
      <c r="B2339" s="24" t="s">
        <v>1477</v>
      </c>
      <c r="D2339">
        <v>236161</v>
      </c>
      <c r="E2339" s="24" t="s">
        <v>1485</v>
      </c>
      <c r="F2339" s="24" t="s">
        <v>74</v>
      </c>
      <c r="G2339" s="26">
        <v>50</v>
      </c>
      <c r="H2339" s="26">
        <v>32</v>
      </c>
      <c r="I2339" s="52">
        <f t="shared" si="72"/>
        <v>1600</v>
      </c>
      <c r="J2339" s="26">
        <v>100500</v>
      </c>
      <c r="K2339" s="25" t="s">
        <v>313</v>
      </c>
      <c r="L2339" s="3" t="str">
        <f t="shared" si="73"/>
        <v>100500 COORDENADORIA DE DESENVOLVIMENTO DA PRODUÇÃO</v>
      </c>
      <c r="M2339" s="25" t="s">
        <v>134</v>
      </c>
    </row>
    <row r="2340" spans="1:13" ht="60" x14ac:dyDescent="0.25">
      <c r="A2340" s="41" t="s">
        <v>1476</v>
      </c>
      <c r="B2340" s="24" t="s">
        <v>1477</v>
      </c>
      <c r="D2340">
        <v>316273</v>
      </c>
      <c r="E2340" s="24" t="s">
        <v>1486</v>
      </c>
      <c r="F2340" s="24" t="s">
        <v>74</v>
      </c>
      <c r="G2340" s="26">
        <v>50</v>
      </c>
      <c r="H2340" s="26">
        <v>8.02</v>
      </c>
      <c r="I2340" s="52">
        <f t="shared" si="72"/>
        <v>401</v>
      </c>
      <c r="J2340" s="26">
        <v>100500</v>
      </c>
      <c r="K2340" s="25" t="s">
        <v>313</v>
      </c>
      <c r="L2340" s="3" t="str">
        <f t="shared" si="73"/>
        <v>100500 COORDENADORIA DE DESENVOLVIMENTO DA PRODUÇÃO</v>
      </c>
      <c r="M2340" s="25" t="s">
        <v>134</v>
      </c>
    </row>
    <row r="2341" spans="1:13" ht="45" x14ac:dyDescent="0.25">
      <c r="A2341" s="41" t="s">
        <v>1476</v>
      </c>
      <c r="B2341" s="24" t="s">
        <v>1477</v>
      </c>
      <c r="D2341">
        <v>253886</v>
      </c>
      <c r="E2341" s="24" t="s">
        <v>1496</v>
      </c>
      <c r="F2341" s="24" t="s">
        <v>74</v>
      </c>
      <c r="G2341" s="26">
        <v>100</v>
      </c>
      <c r="H2341" s="26">
        <v>9.0299999999999994</v>
      </c>
      <c r="I2341" s="52">
        <f t="shared" si="72"/>
        <v>902.99999999999989</v>
      </c>
      <c r="J2341" s="26">
        <v>100500</v>
      </c>
      <c r="K2341" s="25" t="s">
        <v>313</v>
      </c>
      <c r="L2341" s="3" t="str">
        <f t="shared" si="73"/>
        <v>100500 COORDENADORIA DE DESENVOLVIMENTO DA PRODUÇÃO</v>
      </c>
      <c r="M2341" s="25" t="s">
        <v>134</v>
      </c>
    </row>
    <row r="2342" spans="1:13" ht="45" x14ac:dyDescent="0.25">
      <c r="A2342" s="41" t="s">
        <v>1476</v>
      </c>
      <c r="B2342" s="24" t="s">
        <v>1477</v>
      </c>
      <c r="D2342">
        <v>298494</v>
      </c>
      <c r="E2342" s="24" t="s">
        <v>1549</v>
      </c>
      <c r="F2342" s="24" t="s">
        <v>74</v>
      </c>
      <c r="G2342" s="26">
        <v>100</v>
      </c>
      <c r="H2342" s="26">
        <v>22.5</v>
      </c>
      <c r="I2342" s="52">
        <f t="shared" si="72"/>
        <v>2250</v>
      </c>
      <c r="J2342" s="26">
        <v>100500</v>
      </c>
      <c r="K2342" s="25" t="s">
        <v>313</v>
      </c>
      <c r="L2342" s="3" t="str">
        <f t="shared" si="73"/>
        <v>100500 COORDENADORIA DE DESENVOLVIMENTO DA PRODUÇÃO</v>
      </c>
      <c r="M2342" s="25" t="s">
        <v>134</v>
      </c>
    </row>
    <row r="2343" spans="1:13" ht="45" x14ac:dyDescent="0.25">
      <c r="A2343" s="41" t="s">
        <v>1476</v>
      </c>
      <c r="B2343" s="24" t="s">
        <v>1477</v>
      </c>
      <c r="D2343">
        <v>388597</v>
      </c>
      <c r="E2343" s="24" t="s">
        <v>1550</v>
      </c>
      <c r="F2343" s="24" t="s">
        <v>1551</v>
      </c>
      <c r="G2343" s="26">
        <v>20</v>
      </c>
      <c r="H2343" s="26">
        <v>91.25</v>
      </c>
      <c r="I2343" s="52">
        <f t="shared" si="72"/>
        <v>1825</v>
      </c>
      <c r="J2343" s="26">
        <v>100500</v>
      </c>
      <c r="K2343" s="25" t="s">
        <v>313</v>
      </c>
      <c r="L2343" s="3" t="str">
        <f t="shared" si="73"/>
        <v>100500 COORDENADORIA DE DESENVOLVIMENTO DA PRODUÇÃO</v>
      </c>
      <c r="M2343" s="25" t="s">
        <v>134</v>
      </c>
    </row>
  </sheetData>
  <sheetProtection selectLockedCells="1" selectUnlockedCells="1"/>
  <autoFilter ref="A1:Q2343" xr:uid="{99301571-3385-4D84-85D4-125D93157B5C}"/>
  <phoneticPr fontId="14" type="noConversion"/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85EE2-32D7-4CF2-8304-B33B9704AC1F}">
  <sheetPr>
    <tabColor rgb="FF0070C0"/>
  </sheetPr>
  <dimension ref="A1:AD54"/>
  <sheetViews>
    <sheetView showGridLines="0" tabSelected="1" view="pageBreakPreview" zoomScale="75" zoomScaleNormal="100" zoomScaleSheetLayoutView="75" workbookViewId="0">
      <selection activeCell="A4" sqref="A4:K4"/>
    </sheetView>
  </sheetViews>
  <sheetFormatPr defaultRowHeight="18.75" x14ac:dyDescent="0.25"/>
  <cols>
    <col min="1" max="15" width="7.28515625" style="62" customWidth="1"/>
    <col min="16" max="16" width="8.7109375" style="62" customWidth="1"/>
    <col min="17" max="22" width="9.140625" style="62"/>
    <col min="23" max="23" width="9.140625" style="62" customWidth="1"/>
    <col min="24" max="24" width="9.140625" style="62"/>
    <col min="25" max="25" width="9.140625" style="62" customWidth="1"/>
    <col min="26" max="16384" width="9.140625" style="62"/>
  </cols>
  <sheetData>
    <row r="1" spans="1:30" ht="47.25" customHeight="1" x14ac:dyDescent="0.25">
      <c r="A1" s="81" t="s">
        <v>1294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</row>
    <row r="2" spans="1:30" ht="17.25" customHeight="1" x14ac:dyDescent="0.2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6"/>
      <c r="Z2" s="76"/>
      <c r="AA2" s="75"/>
      <c r="AB2" s="75"/>
    </row>
    <row r="3" spans="1:30" ht="26.25" x14ac:dyDescent="0.25">
      <c r="A3" s="64" t="s">
        <v>1295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4"/>
      <c r="Q3" s="82" t="s">
        <v>1617</v>
      </c>
      <c r="R3" s="82"/>
      <c r="S3" s="82"/>
      <c r="T3" s="82"/>
      <c r="U3" s="82"/>
      <c r="V3" s="82"/>
      <c r="W3" s="82"/>
      <c r="X3" s="82"/>
      <c r="Y3" s="77"/>
      <c r="Z3" s="77"/>
      <c r="AA3" s="63"/>
      <c r="AB3" s="63"/>
    </row>
    <row r="4" spans="1:30" ht="26.25" x14ac:dyDescent="0.25">
      <c r="A4" s="79">
        <v>4596238.43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72"/>
      <c r="M4" s="72"/>
      <c r="N4" s="72"/>
      <c r="O4" s="72"/>
      <c r="P4" s="79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</row>
    <row r="5" spans="1:30" ht="26.25" x14ac:dyDescent="0.25">
      <c r="A5" s="73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3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</row>
    <row r="6" spans="1:30" x14ac:dyDescent="0.25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</row>
    <row r="7" spans="1:30" x14ac:dyDescent="0.25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</row>
    <row r="8" spans="1:30" x14ac:dyDescent="0.25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</row>
    <row r="9" spans="1:30" x14ac:dyDescent="0.25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</row>
    <row r="10" spans="1:30" x14ac:dyDescent="0.25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D10"/>
    </row>
    <row r="11" spans="1:30" x14ac:dyDescent="0.25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</row>
    <row r="12" spans="1:30" x14ac:dyDescent="0.25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</row>
    <row r="13" spans="1:30" x14ac:dyDescent="0.25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</row>
    <row r="14" spans="1:30" x14ac:dyDescent="0.25">
      <c r="A14" s="66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</row>
    <row r="15" spans="1:30" x14ac:dyDescent="0.25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</row>
    <row r="16" spans="1:30" x14ac:dyDescent="0.25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</row>
    <row r="17" spans="1:28" x14ac:dyDescent="0.25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</row>
    <row r="18" spans="1:28" x14ac:dyDescent="0.25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</row>
    <row r="19" spans="1:28" x14ac:dyDescent="0.25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</row>
    <row r="20" spans="1:28" x14ac:dyDescent="0.25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</row>
    <row r="21" spans="1:28" x14ac:dyDescent="0.25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</row>
    <row r="22" spans="1:28" x14ac:dyDescent="0.25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</row>
    <row r="23" spans="1:28" x14ac:dyDescent="0.25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</row>
    <row r="24" spans="1:28" x14ac:dyDescent="0.25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</row>
    <row r="25" spans="1:28" x14ac:dyDescent="0.25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</row>
    <row r="26" spans="1:28" x14ac:dyDescent="0.25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</row>
    <row r="27" spans="1:28" x14ac:dyDescent="0.25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</row>
    <row r="28" spans="1:28" x14ac:dyDescent="0.25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</row>
    <row r="29" spans="1:28" x14ac:dyDescent="0.25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</row>
    <row r="30" spans="1:28" x14ac:dyDescent="0.25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</row>
    <row r="31" spans="1:28" x14ac:dyDescent="0.25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</row>
    <row r="32" spans="1:28" x14ac:dyDescent="0.25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</row>
    <row r="33" spans="1:28" x14ac:dyDescent="0.25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</row>
    <row r="34" spans="1:28" x14ac:dyDescent="0.25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</row>
    <row r="35" spans="1:28" x14ac:dyDescent="0.2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</row>
    <row r="36" spans="1:28" x14ac:dyDescent="0.25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</row>
    <row r="37" spans="1:28" x14ac:dyDescent="0.25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</row>
    <row r="38" spans="1:28" x14ac:dyDescent="0.25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</row>
    <row r="39" spans="1:28" x14ac:dyDescent="0.25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</row>
    <row r="40" spans="1:28" x14ac:dyDescent="0.25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</row>
    <row r="41" spans="1:28" x14ac:dyDescent="0.2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</row>
    <row r="42" spans="1:28" x14ac:dyDescent="0.2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</row>
    <row r="43" spans="1:28" x14ac:dyDescent="0.2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</row>
    <row r="44" spans="1:28" x14ac:dyDescent="0.2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</row>
    <row r="45" spans="1:28" x14ac:dyDescent="0.2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</row>
    <row r="46" spans="1:28" x14ac:dyDescent="0.25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</row>
    <row r="47" spans="1:28" x14ac:dyDescent="0.2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</row>
    <row r="48" spans="1:28" x14ac:dyDescent="0.25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</row>
    <row r="49" spans="1:28" x14ac:dyDescent="0.25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</row>
    <row r="50" spans="1:28" x14ac:dyDescent="0.25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</row>
    <row r="51" spans="1:28" x14ac:dyDescent="0.25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</row>
    <row r="52" spans="1:28" x14ac:dyDescent="0.25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</row>
    <row r="53" spans="1:28" x14ac:dyDescent="0.25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</row>
    <row r="54" spans="1:28" x14ac:dyDescent="0.25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</row>
  </sheetData>
  <sheetProtection selectLockedCells="1"/>
  <mergeCells count="4">
    <mergeCell ref="A4:K4"/>
    <mergeCell ref="P4:AB4"/>
    <mergeCell ref="A1:AB1"/>
    <mergeCell ref="Q3:X3"/>
  </mergeCells>
  <pageMargins left="0.511811024" right="0.511811024" top="0.78740157499999996" bottom="0.78740157499999996" header="0.31496062000000002" footer="0.31496062000000002"/>
  <pageSetup paperSize="9" scale="40" orientation="portrait" verticalDpi="0" r:id="rId1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CB3F4-2354-44CB-A3E0-4CE9A4C76F19}">
  <sheetPr>
    <tabColor rgb="FF0070C0"/>
  </sheetPr>
  <dimension ref="A2:E70"/>
  <sheetViews>
    <sheetView workbookViewId="0">
      <selection activeCell="A40" sqref="A40"/>
    </sheetView>
  </sheetViews>
  <sheetFormatPr defaultRowHeight="15" x14ac:dyDescent="0.25"/>
  <cols>
    <col min="1" max="1" width="58.42578125" customWidth="1"/>
    <col min="2" max="2" width="23" customWidth="1"/>
    <col min="3" max="3" width="9.140625" customWidth="1"/>
    <col min="4" max="4" width="43.7109375" customWidth="1"/>
    <col min="5" max="5" width="23" customWidth="1"/>
    <col min="6" max="6" width="28.42578125" customWidth="1"/>
    <col min="7" max="7" width="34.7109375" customWidth="1"/>
    <col min="8" max="8" width="28.140625" bestFit="1" customWidth="1"/>
    <col min="9" max="9" width="35.140625" bestFit="1" customWidth="1"/>
    <col min="10" max="10" width="16.85546875" bestFit="1" customWidth="1"/>
    <col min="11" max="11" width="19" bestFit="1" customWidth="1"/>
    <col min="12" max="12" width="28.28515625" bestFit="1" customWidth="1"/>
    <col min="13" max="13" width="25.85546875" bestFit="1" customWidth="1"/>
    <col min="14" max="14" width="22.28515625" bestFit="1" customWidth="1"/>
    <col min="15" max="15" width="18.5703125" bestFit="1" customWidth="1"/>
    <col min="16" max="16" width="18.85546875" bestFit="1" customWidth="1"/>
    <col min="17" max="17" width="27.42578125" bestFit="1" customWidth="1"/>
    <col min="18" max="18" width="29.85546875" bestFit="1" customWidth="1"/>
    <col min="19" max="19" width="40.7109375" bestFit="1" customWidth="1"/>
    <col min="20" max="20" width="31.28515625" bestFit="1" customWidth="1"/>
    <col min="21" max="21" width="7" bestFit="1" customWidth="1"/>
    <col min="22" max="22" width="36.5703125" bestFit="1" customWidth="1"/>
    <col min="23" max="23" width="43.7109375" bestFit="1" customWidth="1"/>
    <col min="24" max="24" width="14.42578125" bestFit="1" customWidth="1"/>
  </cols>
  <sheetData>
    <row r="2" spans="1:5" hidden="1" x14ac:dyDescent="0.25">
      <c r="D2" s="53" t="s">
        <v>1291</v>
      </c>
      <c r="E2" t="s">
        <v>1314</v>
      </c>
    </row>
    <row r="3" spans="1:5" hidden="1" x14ac:dyDescent="0.25">
      <c r="A3" s="53" t="s">
        <v>1268</v>
      </c>
      <c r="B3" t="s">
        <v>1270</v>
      </c>
    </row>
    <row r="4" spans="1:5" hidden="1" x14ac:dyDescent="0.25">
      <c r="A4" s="54" t="s">
        <v>1296</v>
      </c>
      <c r="B4" s="67">
        <v>49.15</v>
      </c>
      <c r="D4" s="53" t="s">
        <v>1268</v>
      </c>
      <c r="E4" t="s">
        <v>1270</v>
      </c>
    </row>
    <row r="5" spans="1:5" hidden="1" x14ac:dyDescent="0.25">
      <c r="A5" s="54" t="s">
        <v>1605</v>
      </c>
      <c r="B5" s="67">
        <v>699</v>
      </c>
      <c r="D5" s="54" t="s">
        <v>1272</v>
      </c>
      <c r="E5" s="67">
        <v>246578.23</v>
      </c>
    </row>
    <row r="6" spans="1:5" hidden="1" x14ac:dyDescent="0.25">
      <c r="A6" s="54" t="s">
        <v>1299</v>
      </c>
      <c r="B6" s="67">
        <v>678.24</v>
      </c>
      <c r="D6" s="54" t="s">
        <v>1273</v>
      </c>
      <c r="E6" s="67">
        <v>1126744.8100000003</v>
      </c>
    </row>
    <row r="7" spans="1:5" hidden="1" x14ac:dyDescent="0.25">
      <c r="A7" s="54" t="s">
        <v>1300</v>
      </c>
      <c r="B7" s="67">
        <v>1615.6</v>
      </c>
      <c r="D7" s="54" t="s">
        <v>1275</v>
      </c>
      <c r="E7" s="67">
        <v>243347</v>
      </c>
    </row>
    <row r="8" spans="1:5" hidden="1" x14ac:dyDescent="0.25">
      <c r="A8" s="54" t="s">
        <v>1607</v>
      </c>
      <c r="B8" s="67">
        <v>57.9</v>
      </c>
      <c r="D8" s="54" t="s">
        <v>1278</v>
      </c>
      <c r="E8" s="67">
        <v>5148.8599999999997</v>
      </c>
    </row>
    <row r="9" spans="1:5" hidden="1" x14ac:dyDescent="0.25">
      <c r="A9" s="54" t="s">
        <v>1305</v>
      </c>
      <c r="B9" s="67">
        <v>502.40000000000003</v>
      </c>
      <c r="D9" s="54" t="s">
        <v>1279</v>
      </c>
      <c r="E9" s="67">
        <v>8446.9600000000009</v>
      </c>
    </row>
    <row r="10" spans="1:5" hidden="1" x14ac:dyDescent="0.25">
      <c r="A10" s="54" t="s">
        <v>1306</v>
      </c>
      <c r="B10" s="67">
        <v>294.89999999999998</v>
      </c>
      <c r="D10" s="54" t="s">
        <v>1280</v>
      </c>
      <c r="E10" s="67">
        <v>538443.57999999961</v>
      </c>
    </row>
    <row r="11" spans="1:5" hidden="1" x14ac:dyDescent="0.25">
      <c r="A11" s="54" t="s">
        <v>1608</v>
      </c>
      <c r="B11" s="67">
        <v>91.97</v>
      </c>
      <c r="D11" s="54" t="s">
        <v>1281</v>
      </c>
      <c r="E11" s="67">
        <v>29161.209999999985</v>
      </c>
    </row>
    <row r="12" spans="1:5" hidden="1" x14ac:dyDescent="0.25">
      <c r="A12" s="54" t="s">
        <v>1611</v>
      </c>
      <c r="B12" s="67">
        <v>68.5</v>
      </c>
      <c r="D12" s="54" t="s">
        <v>1282</v>
      </c>
      <c r="E12" s="67">
        <v>556682.99000000046</v>
      </c>
    </row>
    <row r="13" spans="1:5" hidden="1" x14ac:dyDescent="0.25">
      <c r="A13" s="54" t="s">
        <v>1307</v>
      </c>
      <c r="B13" s="67">
        <v>125.60000000000001</v>
      </c>
      <c r="D13" s="54" t="s">
        <v>1283</v>
      </c>
      <c r="E13" s="67">
        <v>138639.03999999983</v>
      </c>
    </row>
    <row r="14" spans="1:5" hidden="1" x14ac:dyDescent="0.25">
      <c r="A14" s="54" t="s">
        <v>1308</v>
      </c>
      <c r="B14" s="67">
        <v>965.6</v>
      </c>
      <c r="D14" s="54" t="s">
        <v>1284</v>
      </c>
      <c r="E14" s="67">
        <v>78963.97</v>
      </c>
    </row>
    <row r="15" spans="1:5" hidden="1" x14ac:dyDescent="0.25">
      <c r="A15" s="54" t="s">
        <v>1269</v>
      </c>
      <c r="B15" s="67">
        <v>5148.8600000000006</v>
      </c>
      <c r="D15" s="54" t="s">
        <v>1286</v>
      </c>
      <c r="E15" s="67">
        <v>243591.55</v>
      </c>
    </row>
    <row r="16" spans="1:5" hidden="1" x14ac:dyDescent="0.25">
      <c r="D16" s="54" t="s">
        <v>1287</v>
      </c>
      <c r="E16" s="67">
        <v>42240.06</v>
      </c>
    </row>
    <row r="17" spans="4:5" hidden="1" x14ac:dyDescent="0.25">
      <c r="D17" s="54" t="s">
        <v>1276</v>
      </c>
      <c r="E17" s="67">
        <v>262017.29999999993</v>
      </c>
    </row>
    <row r="18" spans="4:5" hidden="1" x14ac:dyDescent="0.25">
      <c r="D18" s="54" t="s">
        <v>1277</v>
      </c>
      <c r="E18" s="67">
        <v>111496.64</v>
      </c>
    </row>
    <row r="19" spans="4:5" hidden="1" x14ac:dyDescent="0.25">
      <c r="D19" s="54" t="s">
        <v>1285</v>
      </c>
      <c r="E19" s="67">
        <v>9192.2000000000007</v>
      </c>
    </row>
    <row r="20" spans="4:5" hidden="1" x14ac:dyDescent="0.25">
      <c r="D20" s="54" t="s">
        <v>1288</v>
      </c>
      <c r="E20" s="67">
        <v>839.28</v>
      </c>
    </row>
    <row r="21" spans="4:5" hidden="1" x14ac:dyDescent="0.25">
      <c r="D21" s="54" t="s">
        <v>1316</v>
      </c>
      <c r="E21" s="67">
        <v>801168.06000000029</v>
      </c>
    </row>
    <row r="22" spans="4:5" hidden="1" x14ac:dyDescent="0.25">
      <c r="D22" s="54" t="s">
        <v>1477</v>
      </c>
      <c r="E22" s="67">
        <v>153536.69</v>
      </c>
    </row>
    <row r="23" spans="4:5" hidden="1" x14ac:dyDescent="0.25">
      <c r="D23" s="54" t="s">
        <v>1269</v>
      </c>
      <c r="E23" s="67">
        <v>4596238.4300000016</v>
      </c>
    </row>
    <row r="24" spans="4:5" hidden="1" x14ac:dyDescent="0.25"/>
    <row r="25" spans="4:5" hidden="1" x14ac:dyDescent="0.25"/>
    <row r="26" spans="4:5" hidden="1" x14ac:dyDescent="0.25"/>
    <row r="27" spans="4:5" hidden="1" x14ac:dyDescent="0.25"/>
    <row r="28" spans="4:5" hidden="1" x14ac:dyDescent="0.25"/>
    <row r="29" spans="4:5" hidden="1" x14ac:dyDescent="0.25"/>
    <row r="30" spans="4:5" hidden="1" x14ac:dyDescent="0.25"/>
    <row r="31" spans="4:5" hidden="1" x14ac:dyDescent="0.25"/>
    <row r="32" spans="4:5" hidden="1" x14ac:dyDescent="0.25"/>
    <row r="33" spans="1:2" hidden="1" x14ac:dyDescent="0.25"/>
    <row r="34" spans="1:2" hidden="1" x14ac:dyDescent="0.25"/>
    <row r="35" spans="1:2" hidden="1" x14ac:dyDescent="0.25"/>
    <row r="36" spans="1:2" hidden="1" x14ac:dyDescent="0.25"/>
    <row r="37" spans="1:2" hidden="1" x14ac:dyDescent="0.25"/>
    <row r="40" spans="1:2" x14ac:dyDescent="0.25">
      <c r="A40" t="s">
        <v>1268</v>
      </c>
      <c r="B40" t="s">
        <v>1270</v>
      </c>
    </row>
    <row r="41" spans="1:2" x14ac:dyDescent="0.25">
      <c r="A41" t="s">
        <v>1303</v>
      </c>
      <c r="B41">
        <v>194326.39999999999</v>
      </c>
    </row>
    <row r="42" spans="1:2" x14ac:dyDescent="0.25">
      <c r="A42" t="s">
        <v>1296</v>
      </c>
      <c r="B42">
        <v>1004031.4399999997</v>
      </c>
    </row>
    <row r="43" spans="1:2" x14ac:dyDescent="0.25">
      <c r="A43" t="s">
        <v>1309</v>
      </c>
      <c r="B43">
        <v>25302.629999999997</v>
      </c>
    </row>
    <row r="44" spans="1:2" x14ac:dyDescent="0.25">
      <c r="A44" t="s">
        <v>1297</v>
      </c>
      <c r="B44">
        <v>1260881.18</v>
      </c>
    </row>
    <row r="45" spans="1:2" x14ac:dyDescent="0.25">
      <c r="A45" t="s">
        <v>1310</v>
      </c>
      <c r="B45">
        <v>151.83000000000001</v>
      </c>
    </row>
    <row r="46" spans="1:2" x14ac:dyDescent="0.25">
      <c r="A46" t="s">
        <v>1605</v>
      </c>
      <c r="B46">
        <v>699</v>
      </c>
    </row>
    <row r="47" spans="1:2" x14ac:dyDescent="0.25">
      <c r="A47" t="s">
        <v>1298</v>
      </c>
      <c r="B47">
        <v>104406.14999999998</v>
      </c>
    </row>
    <row r="48" spans="1:2" x14ac:dyDescent="0.25">
      <c r="A48" t="s">
        <v>1606</v>
      </c>
      <c r="B48">
        <v>111496.64</v>
      </c>
    </row>
    <row r="49" spans="1:2" x14ac:dyDescent="0.25">
      <c r="A49" t="s">
        <v>1311</v>
      </c>
      <c r="B49">
        <v>2031.8600000000001</v>
      </c>
    </row>
    <row r="50" spans="1:2" x14ac:dyDescent="0.25">
      <c r="A50" t="s">
        <v>1299</v>
      </c>
      <c r="B50">
        <v>241335.58999999988</v>
      </c>
    </row>
    <row r="51" spans="1:2" x14ac:dyDescent="0.25">
      <c r="A51" t="s">
        <v>1300</v>
      </c>
      <c r="B51">
        <v>73230.5</v>
      </c>
    </row>
    <row r="52" spans="1:2" x14ac:dyDescent="0.25">
      <c r="A52" t="s">
        <v>1312</v>
      </c>
      <c r="B52">
        <v>8025.7899999999991</v>
      </c>
    </row>
    <row r="53" spans="1:2" x14ac:dyDescent="0.25">
      <c r="A53" t="s">
        <v>1313</v>
      </c>
      <c r="B53">
        <v>1751.5</v>
      </c>
    </row>
    <row r="54" spans="1:2" x14ac:dyDescent="0.25">
      <c r="A54" t="s">
        <v>1607</v>
      </c>
      <c r="B54">
        <v>9250.1</v>
      </c>
    </row>
    <row r="55" spans="1:2" x14ac:dyDescent="0.25">
      <c r="A55" t="s">
        <v>1304</v>
      </c>
      <c r="B55">
        <v>190150.02000000002</v>
      </c>
    </row>
    <row r="56" spans="1:2" x14ac:dyDescent="0.25">
      <c r="A56" t="s">
        <v>1305</v>
      </c>
      <c r="B56">
        <v>11017.99</v>
      </c>
    </row>
    <row r="57" spans="1:2" x14ac:dyDescent="0.25">
      <c r="A57" t="s">
        <v>1306</v>
      </c>
      <c r="B57">
        <v>19890.040000000008</v>
      </c>
    </row>
    <row r="58" spans="1:2" x14ac:dyDescent="0.25">
      <c r="A58" t="s">
        <v>1608</v>
      </c>
      <c r="B58">
        <v>25817.96</v>
      </c>
    </row>
    <row r="59" spans="1:2" x14ac:dyDescent="0.25">
      <c r="A59" t="s">
        <v>1301</v>
      </c>
      <c r="B59">
        <v>50293.25</v>
      </c>
    </row>
    <row r="60" spans="1:2" x14ac:dyDescent="0.25">
      <c r="A60" t="s">
        <v>1302</v>
      </c>
      <c r="B60">
        <v>89796.249999999985</v>
      </c>
    </row>
    <row r="61" spans="1:2" x14ac:dyDescent="0.25">
      <c r="A61" t="s">
        <v>1609</v>
      </c>
      <c r="B61">
        <v>238.37</v>
      </c>
    </row>
    <row r="62" spans="1:2" x14ac:dyDescent="0.25">
      <c r="A62" t="s">
        <v>1610</v>
      </c>
      <c r="B62">
        <v>277072.25999999995</v>
      </c>
    </row>
    <row r="63" spans="1:2" x14ac:dyDescent="0.25">
      <c r="A63" t="s">
        <v>1611</v>
      </c>
      <c r="B63">
        <v>68.5</v>
      </c>
    </row>
    <row r="64" spans="1:2" x14ac:dyDescent="0.25">
      <c r="A64" t="s">
        <v>1307</v>
      </c>
      <c r="B64">
        <v>7872.23</v>
      </c>
    </row>
    <row r="65" spans="1:2" x14ac:dyDescent="0.25">
      <c r="A65" t="s">
        <v>1612</v>
      </c>
      <c r="B65">
        <v>2620</v>
      </c>
    </row>
    <row r="66" spans="1:2" x14ac:dyDescent="0.25">
      <c r="A66" t="s">
        <v>1308</v>
      </c>
      <c r="B66">
        <v>13071.230000000003</v>
      </c>
    </row>
    <row r="67" spans="1:2" x14ac:dyDescent="0.25">
      <c r="A67" t="s">
        <v>1292</v>
      </c>
      <c r="B67">
        <v>13456.989999999998</v>
      </c>
    </row>
    <row r="68" spans="1:2" x14ac:dyDescent="0.25">
      <c r="A68" t="s">
        <v>1613</v>
      </c>
      <c r="B68">
        <v>29174.87</v>
      </c>
    </row>
    <row r="69" spans="1:2" x14ac:dyDescent="0.25">
      <c r="A69" t="s">
        <v>1614</v>
      </c>
      <c r="B69">
        <v>777489.2</v>
      </c>
    </row>
    <row r="70" spans="1:2" x14ac:dyDescent="0.25">
      <c r="A70" t="s">
        <v>1616</v>
      </c>
      <c r="B70">
        <v>51288.660000000011</v>
      </c>
    </row>
  </sheetData>
  <sheetProtection algorithmName="SHA-512" hashValue="psjT/KBGW85mtkxyf8ACHPXeHc8O+z3E8JMJOjUQ9egkK0Ae88i+J6E1/haKdS52nWFZb5vOuWD8ELHfS2ugUg==" saltValue="npno1OhH9jjf2Btb2zJyWw==" spinCount="100000" sheet="1" objects="1" scenarios="1" selectLockedCells="1" pivotTables="0" selectUnlockedCells="1"/>
  <pageMargins left="0.511811024" right="0.511811024" top="0.78740157499999996" bottom="0.78740157499999996" header="0.31496062000000002" footer="0.31496062000000002"/>
  <pageSetup paperSize="9" orientation="portrait" verticalDpi="0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4837CE-00B9-4F2D-8DBD-8642E7E6E107}">
  <sheetPr>
    <tabColor rgb="FF0070C0"/>
  </sheetPr>
  <dimension ref="A1:V51"/>
  <sheetViews>
    <sheetView showGridLines="0" view="pageBreakPreview" zoomScale="75" zoomScaleNormal="100" zoomScaleSheetLayoutView="75" workbookViewId="0">
      <selection activeCell="P4" sqref="P4"/>
    </sheetView>
  </sheetViews>
  <sheetFormatPr defaultColWidth="12" defaultRowHeight="18.75" x14ac:dyDescent="0.25"/>
  <cols>
    <col min="1" max="16384" width="12" style="62"/>
  </cols>
  <sheetData>
    <row r="1" spans="1:22" ht="30" customHeight="1" x14ac:dyDescent="0.25">
      <c r="A1" s="63" t="s">
        <v>1294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6"/>
      <c r="N1" s="66"/>
      <c r="O1" s="66"/>
      <c r="P1" s="66"/>
      <c r="Q1" s="66"/>
      <c r="R1" s="66"/>
      <c r="S1" s="66"/>
      <c r="T1" s="66"/>
      <c r="U1" s="66"/>
      <c r="V1" s="66"/>
    </row>
    <row r="2" spans="1:22" ht="26.25" x14ac:dyDescent="0.25">
      <c r="A2" s="64" t="s">
        <v>1295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5"/>
      <c r="M2" s="66"/>
      <c r="N2" s="66"/>
      <c r="O2" s="66"/>
      <c r="P2" s="66"/>
      <c r="Q2" s="66"/>
      <c r="R2" s="78"/>
      <c r="S2" s="78"/>
      <c r="T2" s="78"/>
      <c r="U2" s="66"/>
      <c r="V2" s="66"/>
    </row>
    <row r="3" spans="1:22" ht="26.25" x14ac:dyDescent="0.25">
      <c r="A3" s="79">
        <v>4596238.43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66"/>
      <c r="M3" s="66"/>
      <c r="N3" s="66"/>
      <c r="O3" s="66"/>
      <c r="P3" s="66"/>
      <c r="Q3" s="66"/>
      <c r="R3" s="78"/>
      <c r="S3" s="78"/>
      <c r="T3" s="78"/>
      <c r="U3" s="66"/>
      <c r="V3" s="66"/>
    </row>
    <row r="4" spans="1:22" x14ac:dyDescent="0.25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/>
      <c r="V4" s="66"/>
    </row>
    <row r="5" spans="1:22" x14ac:dyDescent="0.25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</row>
    <row r="6" spans="1:22" x14ac:dyDescent="0.25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</row>
    <row r="7" spans="1:22" x14ac:dyDescent="0.25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</row>
    <row r="8" spans="1:22" x14ac:dyDescent="0.25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</row>
    <row r="9" spans="1:22" x14ac:dyDescent="0.25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</row>
    <row r="10" spans="1:22" x14ac:dyDescent="0.25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</row>
    <row r="11" spans="1:22" x14ac:dyDescent="0.25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</row>
    <row r="12" spans="1:22" x14ac:dyDescent="0.25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</row>
    <row r="13" spans="1:22" x14ac:dyDescent="0.25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</row>
    <row r="14" spans="1:22" x14ac:dyDescent="0.25">
      <c r="A14" s="66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</row>
    <row r="15" spans="1:22" x14ac:dyDescent="0.25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</row>
    <row r="16" spans="1:22" x14ac:dyDescent="0.25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</row>
    <row r="17" spans="1:22" x14ac:dyDescent="0.25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</row>
    <row r="18" spans="1:22" x14ac:dyDescent="0.25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</row>
    <row r="19" spans="1:22" x14ac:dyDescent="0.25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</row>
    <row r="20" spans="1:22" x14ac:dyDescent="0.25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</row>
    <row r="21" spans="1:22" x14ac:dyDescent="0.25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</row>
    <row r="22" spans="1:22" x14ac:dyDescent="0.25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</row>
    <row r="23" spans="1:22" x14ac:dyDescent="0.25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</row>
    <row r="24" spans="1:22" x14ac:dyDescent="0.25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</row>
    <row r="25" spans="1:22" x14ac:dyDescent="0.25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</row>
    <row r="26" spans="1:22" x14ac:dyDescent="0.25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</row>
    <row r="27" spans="1:22" x14ac:dyDescent="0.25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</row>
    <row r="28" spans="1:22" x14ac:dyDescent="0.25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</row>
    <row r="29" spans="1:22" x14ac:dyDescent="0.25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</row>
    <row r="30" spans="1:22" x14ac:dyDescent="0.25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</row>
    <row r="31" spans="1:22" x14ac:dyDescent="0.25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</row>
    <row r="32" spans="1:22" x14ac:dyDescent="0.25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</row>
    <row r="33" spans="1:22" x14ac:dyDescent="0.25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</row>
    <row r="34" spans="1:22" x14ac:dyDescent="0.25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</row>
    <row r="35" spans="1:22" x14ac:dyDescent="0.2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</row>
    <row r="36" spans="1:22" x14ac:dyDescent="0.25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</row>
    <row r="37" spans="1:22" x14ac:dyDescent="0.25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</row>
    <row r="38" spans="1:22" x14ac:dyDescent="0.25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</row>
    <row r="39" spans="1:22" x14ac:dyDescent="0.25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</row>
    <row r="40" spans="1:22" x14ac:dyDescent="0.25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</row>
    <row r="41" spans="1:22" x14ac:dyDescent="0.2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</row>
    <row r="42" spans="1:22" x14ac:dyDescent="0.2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</row>
    <row r="43" spans="1:22" x14ac:dyDescent="0.2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</row>
    <row r="44" spans="1:22" x14ac:dyDescent="0.2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</row>
    <row r="45" spans="1:22" x14ac:dyDescent="0.2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</row>
    <row r="46" spans="1:22" x14ac:dyDescent="0.25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</row>
    <row r="47" spans="1:22" x14ac:dyDescent="0.2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</row>
    <row r="48" spans="1:22" x14ac:dyDescent="0.25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</row>
    <row r="49" spans="1:22" x14ac:dyDescent="0.25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</row>
    <row r="50" spans="1:22" x14ac:dyDescent="0.25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</row>
    <row r="51" spans="1:22" x14ac:dyDescent="0.25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</row>
  </sheetData>
  <sheetProtection autoFilter="0"/>
  <mergeCells count="1">
    <mergeCell ref="A3:K3"/>
  </mergeCells>
  <pageMargins left="0.511811024" right="0.511811024" top="0.78740157499999996" bottom="0.78740157499999996" header="0.31496062000000002" footer="0.31496062000000002"/>
  <pageSetup paperSize="9" scale="38" orientation="portrait" verticalDpi="0" r:id="rId1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E4696D-5D05-4BB3-BDB1-A709EBB8E5C1}">
  <sheetPr>
    <tabColor rgb="FF0070C0"/>
  </sheetPr>
  <dimension ref="A1:G667"/>
  <sheetViews>
    <sheetView showRowColHeaders="0" topLeftCell="K1" workbookViewId="0">
      <selection activeCell="Q17" sqref="Q17"/>
    </sheetView>
  </sheetViews>
  <sheetFormatPr defaultRowHeight="15" x14ac:dyDescent="0.25"/>
  <cols>
    <col min="1" max="1" width="29.7109375" style="55" hidden="1" customWidth="1"/>
    <col min="2" max="2" width="23" style="55" hidden="1" customWidth="1"/>
    <col min="3" max="3" width="31.28515625" style="55" hidden="1" customWidth="1"/>
    <col min="4" max="4" width="29.7109375" style="55" hidden="1" customWidth="1"/>
    <col min="5" max="5" width="23" style="55" hidden="1" customWidth="1"/>
    <col min="6" max="7" width="9.140625" style="55" hidden="1" customWidth="1"/>
    <col min="8" max="10" width="0" style="55" hidden="1" customWidth="1"/>
    <col min="11" max="16384" width="9.140625" style="55"/>
  </cols>
  <sheetData>
    <row r="1" spans="1:5" x14ac:dyDescent="0.25">
      <c r="A1" s="53" t="s">
        <v>1291</v>
      </c>
      <c r="B1" t="s">
        <v>1312</v>
      </c>
      <c r="D1" s="53" t="s">
        <v>1291</v>
      </c>
      <c r="E1" t="s">
        <v>1312</v>
      </c>
    </row>
    <row r="3" spans="1:5" x14ac:dyDescent="0.25">
      <c r="A3" s="53" t="s">
        <v>1268</v>
      </c>
      <c r="B3" t="s">
        <v>1270</v>
      </c>
      <c r="D3" s="53" t="s">
        <v>1268</v>
      </c>
      <c r="E3" t="s">
        <v>1270</v>
      </c>
    </row>
    <row r="4" spans="1:5" x14ac:dyDescent="0.25">
      <c r="A4" s="58" t="s">
        <v>1282</v>
      </c>
      <c r="B4" s="67">
        <v>7164.2</v>
      </c>
      <c r="D4" s="58" t="s">
        <v>1282</v>
      </c>
      <c r="E4" s="67">
        <v>7164.2</v>
      </c>
    </row>
    <row r="5" spans="1:5" x14ac:dyDescent="0.25">
      <c r="A5" s="58" t="s">
        <v>1283</v>
      </c>
      <c r="B5" s="67">
        <v>861.59</v>
      </c>
      <c r="D5" s="58" t="s">
        <v>1283</v>
      </c>
      <c r="E5" s="67">
        <v>861.59</v>
      </c>
    </row>
    <row r="6" spans="1:5" x14ac:dyDescent="0.25">
      <c r="A6" s="54" t="s">
        <v>1269</v>
      </c>
      <c r="B6" s="67">
        <v>8025.79</v>
      </c>
      <c r="D6" s="54" t="s">
        <v>1269</v>
      </c>
      <c r="E6" s="67">
        <v>8025.79</v>
      </c>
    </row>
    <row r="7" spans="1:5" x14ac:dyDescent="0.25">
      <c r="A7"/>
      <c r="B7"/>
      <c r="D7"/>
      <c r="E7"/>
    </row>
    <row r="8" spans="1:5" x14ac:dyDescent="0.25">
      <c r="A8"/>
      <c r="B8"/>
      <c r="D8"/>
      <c r="E8"/>
    </row>
    <row r="9" spans="1:5" x14ac:dyDescent="0.25">
      <c r="A9"/>
      <c r="B9"/>
      <c r="D9"/>
      <c r="E9"/>
    </row>
    <row r="10" spans="1:5" x14ac:dyDescent="0.25">
      <c r="A10"/>
      <c r="B10"/>
      <c r="D10"/>
      <c r="E10"/>
    </row>
    <row r="11" spans="1:5" x14ac:dyDescent="0.25">
      <c r="A11"/>
      <c r="B11"/>
      <c r="D11"/>
      <c r="E11"/>
    </row>
    <row r="12" spans="1:5" x14ac:dyDescent="0.25">
      <c r="A12"/>
      <c r="B12"/>
      <c r="D12"/>
      <c r="E12"/>
    </row>
    <row r="13" spans="1:5" x14ac:dyDescent="0.25">
      <c r="A13"/>
      <c r="B13"/>
      <c r="D13"/>
      <c r="E13"/>
    </row>
    <row r="14" spans="1:5" x14ac:dyDescent="0.25">
      <c r="A14"/>
      <c r="B14"/>
      <c r="D14"/>
      <c r="E14"/>
    </row>
    <row r="15" spans="1:5" x14ac:dyDescent="0.25">
      <c r="A15"/>
      <c r="B15"/>
      <c r="D15"/>
      <c r="E15"/>
    </row>
    <row r="16" spans="1:5" x14ac:dyDescent="0.25">
      <c r="A16"/>
      <c r="B16"/>
      <c r="D16"/>
      <c r="E16"/>
    </row>
    <row r="17" spans="1:5" x14ac:dyDescent="0.25">
      <c r="A17"/>
      <c r="B17"/>
      <c r="D17"/>
      <c r="E17"/>
    </row>
    <row r="18" spans="1:5" x14ac:dyDescent="0.25">
      <c r="A18"/>
      <c r="B18"/>
      <c r="D18"/>
      <c r="E18"/>
    </row>
    <row r="19" spans="1:5" x14ac:dyDescent="0.25">
      <c r="A19"/>
      <c r="B19"/>
      <c r="D19"/>
      <c r="E19"/>
    </row>
    <row r="20" spans="1:5" x14ac:dyDescent="0.25">
      <c r="A20"/>
      <c r="B20"/>
      <c r="D20"/>
      <c r="E20"/>
    </row>
    <row r="21" spans="1:5" x14ac:dyDescent="0.25">
      <c r="A21"/>
      <c r="B21"/>
      <c r="D21"/>
      <c r="E21"/>
    </row>
    <row r="22" spans="1:5" x14ac:dyDescent="0.25">
      <c r="A22"/>
      <c r="B22"/>
      <c r="D22"/>
      <c r="E22"/>
    </row>
    <row r="23" spans="1:5" x14ac:dyDescent="0.25">
      <c r="A23"/>
      <c r="B23"/>
      <c r="D23"/>
      <c r="E23"/>
    </row>
    <row r="24" spans="1:5" x14ac:dyDescent="0.25">
      <c r="A24"/>
      <c r="B24"/>
      <c r="D24"/>
      <c r="E24"/>
    </row>
    <row r="25" spans="1:5" x14ac:dyDescent="0.25">
      <c r="A25"/>
      <c r="B25"/>
      <c r="D25"/>
      <c r="E25"/>
    </row>
    <row r="26" spans="1:5" x14ac:dyDescent="0.25">
      <c r="A26"/>
      <c r="B26"/>
      <c r="D26"/>
      <c r="E26"/>
    </row>
    <row r="27" spans="1:5" x14ac:dyDescent="0.25">
      <c r="A27"/>
      <c r="B27"/>
      <c r="D27"/>
      <c r="E27"/>
    </row>
    <row r="28" spans="1:5" x14ac:dyDescent="0.25">
      <c r="A28"/>
      <c r="B28"/>
      <c r="D28"/>
      <c r="E28"/>
    </row>
    <row r="29" spans="1:5" x14ac:dyDescent="0.25">
      <c r="A29"/>
      <c r="B29"/>
      <c r="D29"/>
      <c r="E29"/>
    </row>
    <row r="30" spans="1:5" x14ac:dyDescent="0.25">
      <c r="A30"/>
      <c r="B30"/>
      <c r="D30"/>
      <c r="E30"/>
    </row>
    <row r="31" spans="1:5" x14ac:dyDescent="0.25">
      <c r="A31"/>
      <c r="B31"/>
      <c r="D31"/>
      <c r="E31"/>
    </row>
    <row r="32" spans="1:5" x14ac:dyDescent="0.25">
      <c r="A32"/>
      <c r="B32"/>
      <c r="D32"/>
      <c r="E32"/>
    </row>
    <row r="33" spans="1:5" x14ac:dyDescent="0.25">
      <c r="A33"/>
      <c r="B33"/>
      <c r="D33"/>
      <c r="E33"/>
    </row>
    <row r="34" spans="1:5" x14ac:dyDescent="0.25">
      <c r="A34"/>
      <c r="B34"/>
      <c r="D34"/>
      <c r="E34"/>
    </row>
    <row r="35" spans="1:5" x14ac:dyDescent="0.25">
      <c r="A35"/>
      <c r="B35"/>
      <c r="D35"/>
      <c r="E35"/>
    </row>
    <row r="36" spans="1:5" x14ac:dyDescent="0.25">
      <c r="A36"/>
      <c r="B36"/>
      <c r="D36"/>
      <c r="E36"/>
    </row>
    <row r="37" spans="1:5" x14ac:dyDescent="0.25">
      <c r="A37"/>
      <c r="B37"/>
      <c r="D37"/>
      <c r="E37"/>
    </row>
    <row r="38" spans="1:5" x14ac:dyDescent="0.25">
      <c r="A38"/>
      <c r="B38"/>
      <c r="D38"/>
      <c r="E38"/>
    </row>
    <row r="39" spans="1:5" x14ac:dyDescent="0.25">
      <c r="A39"/>
      <c r="B39"/>
      <c r="D39"/>
      <c r="E39"/>
    </row>
    <row r="40" spans="1:5" x14ac:dyDescent="0.25">
      <c r="A40"/>
      <c r="B40"/>
      <c r="D40"/>
      <c r="E40"/>
    </row>
    <row r="41" spans="1:5" x14ac:dyDescent="0.25">
      <c r="A41"/>
      <c r="B41"/>
      <c r="D41"/>
      <c r="E41"/>
    </row>
    <row r="42" spans="1:5" x14ac:dyDescent="0.25">
      <c r="A42"/>
      <c r="B42"/>
      <c r="D42"/>
      <c r="E42"/>
    </row>
    <row r="43" spans="1:5" x14ac:dyDescent="0.25">
      <c r="A43"/>
      <c r="B43"/>
      <c r="D43"/>
      <c r="E43"/>
    </row>
    <row r="44" spans="1:5" x14ac:dyDescent="0.25">
      <c r="A44"/>
      <c r="B44"/>
      <c r="D44"/>
      <c r="E44"/>
    </row>
    <row r="45" spans="1:5" x14ac:dyDescent="0.25">
      <c r="A45"/>
      <c r="B45"/>
      <c r="D45"/>
      <c r="E45"/>
    </row>
    <row r="46" spans="1:5" x14ac:dyDescent="0.25">
      <c r="A46"/>
      <c r="B46"/>
      <c r="D46"/>
      <c r="E46"/>
    </row>
    <row r="47" spans="1:5" x14ac:dyDescent="0.25">
      <c r="A47"/>
      <c r="B47"/>
      <c r="D47"/>
      <c r="E47"/>
    </row>
    <row r="48" spans="1:5" x14ac:dyDescent="0.25">
      <c r="A48"/>
      <c r="B48"/>
      <c r="D48"/>
      <c r="E48"/>
    </row>
    <row r="49" spans="1:5" x14ac:dyDescent="0.25">
      <c r="A49"/>
      <c r="B49"/>
      <c r="D49"/>
      <c r="E49"/>
    </row>
    <row r="50" spans="1:5" x14ac:dyDescent="0.25">
      <c r="A50"/>
      <c r="B50"/>
      <c r="D50"/>
      <c r="E50"/>
    </row>
    <row r="51" spans="1:5" x14ac:dyDescent="0.25">
      <c r="A51"/>
      <c r="B51"/>
      <c r="D51"/>
      <c r="E51"/>
    </row>
    <row r="52" spans="1:5" x14ac:dyDescent="0.25">
      <c r="A52"/>
      <c r="B52"/>
      <c r="D52"/>
      <c r="E52"/>
    </row>
    <row r="53" spans="1:5" x14ac:dyDescent="0.25">
      <c r="A53"/>
      <c r="B53"/>
      <c r="D53"/>
      <c r="E53"/>
    </row>
    <row r="54" spans="1:5" x14ac:dyDescent="0.25">
      <c r="A54"/>
      <c r="B54"/>
      <c r="D54"/>
      <c r="E54"/>
    </row>
    <row r="55" spans="1:5" x14ac:dyDescent="0.25">
      <c r="A55"/>
      <c r="B55"/>
      <c r="D55"/>
      <c r="E55"/>
    </row>
    <row r="56" spans="1:5" x14ac:dyDescent="0.25">
      <c r="A56"/>
      <c r="B56"/>
      <c r="D56"/>
      <c r="E56"/>
    </row>
    <row r="63" spans="1:5" x14ac:dyDescent="0.25">
      <c r="A63" s="53" t="s">
        <v>1291</v>
      </c>
      <c r="B63" t="s">
        <v>1312</v>
      </c>
      <c r="D63" s="53" t="s">
        <v>1291</v>
      </c>
      <c r="E63" t="s">
        <v>1312</v>
      </c>
    </row>
    <row r="65" spans="1:5" x14ac:dyDescent="0.25">
      <c r="A65" s="53" t="s">
        <v>1268</v>
      </c>
      <c r="B65" t="s">
        <v>1270</v>
      </c>
      <c r="C65" s="57"/>
      <c r="D65" s="53" t="s">
        <v>1268</v>
      </c>
      <c r="E65" t="s">
        <v>1270</v>
      </c>
    </row>
    <row r="66" spans="1:5" x14ac:dyDescent="0.25">
      <c r="A66" s="58" t="s">
        <v>1282</v>
      </c>
      <c r="B66" s="67">
        <v>7164.2</v>
      </c>
      <c r="D66" s="58" t="s">
        <v>1282</v>
      </c>
      <c r="E66" s="67">
        <v>7164.2</v>
      </c>
    </row>
    <row r="67" spans="1:5" x14ac:dyDescent="0.25">
      <c r="A67" s="58" t="s">
        <v>1283</v>
      </c>
      <c r="B67" s="67">
        <v>861.59</v>
      </c>
      <c r="D67" s="58" t="s">
        <v>1283</v>
      </c>
      <c r="E67" s="67">
        <v>861.59</v>
      </c>
    </row>
    <row r="68" spans="1:5" x14ac:dyDescent="0.25">
      <c r="A68" s="54" t="s">
        <v>1269</v>
      </c>
      <c r="B68" s="67">
        <v>8025.79</v>
      </c>
      <c r="D68" s="54" t="s">
        <v>1269</v>
      </c>
      <c r="E68" s="67">
        <v>8025.79</v>
      </c>
    </row>
    <row r="69" spans="1:5" x14ac:dyDescent="0.25">
      <c r="A69"/>
      <c r="B69"/>
      <c r="D69"/>
      <c r="E69"/>
    </row>
    <row r="70" spans="1:5" x14ac:dyDescent="0.25">
      <c r="A70"/>
      <c r="B70"/>
      <c r="D70"/>
      <c r="E70"/>
    </row>
    <row r="71" spans="1:5" x14ac:dyDescent="0.25">
      <c r="A71"/>
      <c r="B71"/>
      <c r="D71"/>
      <c r="E71"/>
    </row>
    <row r="72" spans="1:5" x14ac:dyDescent="0.25">
      <c r="A72"/>
      <c r="B72"/>
      <c r="D72"/>
      <c r="E72"/>
    </row>
    <row r="73" spans="1:5" x14ac:dyDescent="0.25">
      <c r="A73"/>
      <c r="B73"/>
      <c r="D73"/>
      <c r="E73"/>
    </row>
    <row r="74" spans="1:5" x14ac:dyDescent="0.25">
      <c r="A74"/>
      <c r="B74"/>
      <c r="D74"/>
      <c r="E74"/>
    </row>
    <row r="75" spans="1:5" x14ac:dyDescent="0.25">
      <c r="A75"/>
      <c r="B75"/>
      <c r="D75"/>
      <c r="E75"/>
    </row>
    <row r="76" spans="1:5" x14ac:dyDescent="0.25">
      <c r="A76"/>
      <c r="B76"/>
      <c r="D76"/>
      <c r="E76"/>
    </row>
    <row r="77" spans="1:5" x14ac:dyDescent="0.25">
      <c r="A77"/>
      <c r="B77"/>
      <c r="D77"/>
      <c r="E77"/>
    </row>
    <row r="78" spans="1:5" x14ac:dyDescent="0.25">
      <c r="A78"/>
      <c r="B78"/>
      <c r="D78"/>
      <c r="E78"/>
    </row>
    <row r="79" spans="1:5" x14ac:dyDescent="0.25">
      <c r="A79"/>
      <c r="B79"/>
      <c r="D79"/>
      <c r="E79"/>
    </row>
    <row r="80" spans="1:5" x14ac:dyDescent="0.25">
      <c r="A80"/>
      <c r="B80"/>
      <c r="D80"/>
      <c r="E80"/>
    </row>
    <row r="81" spans="1:5" x14ac:dyDescent="0.25">
      <c r="A81"/>
      <c r="B81"/>
      <c r="D81"/>
      <c r="E81"/>
    </row>
    <row r="82" spans="1:5" x14ac:dyDescent="0.25">
      <c r="A82"/>
      <c r="B82"/>
      <c r="D82"/>
      <c r="E82"/>
    </row>
    <row r="83" spans="1:5" x14ac:dyDescent="0.25">
      <c r="A83"/>
      <c r="B83"/>
      <c r="D83"/>
      <c r="E83"/>
    </row>
    <row r="84" spans="1:5" x14ac:dyDescent="0.25">
      <c r="A84"/>
      <c r="B84"/>
      <c r="D84"/>
      <c r="E84"/>
    </row>
    <row r="85" spans="1:5" x14ac:dyDescent="0.25">
      <c r="A85"/>
      <c r="B85"/>
      <c r="D85"/>
      <c r="E85"/>
    </row>
    <row r="86" spans="1:5" x14ac:dyDescent="0.25">
      <c r="A86"/>
      <c r="B86"/>
      <c r="D86"/>
      <c r="E86"/>
    </row>
    <row r="87" spans="1:5" x14ac:dyDescent="0.25">
      <c r="A87"/>
      <c r="B87"/>
      <c r="D87"/>
      <c r="E87"/>
    </row>
    <row r="88" spans="1:5" x14ac:dyDescent="0.25">
      <c r="A88"/>
      <c r="B88"/>
      <c r="D88"/>
      <c r="E88"/>
    </row>
    <row r="89" spans="1:5" x14ac:dyDescent="0.25">
      <c r="A89"/>
      <c r="B89"/>
      <c r="D89"/>
      <c r="E89"/>
    </row>
    <row r="90" spans="1:5" x14ac:dyDescent="0.25">
      <c r="A90"/>
      <c r="B90"/>
      <c r="D90"/>
      <c r="E90"/>
    </row>
    <row r="91" spans="1:5" x14ac:dyDescent="0.25">
      <c r="A91"/>
      <c r="B91"/>
      <c r="D91"/>
      <c r="E91"/>
    </row>
    <row r="92" spans="1:5" x14ac:dyDescent="0.25">
      <c r="A92"/>
      <c r="B92"/>
      <c r="D92"/>
      <c r="E92"/>
    </row>
    <row r="93" spans="1:5" x14ac:dyDescent="0.25">
      <c r="A93"/>
      <c r="B93"/>
      <c r="D93"/>
      <c r="E93"/>
    </row>
    <row r="94" spans="1:5" x14ac:dyDescent="0.25">
      <c r="A94"/>
      <c r="B94"/>
      <c r="D94"/>
      <c r="E94"/>
    </row>
    <row r="95" spans="1:5" x14ac:dyDescent="0.25">
      <c r="A95"/>
      <c r="B95"/>
      <c r="D95"/>
      <c r="E95"/>
    </row>
    <row r="96" spans="1:5" x14ac:dyDescent="0.25">
      <c r="A96"/>
      <c r="B96"/>
      <c r="D96"/>
      <c r="E96"/>
    </row>
    <row r="97" spans="1:5" x14ac:dyDescent="0.25">
      <c r="A97"/>
      <c r="B97"/>
      <c r="D97"/>
      <c r="E97"/>
    </row>
    <row r="98" spans="1:5" x14ac:dyDescent="0.25">
      <c r="A98"/>
      <c r="B98"/>
      <c r="D98"/>
      <c r="E98"/>
    </row>
    <row r="99" spans="1:5" x14ac:dyDescent="0.25">
      <c r="A99"/>
      <c r="B99"/>
      <c r="D99"/>
      <c r="E99"/>
    </row>
    <row r="100" spans="1:5" x14ac:dyDescent="0.25">
      <c r="A100"/>
      <c r="B100"/>
      <c r="D100"/>
      <c r="E100"/>
    </row>
    <row r="109" spans="1:5" x14ac:dyDescent="0.25">
      <c r="A109" s="53" t="s">
        <v>1291</v>
      </c>
      <c r="B109" t="s">
        <v>1312</v>
      </c>
      <c r="D109" s="53" t="s">
        <v>1291</v>
      </c>
      <c r="E109" t="s">
        <v>1312</v>
      </c>
    </row>
    <row r="111" spans="1:5" x14ac:dyDescent="0.25">
      <c r="A111" s="53" t="s">
        <v>1268</v>
      </c>
      <c r="B111" t="s">
        <v>1270</v>
      </c>
      <c r="C111" s="57"/>
      <c r="D111" s="53" t="s">
        <v>1268</v>
      </c>
      <c r="E111" t="s">
        <v>1270</v>
      </c>
    </row>
    <row r="112" spans="1:5" x14ac:dyDescent="0.25">
      <c r="A112" s="58" t="s">
        <v>1282</v>
      </c>
      <c r="B112" s="67">
        <v>7164.2</v>
      </c>
      <c r="D112" s="58" t="s">
        <v>1282</v>
      </c>
      <c r="E112" s="67">
        <v>7164.2</v>
      </c>
    </row>
    <row r="113" spans="1:5" x14ac:dyDescent="0.25">
      <c r="A113" s="58" t="s">
        <v>1283</v>
      </c>
      <c r="B113" s="67">
        <v>861.59</v>
      </c>
      <c r="D113" s="58" t="s">
        <v>1283</v>
      </c>
      <c r="E113" s="67">
        <v>861.59</v>
      </c>
    </row>
    <row r="114" spans="1:5" x14ac:dyDescent="0.25">
      <c r="A114" s="54" t="s">
        <v>1269</v>
      </c>
      <c r="B114" s="67">
        <v>8025.79</v>
      </c>
      <c r="D114" s="54" t="s">
        <v>1269</v>
      </c>
      <c r="E114" s="67">
        <v>8025.79</v>
      </c>
    </row>
    <row r="115" spans="1:5" x14ac:dyDescent="0.25">
      <c r="A115"/>
      <c r="B115"/>
      <c r="D115"/>
      <c r="E115"/>
    </row>
    <row r="116" spans="1:5" x14ac:dyDescent="0.25">
      <c r="A116"/>
      <c r="B116"/>
      <c r="D116"/>
      <c r="E116"/>
    </row>
    <row r="117" spans="1:5" x14ac:dyDescent="0.25">
      <c r="A117"/>
      <c r="B117"/>
      <c r="D117"/>
      <c r="E117"/>
    </row>
    <row r="118" spans="1:5" x14ac:dyDescent="0.25">
      <c r="A118"/>
      <c r="B118"/>
      <c r="D118"/>
      <c r="E118"/>
    </row>
    <row r="119" spans="1:5" x14ac:dyDescent="0.25">
      <c r="A119"/>
      <c r="B119"/>
      <c r="D119"/>
      <c r="E119"/>
    </row>
    <row r="120" spans="1:5" x14ac:dyDescent="0.25">
      <c r="A120"/>
      <c r="B120"/>
      <c r="D120"/>
      <c r="E120"/>
    </row>
    <row r="121" spans="1:5" x14ac:dyDescent="0.25">
      <c r="A121"/>
      <c r="B121"/>
      <c r="D121"/>
      <c r="E121"/>
    </row>
    <row r="122" spans="1:5" x14ac:dyDescent="0.25">
      <c r="A122"/>
      <c r="B122"/>
      <c r="D122"/>
      <c r="E122"/>
    </row>
    <row r="123" spans="1:5" x14ac:dyDescent="0.25">
      <c r="A123"/>
      <c r="B123"/>
      <c r="D123"/>
      <c r="E123"/>
    </row>
    <row r="124" spans="1:5" x14ac:dyDescent="0.25">
      <c r="A124"/>
      <c r="B124"/>
      <c r="D124"/>
      <c r="E124"/>
    </row>
    <row r="125" spans="1:5" x14ac:dyDescent="0.25">
      <c r="A125"/>
      <c r="B125"/>
      <c r="D125"/>
      <c r="E125"/>
    </row>
    <row r="126" spans="1:5" x14ac:dyDescent="0.25">
      <c r="A126"/>
      <c r="B126"/>
      <c r="D126"/>
      <c r="E126"/>
    </row>
    <row r="127" spans="1:5" x14ac:dyDescent="0.25">
      <c r="A127"/>
      <c r="B127"/>
      <c r="D127"/>
      <c r="E127"/>
    </row>
    <row r="128" spans="1:5" x14ac:dyDescent="0.25">
      <c r="A128"/>
      <c r="B128"/>
      <c r="D128"/>
      <c r="E128"/>
    </row>
    <row r="129" spans="1:5" x14ac:dyDescent="0.25">
      <c r="A129"/>
      <c r="B129"/>
      <c r="D129"/>
      <c r="E129"/>
    </row>
    <row r="130" spans="1:5" x14ac:dyDescent="0.25">
      <c r="A130"/>
      <c r="B130"/>
      <c r="D130"/>
      <c r="E130"/>
    </row>
    <row r="131" spans="1:5" x14ac:dyDescent="0.25">
      <c r="A131"/>
      <c r="B131"/>
      <c r="D131"/>
      <c r="E131"/>
    </row>
    <row r="132" spans="1:5" x14ac:dyDescent="0.25">
      <c r="A132"/>
      <c r="B132"/>
      <c r="D132"/>
      <c r="E132"/>
    </row>
    <row r="133" spans="1:5" x14ac:dyDescent="0.25">
      <c r="A133"/>
      <c r="B133"/>
      <c r="D133"/>
      <c r="E133"/>
    </row>
    <row r="134" spans="1:5" x14ac:dyDescent="0.25">
      <c r="A134"/>
      <c r="B134"/>
      <c r="D134"/>
      <c r="E134"/>
    </row>
    <row r="135" spans="1:5" x14ac:dyDescent="0.25">
      <c r="A135"/>
      <c r="B135"/>
      <c r="D135"/>
      <c r="E135"/>
    </row>
    <row r="136" spans="1:5" x14ac:dyDescent="0.25">
      <c r="A136"/>
      <c r="B136"/>
      <c r="D136"/>
      <c r="E136"/>
    </row>
    <row r="137" spans="1:5" x14ac:dyDescent="0.25">
      <c r="A137"/>
      <c r="B137"/>
      <c r="D137"/>
      <c r="E137"/>
    </row>
    <row r="138" spans="1:5" x14ac:dyDescent="0.25">
      <c r="A138"/>
      <c r="B138"/>
      <c r="D138"/>
      <c r="E138"/>
    </row>
    <row r="139" spans="1:5" x14ac:dyDescent="0.25">
      <c r="A139"/>
      <c r="B139"/>
      <c r="D139"/>
      <c r="E139"/>
    </row>
    <row r="140" spans="1:5" x14ac:dyDescent="0.25">
      <c r="A140"/>
      <c r="B140"/>
      <c r="D140"/>
      <c r="E140"/>
    </row>
    <row r="141" spans="1:5" x14ac:dyDescent="0.25">
      <c r="A141"/>
      <c r="B141"/>
      <c r="D141"/>
      <c r="E141"/>
    </row>
    <row r="142" spans="1:5" x14ac:dyDescent="0.25">
      <c r="A142"/>
      <c r="B142"/>
      <c r="D142"/>
      <c r="E142"/>
    </row>
    <row r="143" spans="1:5" x14ac:dyDescent="0.25">
      <c r="A143"/>
      <c r="B143"/>
      <c r="D143"/>
      <c r="E143"/>
    </row>
    <row r="144" spans="1:5" x14ac:dyDescent="0.25">
      <c r="A144"/>
      <c r="B144"/>
      <c r="D144"/>
      <c r="E144"/>
    </row>
    <row r="145" spans="1:5" x14ac:dyDescent="0.25">
      <c r="A145"/>
      <c r="B145"/>
      <c r="D145"/>
      <c r="E145"/>
    </row>
    <row r="146" spans="1:5" x14ac:dyDescent="0.25">
      <c r="A146"/>
      <c r="B146"/>
      <c r="D146"/>
      <c r="E146"/>
    </row>
    <row r="147" spans="1:5" x14ac:dyDescent="0.25">
      <c r="A147"/>
      <c r="B147"/>
      <c r="D147"/>
      <c r="E147"/>
    </row>
    <row r="148" spans="1:5" x14ac:dyDescent="0.25">
      <c r="A148" s="60"/>
      <c r="D148" s="60"/>
    </row>
    <row r="149" spans="1:5" x14ac:dyDescent="0.25">
      <c r="A149" s="60"/>
      <c r="D149" s="60"/>
    </row>
    <row r="150" spans="1:5" x14ac:dyDescent="0.25">
      <c r="A150" s="60"/>
      <c r="D150" s="60"/>
    </row>
    <row r="151" spans="1:5" x14ac:dyDescent="0.25">
      <c r="A151" s="60"/>
      <c r="D151" s="60"/>
    </row>
    <row r="154" spans="1:5" x14ac:dyDescent="0.25">
      <c r="A154" s="53" t="s">
        <v>1291</v>
      </c>
      <c r="B154" t="s">
        <v>1312</v>
      </c>
      <c r="D154" s="53" t="s">
        <v>1291</v>
      </c>
      <c r="E154" t="s">
        <v>1312</v>
      </c>
    </row>
    <row r="156" spans="1:5" x14ac:dyDescent="0.25">
      <c r="A156" s="53" t="s">
        <v>1268</v>
      </c>
      <c r="B156" t="s">
        <v>1270</v>
      </c>
      <c r="C156" s="57"/>
      <c r="D156" s="53" t="s">
        <v>1268</v>
      </c>
      <c r="E156" t="s">
        <v>1270</v>
      </c>
    </row>
    <row r="157" spans="1:5" x14ac:dyDescent="0.25">
      <c r="A157" s="58" t="s">
        <v>1282</v>
      </c>
      <c r="B157" s="67">
        <v>7164.2</v>
      </c>
      <c r="D157" s="58" t="s">
        <v>1282</v>
      </c>
      <c r="E157" s="67">
        <v>7164.2</v>
      </c>
    </row>
    <row r="158" spans="1:5" x14ac:dyDescent="0.25">
      <c r="A158" s="58" t="s">
        <v>1283</v>
      </c>
      <c r="B158" s="67">
        <v>861.59</v>
      </c>
      <c r="D158" s="58" t="s">
        <v>1283</v>
      </c>
      <c r="E158" s="67">
        <v>861.59</v>
      </c>
    </row>
    <row r="159" spans="1:5" x14ac:dyDescent="0.25">
      <c r="A159" s="54" t="s">
        <v>1269</v>
      </c>
      <c r="B159" s="67">
        <v>8025.79</v>
      </c>
      <c r="D159" s="54" t="s">
        <v>1269</v>
      </c>
      <c r="E159" s="67">
        <v>8025.79</v>
      </c>
    </row>
    <row r="160" spans="1:5" x14ac:dyDescent="0.25">
      <c r="A160"/>
      <c r="B160"/>
      <c r="D160"/>
      <c r="E160"/>
    </row>
    <row r="161" spans="1:5" x14ac:dyDescent="0.25">
      <c r="A161"/>
      <c r="B161"/>
      <c r="D161"/>
      <c r="E161"/>
    </row>
    <row r="162" spans="1:5" x14ac:dyDescent="0.25">
      <c r="A162"/>
      <c r="B162"/>
      <c r="D162"/>
      <c r="E162"/>
    </row>
    <row r="163" spans="1:5" x14ac:dyDescent="0.25">
      <c r="A163"/>
      <c r="B163"/>
      <c r="D163"/>
      <c r="E163"/>
    </row>
    <row r="164" spans="1:5" x14ac:dyDescent="0.25">
      <c r="A164"/>
      <c r="B164"/>
      <c r="D164"/>
      <c r="E164"/>
    </row>
    <row r="165" spans="1:5" x14ac:dyDescent="0.25">
      <c r="A165"/>
      <c r="B165"/>
      <c r="D165"/>
      <c r="E165"/>
    </row>
    <row r="166" spans="1:5" x14ac:dyDescent="0.25">
      <c r="A166"/>
      <c r="B166"/>
      <c r="D166"/>
      <c r="E166"/>
    </row>
    <row r="167" spans="1:5" x14ac:dyDescent="0.25">
      <c r="A167"/>
      <c r="B167"/>
      <c r="D167"/>
      <c r="E167"/>
    </row>
    <row r="168" spans="1:5" x14ac:dyDescent="0.25">
      <c r="A168"/>
      <c r="B168"/>
      <c r="D168"/>
      <c r="E168"/>
    </row>
    <row r="169" spans="1:5" x14ac:dyDescent="0.25">
      <c r="A169"/>
      <c r="B169"/>
      <c r="D169"/>
      <c r="E169"/>
    </row>
    <row r="170" spans="1:5" x14ac:dyDescent="0.25">
      <c r="A170"/>
      <c r="B170"/>
      <c r="D170"/>
      <c r="E170"/>
    </row>
    <row r="171" spans="1:5" x14ac:dyDescent="0.25">
      <c r="A171"/>
      <c r="B171"/>
      <c r="D171"/>
      <c r="E171"/>
    </row>
    <row r="172" spans="1:5" x14ac:dyDescent="0.25">
      <c r="A172"/>
      <c r="B172"/>
      <c r="D172"/>
      <c r="E172"/>
    </row>
    <row r="173" spans="1:5" x14ac:dyDescent="0.25">
      <c r="A173"/>
      <c r="B173"/>
      <c r="D173"/>
      <c r="E173"/>
    </row>
    <row r="174" spans="1:5" x14ac:dyDescent="0.25">
      <c r="A174"/>
      <c r="B174"/>
      <c r="D174"/>
      <c r="E174"/>
    </row>
    <row r="177" spans="1:5" x14ac:dyDescent="0.25">
      <c r="A177" s="60"/>
      <c r="D177" s="60"/>
    </row>
    <row r="178" spans="1:5" x14ac:dyDescent="0.25">
      <c r="A178" s="60"/>
      <c r="D178" s="60"/>
    </row>
    <row r="179" spans="1:5" x14ac:dyDescent="0.25">
      <c r="A179" s="60"/>
      <c r="D179" s="60"/>
    </row>
    <row r="180" spans="1:5" x14ac:dyDescent="0.25">
      <c r="A180" s="60"/>
      <c r="D180" s="60"/>
    </row>
    <row r="185" spans="1:5" x14ac:dyDescent="0.25">
      <c r="A185" s="53" t="s">
        <v>1291</v>
      </c>
      <c r="B185" t="s">
        <v>1312</v>
      </c>
      <c r="D185" s="53" t="s">
        <v>1291</v>
      </c>
      <c r="E185" t="s">
        <v>1312</v>
      </c>
    </row>
    <row r="187" spans="1:5" x14ac:dyDescent="0.25">
      <c r="A187" s="53" t="s">
        <v>1268</v>
      </c>
      <c r="B187" t="s">
        <v>1270</v>
      </c>
      <c r="C187" s="57"/>
      <c r="D187" s="53" t="s">
        <v>1268</v>
      </c>
      <c r="E187" t="s">
        <v>1270</v>
      </c>
    </row>
    <row r="188" spans="1:5" x14ac:dyDescent="0.25">
      <c r="A188" s="58" t="s">
        <v>1282</v>
      </c>
      <c r="B188" s="67">
        <v>7164.2</v>
      </c>
      <c r="D188" s="58" t="s">
        <v>1282</v>
      </c>
      <c r="E188" s="67">
        <v>7164.2</v>
      </c>
    </row>
    <row r="189" spans="1:5" x14ac:dyDescent="0.25">
      <c r="A189" s="58" t="s">
        <v>1283</v>
      </c>
      <c r="B189" s="67">
        <v>861.59</v>
      </c>
      <c r="D189" s="58" t="s">
        <v>1283</v>
      </c>
      <c r="E189" s="67">
        <v>861.59</v>
      </c>
    </row>
    <row r="190" spans="1:5" x14ac:dyDescent="0.25">
      <c r="A190" s="54" t="s">
        <v>1269</v>
      </c>
      <c r="B190" s="67">
        <v>8025.79</v>
      </c>
      <c r="D190" s="54" t="s">
        <v>1269</v>
      </c>
      <c r="E190" s="67">
        <v>8025.79</v>
      </c>
    </row>
    <row r="191" spans="1:5" x14ac:dyDescent="0.25">
      <c r="A191"/>
      <c r="B191"/>
      <c r="D191"/>
      <c r="E191"/>
    </row>
    <row r="192" spans="1:5" x14ac:dyDescent="0.25">
      <c r="A192"/>
      <c r="B192"/>
      <c r="D192"/>
      <c r="E192"/>
    </row>
    <row r="193" spans="1:5" x14ac:dyDescent="0.25">
      <c r="A193"/>
      <c r="B193"/>
      <c r="D193"/>
      <c r="E193"/>
    </row>
    <row r="194" spans="1:5" x14ac:dyDescent="0.25">
      <c r="A194"/>
      <c r="B194"/>
      <c r="D194"/>
      <c r="E194"/>
    </row>
    <row r="195" spans="1:5" x14ac:dyDescent="0.25">
      <c r="A195"/>
      <c r="B195"/>
      <c r="D195"/>
      <c r="E195"/>
    </row>
    <row r="196" spans="1:5" x14ac:dyDescent="0.25">
      <c r="A196"/>
      <c r="B196"/>
      <c r="D196"/>
      <c r="E196"/>
    </row>
    <row r="197" spans="1:5" x14ac:dyDescent="0.25">
      <c r="A197"/>
      <c r="B197"/>
      <c r="D197"/>
      <c r="E197"/>
    </row>
    <row r="198" spans="1:5" x14ac:dyDescent="0.25">
      <c r="A198"/>
      <c r="B198"/>
      <c r="D198"/>
      <c r="E198"/>
    </row>
    <row r="199" spans="1:5" x14ac:dyDescent="0.25">
      <c r="A199"/>
      <c r="B199"/>
      <c r="D199"/>
      <c r="E199"/>
    </row>
    <row r="200" spans="1:5" x14ac:dyDescent="0.25">
      <c r="A200"/>
      <c r="B200"/>
      <c r="D200"/>
      <c r="E200"/>
    </row>
    <row r="201" spans="1:5" x14ac:dyDescent="0.25">
      <c r="A201"/>
      <c r="B201"/>
      <c r="D201"/>
      <c r="E201"/>
    </row>
    <row r="202" spans="1:5" x14ac:dyDescent="0.25">
      <c r="A202"/>
      <c r="B202"/>
      <c r="D202"/>
      <c r="E202"/>
    </row>
    <row r="203" spans="1:5" x14ac:dyDescent="0.25">
      <c r="A203"/>
      <c r="B203"/>
      <c r="D203"/>
      <c r="E203"/>
    </row>
    <row r="204" spans="1:5" x14ac:dyDescent="0.25">
      <c r="A204"/>
      <c r="B204"/>
      <c r="D204"/>
      <c r="E204"/>
    </row>
    <row r="205" spans="1:5" x14ac:dyDescent="0.25">
      <c r="A205"/>
      <c r="B205"/>
      <c r="D205"/>
      <c r="E205"/>
    </row>
    <row r="206" spans="1:5" x14ac:dyDescent="0.25">
      <c r="A206"/>
      <c r="B206"/>
      <c r="D206"/>
      <c r="E206"/>
    </row>
    <row r="207" spans="1:5" x14ac:dyDescent="0.25">
      <c r="A207"/>
      <c r="B207"/>
      <c r="D207"/>
      <c r="E207"/>
    </row>
    <row r="208" spans="1:5" x14ac:dyDescent="0.25">
      <c r="A208"/>
      <c r="B208"/>
      <c r="D208"/>
      <c r="E208"/>
    </row>
    <row r="209" spans="1:5" x14ac:dyDescent="0.25">
      <c r="A209"/>
      <c r="B209"/>
      <c r="D209"/>
      <c r="E209"/>
    </row>
    <row r="210" spans="1:5" x14ac:dyDescent="0.25">
      <c r="A210"/>
      <c r="B210"/>
      <c r="D210"/>
      <c r="E210"/>
    </row>
    <row r="211" spans="1:5" x14ac:dyDescent="0.25">
      <c r="A211"/>
      <c r="B211"/>
      <c r="D211"/>
      <c r="E211"/>
    </row>
    <row r="212" spans="1:5" x14ac:dyDescent="0.25">
      <c r="A212"/>
      <c r="B212"/>
      <c r="D212"/>
      <c r="E212"/>
    </row>
    <row r="213" spans="1:5" x14ac:dyDescent="0.25">
      <c r="A213"/>
      <c r="B213"/>
      <c r="D213"/>
      <c r="E213"/>
    </row>
    <row r="214" spans="1:5" x14ac:dyDescent="0.25">
      <c r="A214"/>
      <c r="B214"/>
      <c r="D214"/>
      <c r="E214"/>
    </row>
    <row r="215" spans="1:5" x14ac:dyDescent="0.25">
      <c r="A215"/>
      <c r="B215"/>
      <c r="D215"/>
      <c r="E215"/>
    </row>
    <row r="216" spans="1:5" x14ac:dyDescent="0.25">
      <c r="A216"/>
      <c r="B216"/>
      <c r="D216"/>
      <c r="E216"/>
    </row>
    <row r="217" spans="1:5" x14ac:dyDescent="0.25">
      <c r="A217"/>
      <c r="B217"/>
      <c r="D217"/>
      <c r="E217"/>
    </row>
    <row r="218" spans="1:5" x14ac:dyDescent="0.25">
      <c r="A218"/>
      <c r="B218"/>
      <c r="D218"/>
      <c r="E218"/>
    </row>
    <row r="219" spans="1:5" x14ac:dyDescent="0.25">
      <c r="A219"/>
      <c r="B219"/>
      <c r="D219"/>
      <c r="E219"/>
    </row>
    <row r="220" spans="1:5" x14ac:dyDescent="0.25">
      <c r="A220"/>
      <c r="B220"/>
      <c r="D220"/>
      <c r="E220"/>
    </row>
    <row r="221" spans="1:5" x14ac:dyDescent="0.25">
      <c r="A221"/>
      <c r="B221"/>
      <c r="D221"/>
      <c r="E221"/>
    </row>
    <row r="222" spans="1:5" x14ac:dyDescent="0.25">
      <c r="A222"/>
      <c r="B222"/>
      <c r="D222"/>
      <c r="E222"/>
    </row>
    <row r="223" spans="1:5" x14ac:dyDescent="0.25">
      <c r="A223"/>
      <c r="B223"/>
      <c r="D223"/>
      <c r="E223"/>
    </row>
    <row r="224" spans="1:5" x14ac:dyDescent="0.25">
      <c r="A224"/>
      <c r="B224"/>
      <c r="D224"/>
      <c r="E224"/>
    </row>
    <row r="225" spans="1:5" x14ac:dyDescent="0.25">
      <c r="A225"/>
      <c r="B225"/>
      <c r="D225"/>
      <c r="E225"/>
    </row>
    <row r="226" spans="1:5" x14ac:dyDescent="0.25">
      <c r="A226"/>
      <c r="B226"/>
      <c r="D226"/>
      <c r="E226"/>
    </row>
    <row r="227" spans="1:5" x14ac:dyDescent="0.25">
      <c r="A227"/>
      <c r="B227"/>
      <c r="D227"/>
      <c r="E227"/>
    </row>
    <row r="228" spans="1:5" x14ac:dyDescent="0.25">
      <c r="A228"/>
      <c r="B228"/>
      <c r="D228"/>
      <c r="E228"/>
    </row>
    <row r="229" spans="1:5" x14ac:dyDescent="0.25">
      <c r="A229"/>
      <c r="B229"/>
      <c r="D229"/>
      <c r="E229"/>
    </row>
    <row r="230" spans="1:5" x14ac:dyDescent="0.25">
      <c r="A230"/>
      <c r="B230"/>
      <c r="D230"/>
      <c r="E230"/>
    </row>
    <row r="231" spans="1:5" x14ac:dyDescent="0.25">
      <c r="A231"/>
      <c r="B231"/>
      <c r="D231"/>
      <c r="E231"/>
    </row>
    <row r="232" spans="1:5" x14ac:dyDescent="0.25">
      <c r="A232"/>
      <c r="B232"/>
      <c r="D232"/>
      <c r="E232"/>
    </row>
    <row r="233" spans="1:5" x14ac:dyDescent="0.25">
      <c r="A233"/>
      <c r="B233"/>
      <c r="D233"/>
      <c r="E233"/>
    </row>
    <row r="246" spans="1:5" x14ac:dyDescent="0.25">
      <c r="A246" s="53" t="s">
        <v>1291</v>
      </c>
      <c r="B246" t="s">
        <v>1312</v>
      </c>
      <c r="D246" s="53" t="s">
        <v>1291</v>
      </c>
      <c r="E246" t="s">
        <v>1312</v>
      </c>
    </row>
    <row r="248" spans="1:5" x14ac:dyDescent="0.25">
      <c r="A248" s="53" t="s">
        <v>1268</v>
      </c>
      <c r="B248" t="s">
        <v>1270</v>
      </c>
      <c r="C248" s="57"/>
      <c r="D248" s="53" t="s">
        <v>1268</v>
      </c>
      <c r="E248" t="s">
        <v>1270</v>
      </c>
    </row>
    <row r="249" spans="1:5" x14ac:dyDescent="0.25">
      <c r="A249" s="58" t="s">
        <v>1282</v>
      </c>
      <c r="B249" s="67">
        <v>7164.2</v>
      </c>
      <c r="D249" s="58" t="s">
        <v>1282</v>
      </c>
      <c r="E249" s="67">
        <v>7164.2</v>
      </c>
    </row>
    <row r="250" spans="1:5" x14ac:dyDescent="0.25">
      <c r="A250" s="58" t="s">
        <v>1283</v>
      </c>
      <c r="B250" s="67">
        <v>861.59</v>
      </c>
      <c r="D250" s="58" t="s">
        <v>1283</v>
      </c>
      <c r="E250" s="67">
        <v>861.59</v>
      </c>
    </row>
    <row r="251" spans="1:5" x14ac:dyDescent="0.25">
      <c r="A251" s="54" t="s">
        <v>1269</v>
      </c>
      <c r="B251" s="67">
        <v>8025.79</v>
      </c>
      <c r="D251" s="54" t="s">
        <v>1269</v>
      </c>
      <c r="E251" s="67">
        <v>8025.79</v>
      </c>
    </row>
    <row r="252" spans="1:5" x14ac:dyDescent="0.25">
      <c r="A252"/>
      <c r="B252"/>
      <c r="D252"/>
      <c r="E252"/>
    </row>
    <row r="253" spans="1:5" x14ac:dyDescent="0.25">
      <c r="A253"/>
      <c r="B253"/>
      <c r="D253"/>
      <c r="E253"/>
    </row>
    <row r="254" spans="1:5" x14ac:dyDescent="0.25">
      <c r="A254"/>
      <c r="B254"/>
      <c r="D254"/>
      <c r="E254"/>
    </row>
    <row r="255" spans="1:5" x14ac:dyDescent="0.25">
      <c r="A255"/>
      <c r="B255"/>
      <c r="D255"/>
      <c r="E255"/>
    </row>
    <row r="256" spans="1:5" x14ac:dyDescent="0.25">
      <c r="A256"/>
      <c r="B256"/>
      <c r="D256"/>
      <c r="E256"/>
    </row>
    <row r="257" spans="1:5" x14ac:dyDescent="0.25">
      <c r="A257"/>
      <c r="B257"/>
      <c r="D257"/>
      <c r="E257"/>
    </row>
    <row r="258" spans="1:5" x14ac:dyDescent="0.25">
      <c r="A258"/>
      <c r="B258"/>
      <c r="D258"/>
      <c r="E258"/>
    </row>
    <row r="259" spans="1:5" x14ac:dyDescent="0.25">
      <c r="A259"/>
      <c r="B259"/>
      <c r="D259"/>
      <c r="E259"/>
    </row>
    <row r="260" spans="1:5" x14ac:dyDescent="0.25">
      <c r="A260"/>
      <c r="B260"/>
      <c r="D260"/>
      <c r="E260"/>
    </row>
    <row r="261" spans="1:5" x14ac:dyDescent="0.25">
      <c r="A261"/>
      <c r="B261"/>
      <c r="D261"/>
      <c r="E261"/>
    </row>
    <row r="262" spans="1:5" x14ac:dyDescent="0.25">
      <c r="A262"/>
      <c r="B262"/>
      <c r="D262"/>
      <c r="E262"/>
    </row>
    <row r="263" spans="1:5" x14ac:dyDescent="0.25">
      <c r="A263"/>
      <c r="B263"/>
      <c r="D263"/>
      <c r="E263"/>
    </row>
    <row r="264" spans="1:5" x14ac:dyDescent="0.25">
      <c r="A264"/>
      <c r="B264"/>
      <c r="D264"/>
      <c r="E264"/>
    </row>
    <row r="265" spans="1:5" x14ac:dyDescent="0.25">
      <c r="A265"/>
      <c r="B265"/>
      <c r="D265"/>
      <c r="E265"/>
    </row>
    <row r="266" spans="1:5" x14ac:dyDescent="0.25">
      <c r="A266"/>
      <c r="B266"/>
      <c r="D266"/>
      <c r="E266"/>
    </row>
    <row r="267" spans="1:5" x14ac:dyDescent="0.25">
      <c r="A267"/>
      <c r="B267"/>
      <c r="D267"/>
      <c r="E267"/>
    </row>
    <row r="268" spans="1:5" x14ac:dyDescent="0.25">
      <c r="A268"/>
      <c r="B268"/>
      <c r="D268"/>
      <c r="E268"/>
    </row>
    <row r="269" spans="1:5" x14ac:dyDescent="0.25">
      <c r="A269"/>
      <c r="B269"/>
      <c r="D269"/>
      <c r="E269"/>
    </row>
    <row r="270" spans="1:5" x14ac:dyDescent="0.25">
      <c r="A270"/>
      <c r="B270"/>
      <c r="D270"/>
      <c r="E270"/>
    </row>
    <row r="271" spans="1:5" x14ac:dyDescent="0.25">
      <c r="A271"/>
      <c r="B271"/>
      <c r="D271"/>
      <c r="E271"/>
    </row>
    <row r="272" spans="1:5" x14ac:dyDescent="0.25">
      <c r="A272"/>
      <c r="B272"/>
      <c r="D272"/>
      <c r="E272"/>
    </row>
    <row r="273" spans="1:5" x14ac:dyDescent="0.25">
      <c r="A273"/>
      <c r="B273"/>
      <c r="D273"/>
      <c r="E273"/>
    </row>
    <row r="274" spans="1:5" x14ac:dyDescent="0.25">
      <c r="A274"/>
      <c r="B274"/>
      <c r="D274"/>
      <c r="E274"/>
    </row>
    <row r="275" spans="1:5" x14ac:dyDescent="0.25">
      <c r="A275"/>
      <c r="B275"/>
      <c r="D275"/>
      <c r="E275"/>
    </row>
    <row r="276" spans="1:5" x14ac:dyDescent="0.25">
      <c r="A276"/>
      <c r="B276"/>
      <c r="D276"/>
      <c r="E276"/>
    </row>
    <row r="277" spans="1:5" x14ac:dyDescent="0.25">
      <c r="A277"/>
      <c r="B277"/>
      <c r="D277"/>
      <c r="E277"/>
    </row>
    <row r="278" spans="1:5" x14ac:dyDescent="0.25">
      <c r="A278"/>
      <c r="B278"/>
      <c r="D278"/>
      <c r="E278"/>
    </row>
    <row r="279" spans="1:5" x14ac:dyDescent="0.25">
      <c r="A279"/>
      <c r="B279"/>
      <c r="D279"/>
      <c r="E279"/>
    </row>
    <row r="280" spans="1:5" x14ac:dyDescent="0.25">
      <c r="A280"/>
      <c r="B280"/>
      <c r="D280"/>
      <c r="E280"/>
    </row>
    <row r="281" spans="1:5" x14ac:dyDescent="0.25">
      <c r="A281"/>
      <c r="B281"/>
      <c r="D281"/>
      <c r="E281"/>
    </row>
    <row r="282" spans="1:5" x14ac:dyDescent="0.25">
      <c r="A282"/>
      <c r="B282"/>
      <c r="D282"/>
      <c r="E282"/>
    </row>
    <row r="293" spans="1:5" x14ac:dyDescent="0.25">
      <c r="A293" s="53" t="s">
        <v>1291</v>
      </c>
      <c r="B293" t="s">
        <v>1312</v>
      </c>
      <c r="D293" s="53" t="s">
        <v>1291</v>
      </c>
      <c r="E293" t="s">
        <v>1312</v>
      </c>
    </row>
    <row r="295" spans="1:5" x14ac:dyDescent="0.25">
      <c r="A295" s="53" t="s">
        <v>1268</v>
      </c>
      <c r="B295" t="s">
        <v>1270</v>
      </c>
      <c r="C295" s="57"/>
      <c r="D295" s="53" t="s">
        <v>1268</v>
      </c>
      <c r="E295" t="s">
        <v>1270</v>
      </c>
    </row>
    <row r="296" spans="1:5" x14ac:dyDescent="0.25">
      <c r="A296" s="58" t="s">
        <v>1282</v>
      </c>
      <c r="B296" s="67">
        <v>7164.2</v>
      </c>
      <c r="D296" s="58" t="s">
        <v>1282</v>
      </c>
      <c r="E296" s="67">
        <v>7164.2</v>
      </c>
    </row>
    <row r="297" spans="1:5" x14ac:dyDescent="0.25">
      <c r="A297" s="58" t="s">
        <v>1283</v>
      </c>
      <c r="B297" s="67">
        <v>861.59</v>
      </c>
      <c r="D297" s="58" t="s">
        <v>1283</v>
      </c>
      <c r="E297" s="67">
        <v>861.59</v>
      </c>
    </row>
    <row r="298" spans="1:5" x14ac:dyDescent="0.25">
      <c r="A298" s="54" t="s">
        <v>1269</v>
      </c>
      <c r="B298" s="67">
        <v>8025.79</v>
      </c>
      <c r="D298" s="54" t="s">
        <v>1269</v>
      </c>
      <c r="E298" s="67">
        <v>8025.79</v>
      </c>
    </row>
    <row r="299" spans="1:5" x14ac:dyDescent="0.25">
      <c r="A299"/>
      <c r="B299"/>
      <c r="D299"/>
      <c r="E299"/>
    </row>
    <row r="300" spans="1:5" x14ac:dyDescent="0.25">
      <c r="A300"/>
      <c r="B300"/>
      <c r="D300"/>
      <c r="E300"/>
    </row>
    <row r="301" spans="1:5" x14ac:dyDescent="0.25">
      <c r="A301"/>
      <c r="B301"/>
      <c r="D301"/>
      <c r="E301"/>
    </row>
    <row r="302" spans="1:5" x14ac:dyDescent="0.25">
      <c r="A302"/>
      <c r="B302"/>
      <c r="D302"/>
      <c r="E302"/>
    </row>
    <row r="303" spans="1:5" x14ac:dyDescent="0.25">
      <c r="A303"/>
      <c r="B303"/>
      <c r="D303"/>
      <c r="E303"/>
    </row>
    <row r="304" spans="1:5" x14ac:dyDescent="0.25">
      <c r="A304"/>
      <c r="B304"/>
      <c r="D304"/>
      <c r="E304"/>
    </row>
    <row r="305" spans="1:5" x14ac:dyDescent="0.25">
      <c r="A305"/>
      <c r="B305"/>
      <c r="D305"/>
      <c r="E305"/>
    </row>
    <row r="306" spans="1:5" x14ac:dyDescent="0.25">
      <c r="A306"/>
      <c r="B306"/>
      <c r="D306"/>
      <c r="E306"/>
    </row>
    <row r="307" spans="1:5" x14ac:dyDescent="0.25">
      <c r="A307"/>
      <c r="B307"/>
      <c r="D307"/>
      <c r="E307"/>
    </row>
    <row r="308" spans="1:5" x14ac:dyDescent="0.25">
      <c r="A308"/>
      <c r="B308"/>
      <c r="D308"/>
      <c r="E308"/>
    </row>
    <row r="309" spans="1:5" x14ac:dyDescent="0.25">
      <c r="A309"/>
      <c r="B309"/>
      <c r="D309"/>
      <c r="E309"/>
    </row>
    <row r="310" spans="1:5" x14ac:dyDescent="0.25">
      <c r="A310"/>
      <c r="B310"/>
      <c r="D310"/>
      <c r="E310"/>
    </row>
    <row r="311" spans="1:5" x14ac:dyDescent="0.25">
      <c r="A311"/>
      <c r="B311"/>
      <c r="D311"/>
      <c r="E311"/>
    </row>
    <row r="312" spans="1:5" x14ac:dyDescent="0.25">
      <c r="A312"/>
      <c r="B312"/>
      <c r="D312"/>
      <c r="E312"/>
    </row>
    <row r="313" spans="1:5" x14ac:dyDescent="0.25">
      <c r="A313"/>
      <c r="B313"/>
      <c r="D313"/>
      <c r="E313"/>
    </row>
    <row r="314" spans="1:5" x14ac:dyDescent="0.25">
      <c r="A314"/>
      <c r="B314"/>
      <c r="D314"/>
      <c r="E314"/>
    </row>
    <row r="315" spans="1:5" x14ac:dyDescent="0.25">
      <c r="A315"/>
      <c r="B315"/>
      <c r="D315"/>
      <c r="E315"/>
    </row>
    <row r="316" spans="1:5" x14ac:dyDescent="0.25">
      <c r="A316"/>
      <c r="B316"/>
      <c r="D316"/>
      <c r="E316"/>
    </row>
    <row r="317" spans="1:5" x14ac:dyDescent="0.25">
      <c r="A317"/>
      <c r="B317"/>
      <c r="D317"/>
      <c r="E317"/>
    </row>
    <row r="318" spans="1:5" x14ac:dyDescent="0.25">
      <c r="A318"/>
      <c r="B318"/>
      <c r="D318"/>
      <c r="E318"/>
    </row>
    <row r="319" spans="1:5" x14ac:dyDescent="0.25">
      <c r="A319"/>
      <c r="B319"/>
      <c r="D319"/>
      <c r="E319"/>
    </row>
    <row r="320" spans="1:5" x14ac:dyDescent="0.25">
      <c r="A320"/>
      <c r="B320"/>
      <c r="D320"/>
      <c r="E320"/>
    </row>
    <row r="321" spans="1:5" x14ac:dyDescent="0.25">
      <c r="A321"/>
      <c r="B321"/>
      <c r="D321"/>
      <c r="E321"/>
    </row>
    <row r="322" spans="1:5" x14ac:dyDescent="0.25">
      <c r="A322"/>
      <c r="B322"/>
      <c r="D322"/>
      <c r="E322"/>
    </row>
    <row r="323" spans="1:5" x14ac:dyDescent="0.25">
      <c r="A323"/>
      <c r="B323"/>
      <c r="D323"/>
      <c r="E323"/>
    </row>
    <row r="324" spans="1:5" x14ac:dyDescent="0.25">
      <c r="A324"/>
      <c r="B324"/>
      <c r="D324"/>
      <c r="E324"/>
    </row>
    <row r="325" spans="1:5" x14ac:dyDescent="0.25">
      <c r="A325"/>
      <c r="B325"/>
      <c r="D325"/>
      <c r="E325"/>
    </row>
    <row r="326" spans="1:5" x14ac:dyDescent="0.25">
      <c r="A326"/>
      <c r="B326"/>
      <c r="D326"/>
      <c r="E326"/>
    </row>
    <row r="327" spans="1:5" x14ac:dyDescent="0.25">
      <c r="A327"/>
      <c r="B327"/>
      <c r="D327"/>
      <c r="E327"/>
    </row>
    <row r="328" spans="1:5" x14ac:dyDescent="0.25">
      <c r="A328" s="60"/>
      <c r="D328" s="60"/>
    </row>
    <row r="329" spans="1:5" x14ac:dyDescent="0.25">
      <c r="A329" s="60"/>
      <c r="D329" s="60"/>
    </row>
    <row r="330" spans="1:5" x14ac:dyDescent="0.25">
      <c r="A330" s="60"/>
      <c r="D330" s="60"/>
    </row>
    <row r="331" spans="1:5" x14ac:dyDescent="0.25">
      <c r="A331" s="60"/>
      <c r="D331" s="60"/>
    </row>
    <row r="332" spans="1:5" x14ac:dyDescent="0.25">
      <c r="A332" s="60"/>
      <c r="D332" s="60"/>
    </row>
    <row r="333" spans="1:5" x14ac:dyDescent="0.25">
      <c r="A333" s="60"/>
      <c r="D333" s="60"/>
    </row>
    <row r="334" spans="1:5" x14ac:dyDescent="0.25">
      <c r="A334" s="60"/>
      <c r="D334" s="60"/>
    </row>
    <row r="335" spans="1:5" x14ac:dyDescent="0.25">
      <c r="A335" s="60"/>
      <c r="D335" s="60"/>
    </row>
    <row r="338" spans="1:5" x14ac:dyDescent="0.25">
      <c r="A338" s="53" t="s">
        <v>1291</v>
      </c>
      <c r="B338" t="s">
        <v>1312</v>
      </c>
      <c r="D338" s="53" t="s">
        <v>1291</v>
      </c>
      <c r="E338" t="s">
        <v>1312</v>
      </c>
    </row>
    <row r="340" spans="1:5" x14ac:dyDescent="0.25">
      <c r="A340" s="53" t="s">
        <v>1268</v>
      </c>
      <c r="B340" t="s">
        <v>1270</v>
      </c>
      <c r="D340" s="53" t="s">
        <v>1268</v>
      </c>
      <c r="E340" t="s">
        <v>1270</v>
      </c>
    </row>
    <row r="341" spans="1:5" x14ac:dyDescent="0.25">
      <c r="A341" s="58" t="s">
        <v>1282</v>
      </c>
      <c r="B341" s="67">
        <v>7164.2</v>
      </c>
      <c r="D341" s="58" t="s">
        <v>1282</v>
      </c>
      <c r="E341" s="67">
        <v>7164.2</v>
      </c>
    </row>
    <row r="342" spans="1:5" x14ac:dyDescent="0.25">
      <c r="A342" s="58" t="s">
        <v>1283</v>
      </c>
      <c r="B342" s="67">
        <v>861.59</v>
      </c>
      <c r="D342" s="58" t="s">
        <v>1283</v>
      </c>
      <c r="E342" s="67">
        <v>861.59</v>
      </c>
    </row>
    <row r="343" spans="1:5" x14ac:dyDescent="0.25">
      <c r="A343" s="54" t="s">
        <v>1269</v>
      </c>
      <c r="B343" s="67">
        <v>8025.79</v>
      </c>
      <c r="D343" s="54" t="s">
        <v>1269</v>
      </c>
      <c r="E343" s="67">
        <v>8025.79</v>
      </c>
    </row>
    <row r="344" spans="1:5" x14ac:dyDescent="0.25">
      <c r="A344"/>
      <c r="B344"/>
      <c r="D344"/>
      <c r="E344"/>
    </row>
    <row r="345" spans="1:5" x14ac:dyDescent="0.25">
      <c r="A345"/>
      <c r="B345"/>
      <c r="D345"/>
      <c r="E345"/>
    </row>
    <row r="346" spans="1:5" x14ac:dyDescent="0.25">
      <c r="A346"/>
      <c r="B346"/>
      <c r="D346"/>
      <c r="E346"/>
    </row>
    <row r="347" spans="1:5" x14ac:dyDescent="0.25">
      <c r="A347"/>
      <c r="B347"/>
      <c r="D347"/>
      <c r="E347"/>
    </row>
    <row r="348" spans="1:5" x14ac:dyDescent="0.25">
      <c r="A348"/>
      <c r="B348"/>
      <c r="D348"/>
      <c r="E348"/>
    </row>
    <row r="349" spans="1:5" x14ac:dyDescent="0.25">
      <c r="A349"/>
      <c r="B349"/>
      <c r="D349"/>
      <c r="E349"/>
    </row>
    <row r="350" spans="1:5" x14ac:dyDescent="0.25">
      <c r="A350"/>
      <c r="B350"/>
      <c r="D350"/>
      <c r="E350"/>
    </row>
    <row r="351" spans="1:5" x14ac:dyDescent="0.25">
      <c r="A351"/>
      <c r="B351"/>
      <c r="D351"/>
      <c r="E351"/>
    </row>
    <row r="352" spans="1:5" x14ac:dyDescent="0.25">
      <c r="A352"/>
      <c r="B352"/>
      <c r="D352"/>
      <c r="E352"/>
    </row>
    <row r="353" spans="1:5" x14ac:dyDescent="0.25">
      <c r="A353"/>
      <c r="B353"/>
      <c r="D353"/>
      <c r="E353"/>
    </row>
    <row r="354" spans="1:5" x14ac:dyDescent="0.25">
      <c r="A354"/>
      <c r="B354"/>
      <c r="D354"/>
      <c r="E354"/>
    </row>
    <row r="355" spans="1:5" x14ac:dyDescent="0.25">
      <c r="A355"/>
      <c r="B355"/>
      <c r="D355"/>
      <c r="E355"/>
    </row>
    <row r="356" spans="1:5" x14ac:dyDescent="0.25">
      <c r="A356"/>
      <c r="B356"/>
      <c r="D356"/>
      <c r="E356"/>
    </row>
    <row r="357" spans="1:5" x14ac:dyDescent="0.25">
      <c r="A357"/>
      <c r="B357"/>
      <c r="D357"/>
      <c r="E357"/>
    </row>
    <row r="358" spans="1:5" x14ac:dyDescent="0.25">
      <c r="A358"/>
      <c r="B358"/>
      <c r="D358"/>
      <c r="E358"/>
    </row>
    <row r="359" spans="1:5" x14ac:dyDescent="0.25">
      <c r="A359"/>
      <c r="B359"/>
      <c r="D359"/>
      <c r="E359"/>
    </row>
    <row r="360" spans="1:5" x14ac:dyDescent="0.25">
      <c r="A360"/>
      <c r="B360"/>
      <c r="D360"/>
      <c r="E360"/>
    </row>
    <row r="361" spans="1:5" x14ac:dyDescent="0.25">
      <c r="A361"/>
      <c r="B361"/>
      <c r="D361"/>
      <c r="E361"/>
    </row>
    <row r="362" spans="1:5" x14ac:dyDescent="0.25">
      <c r="A362"/>
      <c r="B362"/>
      <c r="D362"/>
      <c r="E362"/>
    </row>
    <row r="363" spans="1:5" x14ac:dyDescent="0.25">
      <c r="A363"/>
      <c r="B363"/>
      <c r="D363"/>
      <c r="E363"/>
    </row>
    <row r="364" spans="1:5" x14ac:dyDescent="0.25">
      <c r="A364"/>
      <c r="B364"/>
      <c r="D364"/>
      <c r="E364"/>
    </row>
    <row r="365" spans="1:5" x14ac:dyDescent="0.25">
      <c r="A365"/>
      <c r="B365"/>
      <c r="D365"/>
      <c r="E365"/>
    </row>
    <row r="366" spans="1:5" x14ac:dyDescent="0.25">
      <c r="A366"/>
      <c r="B366"/>
      <c r="D366"/>
      <c r="E366"/>
    </row>
    <row r="367" spans="1:5" x14ac:dyDescent="0.25">
      <c r="A367"/>
      <c r="B367"/>
      <c r="D367"/>
      <c r="E367"/>
    </row>
    <row r="368" spans="1:5" x14ac:dyDescent="0.25">
      <c r="A368"/>
      <c r="B368"/>
      <c r="D368"/>
      <c r="E368"/>
    </row>
    <row r="369" spans="1:5" x14ac:dyDescent="0.25">
      <c r="A369"/>
      <c r="B369"/>
      <c r="D369"/>
      <c r="E369"/>
    </row>
    <row r="370" spans="1:5" x14ac:dyDescent="0.25">
      <c r="A370"/>
      <c r="B370"/>
      <c r="D370"/>
      <c r="E370"/>
    </row>
    <row r="371" spans="1:5" x14ac:dyDescent="0.25">
      <c r="A371"/>
      <c r="B371"/>
      <c r="D371"/>
      <c r="E371"/>
    </row>
    <row r="372" spans="1:5" x14ac:dyDescent="0.25">
      <c r="A372"/>
      <c r="B372"/>
      <c r="D372"/>
      <c r="E372"/>
    </row>
    <row r="373" spans="1:5" x14ac:dyDescent="0.25">
      <c r="A373"/>
      <c r="B373"/>
      <c r="D373"/>
      <c r="E373"/>
    </row>
    <row r="374" spans="1:5" x14ac:dyDescent="0.25">
      <c r="A374"/>
      <c r="B374"/>
      <c r="D374"/>
      <c r="E374"/>
    </row>
    <row r="375" spans="1:5" x14ac:dyDescent="0.25">
      <c r="A375"/>
      <c r="B375"/>
      <c r="D375"/>
      <c r="E375"/>
    </row>
    <row r="393" spans="1:5" x14ac:dyDescent="0.25">
      <c r="A393" s="53" t="s">
        <v>1291</v>
      </c>
      <c r="B393" t="s">
        <v>1312</v>
      </c>
      <c r="D393" s="53" t="s">
        <v>1291</v>
      </c>
      <c r="E393" t="s">
        <v>1312</v>
      </c>
    </row>
    <row r="395" spans="1:5" x14ac:dyDescent="0.25">
      <c r="A395" s="53" t="s">
        <v>1268</v>
      </c>
      <c r="B395" t="s">
        <v>1270</v>
      </c>
      <c r="C395" s="57"/>
      <c r="D395" s="53" t="s">
        <v>1268</v>
      </c>
      <c r="E395" t="s">
        <v>1270</v>
      </c>
    </row>
    <row r="396" spans="1:5" x14ac:dyDescent="0.25">
      <c r="A396" s="58" t="s">
        <v>1282</v>
      </c>
      <c r="B396" s="67">
        <v>7164.2</v>
      </c>
      <c r="D396" s="58" t="s">
        <v>1282</v>
      </c>
      <c r="E396" s="67">
        <v>7164.2</v>
      </c>
    </row>
    <row r="397" spans="1:5" x14ac:dyDescent="0.25">
      <c r="A397" s="58" t="s">
        <v>1283</v>
      </c>
      <c r="B397" s="67">
        <v>861.59</v>
      </c>
      <c r="D397" s="58" t="s">
        <v>1283</v>
      </c>
      <c r="E397" s="67">
        <v>861.59</v>
      </c>
    </row>
    <row r="398" spans="1:5" x14ac:dyDescent="0.25">
      <c r="A398" s="54" t="s">
        <v>1269</v>
      </c>
      <c r="B398" s="67">
        <v>8025.79</v>
      </c>
      <c r="D398" s="54" t="s">
        <v>1269</v>
      </c>
      <c r="E398" s="67">
        <v>8025.79</v>
      </c>
    </row>
    <row r="399" spans="1:5" x14ac:dyDescent="0.25">
      <c r="A399"/>
      <c r="B399"/>
      <c r="D399"/>
      <c r="E399"/>
    </row>
    <row r="400" spans="1:5" x14ac:dyDescent="0.25">
      <c r="A400"/>
      <c r="B400"/>
      <c r="D400"/>
      <c r="E400"/>
    </row>
    <row r="401" spans="1:5" x14ac:dyDescent="0.25">
      <c r="A401"/>
      <c r="B401"/>
      <c r="D401"/>
      <c r="E401"/>
    </row>
    <row r="402" spans="1:5" x14ac:dyDescent="0.25">
      <c r="A402"/>
      <c r="B402"/>
      <c r="D402"/>
      <c r="E402"/>
    </row>
    <row r="403" spans="1:5" x14ac:dyDescent="0.25">
      <c r="A403"/>
      <c r="B403"/>
      <c r="D403"/>
      <c r="E403"/>
    </row>
    <row r="404" spans="1:5" x14ac:dyDescent="0.25">
      <c r="A404"/>
      <c r="B404"/>
      <c r="D404"/>
      <c r="E404"/>
    </row>
    <row r="405" spans="1:5" x14ac:dyDescent="0.25">
      <c r="A405"/>
      <c r="B405"/>
      <c r="D405"/>
      <c r="E405"/>
    </row>
    <row r="406" spans="1:5" x14ac:dyDescent="0.25">
      <c r="A406"/>
      <c r="B406"/>
      <c r="D406"/>
      <c r="E406"/>
    </row>
    <row r="407" spans="1:5" x14ac:dyDescent="0.25">
      <c r="A407"/>
      <c r="B407"/>
      <c r="D407"/>
      <c r="E407"/>
    </row>
    <row r="408" spans="1:5" x14ac:dyDescent="0.25">
      <c r="A408"/>
      <c r="B408"/>
      <c r="D408"/>
      <c r="E408"/>
    </row>
    <row r="409" spans="1:5" x14ac:dyDescent="0.25">
      <c r="A409"/>
      <c r="B409"/>
      <c r="D409"/>
      <c r="E409"/>
    </row>
    <row r="410" spans="1:5" x14ac:dyDescent="0.25">
      <c r="A410"/>
      <c r="B410"/>
      <c r="D410"/>
      <c r="E410"/>
    </row>
    <row r="411" spans="1:5" x14ac:dyDescent="0.25">
      <c r="A411"/>
      <c r="B411"/>
      <c r="D411"/>
      <c r="E411"/>
    </row>
    <row r="412" spans="1:5" x14ac:dyDescent="0.25">
      <c r="A412"/>
      <c r="B412"/>
      <c r="D412"/>
      <c r="E412"/>
    </row>
    <row r="413" spans="1:5" x14ac:dyDescent="0.25">
      <c r="A413"/>
      <c r="B413"/>
      <c r="D413"/>
      <c r="E413"/>
    </row>
    <row r="414" spans="1:5" x14ac:dyDescent="0.25">
      <c r="A414"/>
      <c r="B414"/>
      <c r="D414"/>
      <c r="E414"/>
    </row>
    <row r="415" spans="1:5" x14ac:dyDescent="0.25">
      <c r="A415"/>
      <c r="B415"/>
      <c r="D415"/>
      <c r="E415"/>
    </row>
    <row r="416" spans="1:5" x14ac:dyDescent="0.25">
      <c r="A416"/>
      <c r="B416"/>
      <c r="D416"/>
      <c r="E416"/>
    </row>
    <row r="417" spans="1:5" x14ac:dyDescent="0.25">
      <c r="A417"/>
      <c r="B417"/>
      <c r="D417"/>
      <c r="E417"/>
    </row>
    <row r="418" spans="1:5" x14ac:dyDescent="0.25">
      <c r="A418"/>
      <c r="B418"/>
      <c r="D418"/>
      <c r="E418"/>
    </row>
    <row r="419" spans="1:5" x14ac:dyDescent="0.25">
      <c r="A419"/>
      <c r="B419"/>
      <c r="D419"/>
      <c r="E419"/>
    </row>
    <row r="420" spans="1:5" x14ac:dyDescent="0.25">
      <c r="A420"/>
      <c r="B420"/>
      <c r="D420"/>
      <c r="E420"/>
    </row>
    <row r="421" spans="1:5" x14ac:dyDescent="0.25">
      <c r="A421"/>
      <c r="B421"/>
      <c r="D421"/>
      <c r="E421"/>
    </row>
    <row r="422" spans="1:5" x14ac:dyDescent="0.25">
      <c r="A422"/>
      <c r="B422"/>
      <c r="D422"/>
      <c r="E422"/>
    </row>
    <row r="423" spans="1:5" x14ac:dyDescent="0.25">
      <c r="A423"/>
      <c r="B423"/>
      <c r="D423"/>
      <c r="E423"/>
    </row>
    <row r="424" spans="1:5" x14ac:dyDescent="0.25">
      <c r="A424"/>
      <c r="B424"/>
      <c r="D424"/>
      <c r="E424"/>
    </row>
    <row r="425" spans="1:5" x14ac:dyDescent="0.25">
      <c r="A425"/>
      <c r="B425"/>
      <c r="D425"/>
      <c r="E425"/>
    </row>
    <row r="426" spans="1:5" x14ac:dyDescent="0.25">
      <c r="A426"/>
      <c r="B426"/>
      <c r="D426"/>
      <c r="E426"/>
    </row>
    <row r="427" spans="1:5" x14ac:dyDescent="0.25">
      <c r="A427"/>
      <c r="B427"/>
      <c r="D427"/>
      <c r="E427"/>
    </row>
    <row r="428" spans="1:5" x14ac:dyDescent="0.25">
      <c r="A428"/>
      <c r="B428"/>
      <c r="D428"/>
      <c r="E428"/>
    </row>
    <row r="429" spans="1:5" x14ac:dyDescent="0.25">
      <c r="A429"/>
      <c r="B429"/>
      <c r="D429"/>
      <c r="E429"/>
    </row>
    <row r="430" spans="1:5" x14ac:dyDescent="0.25">
      <c r="A430"/>
      <c r="B430"/>
      <c r="D430"/>
      <c r="E430"/>
    </row>
    <row r="431" spans="1:5" x14ac:dyDescent="0.25">
      <c r="A431"/>
      <c r="B431"/>
      <c r="D431"/>
      <c r="E431"/>
    </row>
    <row r="432" spans="1:5" x14ac:dyDescent="0.25">
      <c r="A432"/>
      <c r="B432"/>
      <c r="D432"/>
      <c r="E432"/>
    </row>
    <row r="433" spans="1:5" x14ac:dyDescent="0.25">
      <c r="A433" s="60"/>
      <c r="D433" s="60"/>
    </row>
    <row r="434" spans="1:5" x14ac:dyDescent="0.25">
      <c r="A434" s="60"/>
      <c r="D434" s="60"/>
    </row>
    <row r="435" spans="1:5" x14ac:dyDescent="0.25">
      <c r="A435" s="60"/>
      <c r="D435" s="60"/>
    </row>
    <row r="436" spans="1:5" x14ac:dyDescent="0.25">
      <c r="A436" s="60"/>
      <c r="D436" s="60"/>
    </row>
    <row r="437" spans="1:5" x14ac:dyDescent="0.25">
      <c r="A437" s="60"/>
      <c r="D437" s="60"/>
    </row>
    <row r="438" spans="1:5" x14ac:dyDescent="0.25">
      <c r="A438" s="60"/>
      <c r="D438" s="60"/>
    </row>
    <row r="439" spans="1:5" x14ac:dyDescent="0.25">
      <c r="A439" s="60"/>
      <c r="D439" s="60"/>
    </row>
    <row r="446" spans="1:5" x14ac:dyDescent="0.25">
      <c r="A446" s="53" t="s">
        <v>1291</v>
      </c>
      <c r="B446" t="s">
        <v>1312</v>
      </c>
      <c r="D446" s="53" t="s">
        <v>1291</v>
      </c>
      <c r="E446" t="s">
        <v>1312</v>
      </c>
    </row>
    <row r="448" spans="1:5" x14ac:dyDescent="0.25">
      <c r="A448" s="53" t="s">
        <v>1268</v>
      </c>
      <c r="B448" t="s">
        <v>1270</v>
      </c>
      <c r="C448" s="57"/>
      <c r="D448" s="53" t="s">
        <v>1268</v>
      </c>
      <c r="E448" t="s">
        <v>1270</v>
      </c>
    </row>
    <row r="449" spans="1:5" x14ac:dyDescent="0.25">
      <c r="A449" s="58" t="s">
        <v>1282</v>
      </c>
      <c r="B449" s="67">
        <v>7164.2</v>
      </c>
      <c r="D449" s="58" t="s">
        <v>1282</v>
      </c>
      <c r="E449" s="67">
        <v>7164.2</v>
      </c>
    </row>
    <row r="450" spans="1:5" x14ac:dyDescent="0.25">
      <c r="A450" s="58" t="s">
        <v>1283</v>
      </c>
      <c r="B450" s="67">
        <v>861.59</v>
      </c>
      <c r="D450" s="58" t="s">
        <v>1283</v>
      </c>
      <c r="E450" s="67">
        <v>861.59</v>
      </c>
    </row>
    <row r="451" spans="1:5" x14ac:dyDescent="0.25">
      <c r="A451" s="54" t="s">
        <v>1269</v>
      </c>
      <c r="B451" s="67">
        <v>8025.79</v>
      </c>
      <c r="D451" s="54" t="s">
        <v>1269</v>
      </c>
      <c r="E451" s="67">
        <v>8025.79</v>
      </c>
    </row>
    <row r="452" spans="1:5" x14ac:dyDescent="0.25">
      <c r="A452"/>
      <c r="B452"/>
      <c r="D452"/>
      <c r="E452"/>
    </row>
    <row r="453" spans="1:5" x14ac:dyDescent="0.25">
      <c r="A453"/>
      <c r="B453"/>
      <c r="D453"/>
      <c r="E453"/>
    </row>
    <row r="454" spans="1:5" x14ac:dyDescent="0.25">
      <c r="A454"/>
      <c r="B454"/>
      <c r="D454"/>
      <c r="E454"/>
    </row>
    <row r="455" spans="1:5" x14ac:dyDescent="0.25">
      <c r="A455"/>
      <c r="B455"/>
      <c r="D455"/>
      <c r="E455"/>
    </row>
    <row r="456" spans="1:5" x14ac:dyDescent="0.25">
      <c r="A456"/>
      <c r="B456"/>
      <c r="D456"/>
      <c r="E456"/>
    </row>
    <row r="457" spans="1:5" x14ac:dyDescent="0.25">
      <c r="A457"/>
      <c r="B457"/>
      <c r="D457"/>
      <c r="E457"/>
    </row>
    <row r="458" spans="1:5" x14ac:dyDescent="0.25">
      <c r="A458"/>
      <c r="B458"/>
      <c r="D458"/>
      <c r="E458"/>
    </row>
    <row r="459" spans="1:5" x14ac:dyDescent="0.25">
      <c r="A459"/>
      <c r="B459"/>
      <c r="D459"/>
      <c r="E459"/>
    </row>
    <row r="460" spans="1:5" x14ac:dyDescent="0.25">
      <c r="A460"/>
      <c r="B460"/>
      <c r="D460"/>
      <c r="E460"/>
    </row>
    <row r="461" spans="1:5" x14ac:dyDescent="0.25">
      <c r="A461"/>
      <c r="B461"/>
      <c r="D461"/>
      <c r="E461"/>
    </row>
    <row r="462" spans="1:5" x14ac:dyDescent="0.25">
      <c r="A462"/>
      <c r="B462"/>
      <c r="D462"/>
      <c r="E462"/>
    </row>
    <row r="463" spans="1:5" x14ac:dyDescent="0.25">
      <c r="A463"/>
      <c r="B463"/>
      <c r="D463"/>
      <c r="E463"/>
    </row>
    <row r="464" spans="1:5" x14ac:dyDescent="0.25">
      <c r="A464"/>
      <c r="B464"/>
      <c r="D464"/>
      <c r="E464"/>
    </row>
    <row r="465" spans="1:5" x14ac:dyDescent="0.25">
      <c r="A465"/>
      <c r="B465"/>
      <c r="D465"/>
      <c r="E465"/>
    </row>
    <row r="466" spans="1:5" x14ac:dyDescent="0.25">
      <c r="A466"/>
      <c r="B466"/>
      <c r="D466"/>
      <c r="E466"/>
    </row>
    <row r="467" spans="1:5" x14ac:dyDescent="0.25">
      <c r="A467"/>
      <c r="B467"/>
      <c r="D467"/>
      <c r="E467"/>
    </row>
    <row r="468" spans="1:5" x14ac:dyDescent="0.25">
      <c r="A468"/>
      <c r="B468"/>
      <c r="D468"/>
      <c r="E468"/>
    </row>
    <row r="469" spans="1:5" x14ac:dyDescent="0.25">
      <c r="A469"/>
      <c r="B469"/>
      <c r="D469"/>
      <c r="E469"/>
    </row>
    <row r="470" spans="1:5" x14ac:dyDescent="0.25">
      <c r="A470"/>
      <c r="B470"/>
      <c r="D470"/>
      <c r="E470"/>
    </row>
    <row r="471" spans="1:5" x14ac:dyDescent="0.25">
      <c r="A471"/>
      <c r="B471"/>
      <c r="D471"/>
      <c r="E471"/>
    </row>
    <row r="472" spans="1:5" x14ac:dyDescent="0.25">
      <c r="A472"/>
      <c r="B472"/>
      <c r="D472"/>
      <c r="E472"/>
    </row>
    <row r="473" spans="1:5" x14ac:dyDescent="0.25">
      <c r="A473"/>
      <c r="B473"/>
      <c r="D473"/>
      <c r="E473"/>
    </row>
    <row r="474" spans="1:5" x14ac:dyDescent="0.25">
      <c r="A474"/>
      <c r="B474"/>
      <c r="D474"/>
      <c r="E474"/>
    </row>
    <row r="475" spans="1:5" x14ac:dyDescent="0.25">
      <c r="A475"/>
      <c r="B475"/>
      <c r="D475"/>
      <c r="E475"/>
    </row>
    <row r="476" spans="1:5" x14ac:dyDescent="0.25">
      <c r="A476" s="53" t="s">
        <v>1291</v>
      </c>
      <c r="B476" t="s">
        <v>1312</v>
      </c>
      <c r="D476" s="53" t="s">
        <v>1291</v>
      </c>
      <c r="E476" t="s">
        <v>1312</v>
      </c>
    </row>
    <row r="478" spans="1:5" x14ac:dyDescent="0.25">
      <c r="A478" s="53" t="s">
        <v>1268</v>
      </c>
      <c r="B478" t="s">
        <v>1270</v>
      </c>
      <c r="D478" s="53" t="s">
        <v>1268</v>
      </c>
      <c r="E478" t="s">
        <v>1270</v>
      </c>
    </row>
    <row r="479" spans="1:5" x14ac:dyDescent="0.25">
      <c r="A479" s="58" t="s">
        <v>1282</v>
      </c>
      <c r="B479" s="67">
        <v>7164.2</v>
      </c>
      <c r="D479" s="58" t="s">
        <v>1282</v>
      </c>
      <c r="E479" s="67">
        <v>7164.2</v>
      </c>
    </row>
    <row r="480" spans="1:5" x14ac:dyDescent="0.25">
      <c r="A480" s="58" t="s">
        <v>1283</v>
      </c>
      <c r="B480" s="67">
        <v>861.59</v>
      </c>
      <c r="D480" s="58" t="s">
        <v>1283</v>
      </c>
      <c r="E480" s="67">
        <v>861.59</v>
      </c>
    </row>
    <row r="481" spans="1:5" x14ac:dyDescent="0.25">
      <c r="A481" s="54" t="s">
        <v>1269</v>
      </c>
      <c r="B481" s="67">
        <v>8025.79</v>
      </c>
      <c r="D481" s="54" t="s">
        <v>1269</v>
      </c>
      <c r="E481" s="67">
        <v>8025.79</v>
      </c>
    </row>
    <row r="482" spans="1:5" x14ac:dyDescent="0.25">
      <c r="A482"/>
      <c r="B482"/>
      <c r="D482"/>
      <c r="E482"/>
    </row>
    <row r="483" spans="1:5" x14ac:dyDescent="0.25">
      <c r="A483"/>
      <c r="B483"/>
      <c r="D483"/>
      <c r="E483"/>
    </row>
    <row r="484" spans="1:5" x14ac:dyDescent="0.25">
      <c r="A484"/>
      <c r="B484"/>
      <c r="D484"/>
      <c r="E484"/>
    </row>
    <row r="485" spans="1:5" x14ac:dyDescent="0.25">
      <c r="A485"/>
      <c r="B485"/>
      <c r="D485"/>
      <c r="E485"/>
    </row>
    <row r="486" spans="1:5" x14ac:dyDescent="0.25">
      <c r="A486"/>
      <c r="B486"/>
      <c r="D486"/>
      <c r="E486"/>
    </row>
    <row r="487" spans="1:5" x14ac:dyDescent="0.25">
      <c r="A487"/>
      <c r="B487"/>
      <c r="D487"/>
      <c r="E487"/>
    </row>
    <row r="488" spans="1:5" x14ac:dyDescent="0.25">
      <c r="A488"/>
      <c r="B488"/>
      <c r="D488"/>
      <c r="E488"/>
    </row>
    <row r="489" spans="1:5" x14ac:dyDescent="0.25">
      <c r="A489"/>
      <c r="B489"/>
      <c r="D489"/>
      <c r="E489"/>
    </row>
    <row r="490" spans="1:5" x14ac:dyDescent="0.25">
      <c r="A490"/>
      <c r="B490"/>
      <c r="D490"/>
      <c r="E490"/>
    </row>
    <row r="491" spans="1:5" x14ac:dyDescent="0.25">
      <c r="A491"/>
      <c r="B491"/>
      <c r="D491"/>
      <c r="E491"/>
    </row>
    <row r="492" spans="1:5" x14ac:dyDescent="0.25">
      <c r="A492"/>
      <c r="B492"/>
      <c r="D492"/>
      <c r="E492"/>
    </row>
    <row r="493" spans="1:5" x14ac:dyDescent="0.25">
      <c r="A493"/>
      <c r="B493"/>
      <c r="D493"/>
      <c r="E493"/>
    </row>
    <row r="494" spans="1:5" x14ac:dyDescent="0.25">
      <c r="A494"/>
      <c r="B494"/>
      <c r="D494"/>
      <c r="E494"/>
    </row>
    <row r="495" spans="1:5" x14ac:dyDescent="0.25">
      <c r="A495"/>
      <c r="B495"/>
      <c r="D495"/>
      <c r="E495"/>
    </row>
    <row r="496" spans="1:5" x14ac:dyDescent="0.25">
      <c r="A496"/>
      <c r="B496"/>
      <c r="D496"/>
      <c r="E496"/>
    </row>
    <row r="505" spans="1:5" x14ac:dyDescent="0.25">
      <c r="A505" s="53" t="s">
        <v>1291</v>
      </c>
      <c r="B505" t="s">
        <v>1312</v>
      </c>
      <c r="D505" s="53" t="s">
        <v>1291</v>
      </c>
      <c r="E505" t="s">
        <v>1312</v>
      </c>
    </row>
    <row r="507" spans="1:5" x14ac:dyDescent="0.25">
      <c r="A507" s="53" t="s">
        <v>1268</v>
      </c>
      <c r="B507" t="s">
        <v>1270</v>
      </c>
      <c r="C507" s="57"/>
      <c r="D507" s="53" t="s">
        <v>1268</v>
      </c>
      <c r="E507" t="s">
        <v>1270</v>
      </c>
    </row>
    <row r="508" spans="1:5" x14ac:dyDescent="0.25">
      <c r="A508" s="58" t="s">
        <v>1282</v>
      </c>
      <c r="B508" s="67">
        <v>7164.2</v>
      </c>
      <c r="D508" s="58" t="s">
        <v>1282</v>
      </c>
      <c r="E508" s="67">
        <v>7164.2</v>
      </c>
    </row>
    <row r="509" spans="1:5" x14ac:dyDescent="0.25">
      <c r="A509" s="58" t="s">
        <v>1283</v>
      </c>
      <c r="B509" s="67">
        <v>861.59</v>
      </c>
      <c r="D509" s="58" t="s">
        <v>1283</v>
      </c>
      <c r="E509" s="67">
        <v>861.59</v>
      </c>
    </row>
    <row r="510" spans="1:5" x14ac:dyDescent="0.25">
      <c r="A510" s="54" t="s">
        <v>1269</v>
      </c>
      <c r="B510" s="67">
        <v>8025.79</v>
      </c>
      <c r="D510" s="54" t="s">
        <v>1269</v>
      </c>
      <c r="E510" s="67">
        <v>8025.79</v>
      </c>
    </row>
    <row r="511" spans="1:5" x14ac:dyDescent="0.25">
      <c r="A511"/>
      <c r="B511"/>
      <c r="D511"/>
      <c r="E511"/>
    </row>
    <row r="512" spans="1:5" x14ac:dyDescent="0.25">
      <c r="A512"/>
      <c r="B512"/>
      <c r="D512"/>
      <c r="E512"/>
    </row>
    <row r="513" spans="1:5" x14ac:dyDescent="0.25">
      <c r="A513"/>
      <c r="B513"/>
      <c r="D513"/>
      <c r="E513"/>
    </row>
    <row r="514" spans="1:5" x14ac:dyDescent="0.25">
      <c r="A514"/>
      <c r="B514"/>
      <c r="D514"/>
      <c r="E514"/>
    </row>
    <row r="515" spans="1:5" x14ac:dyDescent="0.25">
      <c r="A515"/>
      <c r="B515"/>
      <c r="D515"/>
      <c r="E515"/>
    </row>
    <row r="516" spans="1:5" x14ac:dyDescent="0.25">
      <c r="A516"/>
      <c r="B516"/>
      <c r="D516"/>
      <c r="E516"/>
    </row>
    <row r="517" spans="1:5" x14ac:dyDescent="0.25">
      <c r="A517"/>
      <c r="B517"/>
      <c r="D517"/>
      <c r="E517"/>
    </row>
    <row r="518" spans="1:5" x14ac:dyDescent="0.25">
      <c r="A518"/>
      <c r="B518"/>
      <c r="D518"/>
      <c r="E518"/>
    </row>
    <row r="519" spans="1:5" x14ac:dyDescent="0.25">
      <c r="A519"/>
      <c r="B519"/>
      <c r="D519"/>
      <c r="E519"/>
    </row>
    <row r="520" spans="1:5" x14ac:dyDescent="0.25">
      <c r="A520"/>
      <c r="B520"/>
      <c r="D520"/>
      <c r="E520"/>
    </row>
    <row r="521" spans="1:5" x14ac:dyDescent="0.25">
      <c r="A521"/>
      <c r="B521"/>
      <c r="D521"/>
      <c r="E521"/>
    </row>
    <row r="522" spans="1:5" x14ac:dyDescent="0.25">
      <c r="A522"/>
      <c r="B522"/>
      <c r="D522"/>
      <c r="E522"/>
    </row>
    <row r="523" spans="1:5" x14ac:dyDescent="0.25">
      <c r="A523"/>
      <c r="B523"/>
      <c r="D523"/>
      <c r="E523"/>
    </row>
    <row r="524" spans="1:5" x14ac:dyDescent="0.25">
      <c r="A524"/>
      <c r="B524"/>
      <c r="D524"/>
      <c r="E524"/>
    </row>
    <row r="525" spans="1:5" x14ac:dyDescent="0.25">
      <c r="A525"/>
      <c r="B525"/>
      <c r="D525"/>
      <c r="E525"/>
    </row>
    <row r="535" spans="1:5" x14ac:dyDescent="0.25">
      <c r="A535" s="60"/>
      <c r="D535" s="60"/>
    </row>
    <row r="536" spans="1:5" x14ac:dyDescent="0.25">
      <c r="A536" s="60"/>
      <c r="D536" s="60"/>
    </row>
    <row r="537" spans="1:5" ht="27" customHeight="1" x14ac:dyDescent="0.25"/>
    <row r="540" spans="1:5" x14ac:dyDescent="0.25">
      <c r="A540" s="61" t="s">
        <v>1291</v>
      </c>
      <c r="B540" s="56" t="s">
        <v>1312</v>
      </c>
      <c r="D540" s="53" t="s">
        <v>1291</v>
      </c>
      <c r="E540" t="s">
        <v>1312</v>
      </c>
    </row>
    <row r="542" spans="1:5" x14ac:dyDescent="0.25">
      <c r="A542" s="61" t="s">
        <v>1268</v>
      </c>
      <c r="B542" s="56" t="s">
        <v>1270</v>
      </c>
      <c r="D542" s="53" t="s">
        <v>1268</v>
      </c>
      <c r="E542" t="s">
        <v>1270</v>
      </c>
    </row>
    <row r="543" spans="1:5" x14ac:dyDescent="0.25">
      <c r="A543" s="58" t="s">
        <v>1282</v>
      </c>
      <c r="B543" s="68">
        <v>7164.2</v>
      </c>
      <c r="D543" s="58" t="s">
        <v>1282</v>
      </c>
      <c r="E543" s="67">
        <v>7164.2</v>
      </c>
    </row>
    <row r="544" spans="1:5" x14ac:dyDescent="0.25">
      <c r="A544" s="58" t="s">
        <v>1283</v>
      </c>
      <c r="B544" s="68">
        <v>861.59</v>
      </c>
      <c r="D544" s="58" t="s">
        <v>1283</v>
      </c>
      <c r="E544" s="67">
        <v>861.59</v>
      </c>
    </row>
    <row r="545" spans="1:5" x14ac:dyDescent="0.25">
      <c r="A545" s="58" t="s">
        <v>1269</v>
      </c>
      <c r="B545" s="68">
        <v>8025.79</v>
      </c>
      <c r="D545" s="54" t="s">
        <v>1269</v>
      </c>
      <c r="E545" s="67">
        <v>8025.79</v>
      </c>
    </row>
    <row r="546" spans="1:5" x14ac:dyDescent="0.25">
      <c r="A546"/>
      <c r="B546"/>
      <c r="D546"/>
      <c r="E546"/>
    </row>
    <row r="547" spans="1:5" x14ac:dyDescent="0.25">
      <c r="A547"/>
      <c r="B547"/>
      <c r="D547"/>
      <c r="E547"/>
    </row>
    <row r="548" spans="1:5" x14ac:dyDescent="0.25">
      <c r="A548"/>
      <c r="B548"/>
      <c r="D548"/>
      <c r="E548"/>
    </row>
    <row r="549" spans="1:5" x14ac:dyDescent="0.25">
      <c r="A549"/>
      <c r="B549"/>
      <c r="D549"/>
      <c r="E549"/>
    </row>
    <row r="550" spans="1:5" x14ac:dyDescent="0.25">
      <c r="A550"/>
      <c r="B550"/>
      <c r="D550"/>
      <c r="E550"/>
    </row>
    <row r="551" spans="1:5" x14ac:dyDescent="0.25">
      <c r="A551"/>
      <c r="B551"/>
      <c r="D551"/>
      <c r="E551"/>
    </row>
    <row r="552" spans="1:5" x14ac:dyDescent="0.25">
      <c r="A552"/>
      <c r="B552"/>
      <c r="D552"/>
      <c r="E552"/>
    </row>
    <row r="553" spans="1:5" x14ac:dyDescent="0.25">
      <c r="A553"/>
      <c r="B553"/>
      <c r="D553"/>
      <c r="E553"/>
    </row>
    <row r="554" spans="1:5" x14ac:dyDescent="0.25">
      <c r="A554"/>
      <c r="B554"/>
      <c r="D554"/>
      <c r="E554"/>
    </row>
    <row r="555" spans="1:5" x14ac:dyDescent="0.25">
      <c r="A555"/>
      <c r="B555"/>
      <c r="D555"/>
      <c r="E555"/>
    </row>
    <row r="556" spans="1:5" x14ac:dyDescent="0.25">
      <c r="A556"/>
      <c r="B556"/>
      <c r="D556"/>
      <c r="E556"/>
    </row>
    <row r="557" spans="1:5" x14ac:dyDescent="0.25">
      <c r="A557"/>
      <c r="B557"/>
      <c r="D557"/>
      <c r="E557"/>
    </row>
    <row r="558" spans="1:5" x14ac:dyDescent="0.25">
      <c r="A558"/>
      <c r="B558"/>
      <c r="D558"/>
      <c r="E558"/>
    </row>
    <row r="559" spans="1:5" x14ac:dyDescent="0.25">
      <c r="A559"/>
      <c r="B559"/>
      <c r="D559"/>
      <c r="E559"/>
    </row>
    <row r="560" spans="1:5" x14ac:dyDescent="0.25">
      <c r="A560"/>
      <c r="B560"/>
      <c r="D560"/>
      <c r="E560"/>
    </row>
    <row r="576" spans="1:5" x14ac:dyDescent="0.25">
      <c r="A576" s="53" t="s">
        <v>1291</v>
      </c>
      <c r="B576" t="s">
        <v>1312</v>
      </c>
      <c r="D576" s="53" t="s">
        <v>1291</v>
      </c>
      <c r="E576" t="s">
        <v>1312</v>
      </c>
    </row>
    <row r="578" spans="1:5" x14ac:dyDescent="0.25">
      <c r="A578" s="53" t="s">
        <v>1268</v>
      </c>
      <c r="B578" t="s">
        <v>1270</v>
      </c>
      <c r="C578" s="57"/>
      <c r="D578" s="53" t="s">
        <v>1268</v>
      </c>
      <c r="E578" t="s">
        <v>1270</v>
      </c>
    </row>
    <row r="579" spans="1:5" x14ac:dyDescent="0.25">
      <c r="A579" s="58" t="s">
        <v>1282</v>
      </c>
      <c r="B579" s="67">
        <v>7164.2</v>
      </c>
      <c r="D579" s="58" t="s">
        <v>1282</v>
      </c>
      <c r="E579" s="67">
        <v>7164.2</v>
      </c>
    </row>
    <row r="580" spans="1:5" x14ac:dyDescent="0.25">
      <c r="A580" s="58" t="s">
        <v>1283</v>
      </c>
      <c r="B580" s="67">
        <v>861.59</v>
      </c>
      <c r="D580" s="58" t="s">
        <v>1283</v>
      </c>
      <c r="E580" s="67">
        <v>861.59</v>
      </c>
    </row>
    <row r="581" spans="1:5" x14ac:dyDescent="0.25">
      <c r="A581" s="54" t="s">
        <v>1269</v>
      </c>
      <c r="B581" s="67">
        <v>8025.79</v>
      </c>
      <c r="D581" s="54" t="s">
        <v>1269</v>
      </c>
      <c r="E581" s="67">
        <v>8025.79</v>
      </c>
    </row>
    <row r="582" spans="1:5" x14ac:dyDescent="0.25">
      <c r="A582"/>
      <c r="B582"/>
      <c r="D582"/>
      <c r="E582"/>
    </row>
    <row r="583" spans="1:5" x14ac:dyDescent="0.25">
      <c r="A583"/>
      <c r="B583"/>
      <c r="D583"/>
      <c r="E583"/>
    </row>
    <row r="584" spans="1:5" x14ac:dyDescent="0.25">
      <c r="A584"/>
      <c r="B584"/>
      <c r="D584"/>
      <c r="E584"/>
    </row>
    <row r="585" spans="1:5" x14ac:dyDescent="0.25">
      <c r="A585"/>
      <c r="B585"/>
      <c r="D585"/>
      <c r="E585"/>
    </row>
    <row r="586" spans="1:5" x14ac:dyDescent="0.25">
      <c r="A586"/>
      <c r="B586"/>
      <c r="D586"/>
      <c r="E586"/>
    </row>
    <row r="587" spans="1:5" x14ac:dyDescent="0.25">
      <c r="A587"/>
      <c r="B587"/>
      <c r="D587"/>
      <c r="E587"/>
    </row>
    <row r="588" spans="1:5" x14ac:dyDescent="0.25">
      <c r="A588"/>
      <c r="B588"/>
      <c r="D588"/>
      <c r="E588"/>
    </row>
    <row r="589" spans="1:5" x14ac:dyDescent="0.25">
      <c r="A589"/>
      <c r="B589"/>
      <c r="D589"/>
      <c r="E589"/>
    </row>
    <row r="590" spans="1:5" x14ac:dyDescent="0.25">
      <c r="A590"/>
      <c r="B590"/>
      <c r="D590"/>
      <c r="E590"/>
    </row>
    <row r="591" spans="1:5" x14ac:dyDescent="0.25">
      <c r="A591"/>
      <c r="B591"/>
      <c r="D591"/>
      <c r="E591"/>
    </row>
    <row r="592" spans="1:5" x14ac:dyDescent="0.25">
      <c r="A592"/>
      <c r="B592"/>
      <c r="D592"/>
      <c r="E592"/>
    </row>
    <row r="593" spans="1:5" x14ac:dyDescent="0.25">
      <c r="A593"/>
      <c r="B593"/>
      <c r="D593"/>
      <c r="E593"/>
    </row>
    <row r="594" spans="1:5" x14ac:dyDescent="0.25">
      <c r="A594"/>
      <c r="B594"/>
      <c r="D594"/>
      <c r="E594"/>
    </row>
    <row r="595" spans="1:5" x14ac:dyDescent="0.25">
      <c r="A595"/>
      <c r="B595"/>
      <c r="D595"/>
      <c r="E595"/>
    </row>
    <row r="596" spans="1:5" x14ac:dyDescent="0.25">
      <c r="A596"/>
      <c r="B596"/>
      <c r="D596"/>
      <c r="E596"/>
    </row>
    <row r="614" spans="1:5" x14ac:dyDescent="0.25">
      <c r="A614" s="53" t="s">
        <v>1291</v>
      </c>
      <c r="B614" t="s">
        <v>1312</v>
      </c>
      <c r="D614" s="53" t="s">
        <v>1291</v>
      </c>
      <c r="E614" t="s">
        <v>1312</v>
      </c>
    </row>
    <row r="616" spans="1:5" x14ac:dyDescent="0.25">
      <c r="A616" s="53" t="s">
        <v>1268</v>
      </c>
      <c r="B616" t="s">
        <v>1270</v>
      </c>
      <c r="C616" s="57"/>
      <c r="D616" s="53" t="s">
        <v>1268</v>
      </c>
      <c r="E616" t="s">
        <v>1270</v>
      </c>
    </row>
    <row r="617" spans="1:5" x14ac:dyDescent="0.25">
      <c r="A617" s="58" t="s">
        <v>1282</v>
      </c>
      <c r="B617" s="67">
        <v>7164.2</v>
      </c>
      <c r="D617" s="58" t="s">
        <v>1282</v>
      </c>
      <c r="E617" s="67">
        <v>7164.2</v>
      </c>
    </row>
    <row r="618" spans="1:5" x14ac:dyDescent="0.25">
      <c r="A618" s="58" t="s">
        <v>1283</v>
      </c>
      <c r="B618" s="67">
        <v>861.59</v>
      </c>
      <c r="D618" s="58" t="s">
        <v>1283</v>
      </c>
      <c r="E618" s="67">
        <v>861.59</v>
      </c>
    </row>
    <row r="619" spans="1:5" x14ac:dyDescent="0.25">
      <c r="A619" s="54" t="s">
        <v>1269</v>
      </c>
      <c r="B619" s="67">
        <v>8025.79</v>
      </c>
      <c r="D619" s="54" t="s">
        <v>1269</v>
      </c>
      <c r="E619" s="67">
        <v>8025.79</v>
      </c>
    </row>
    <row r="620" spans="1:5" x14ac:dyDescent="0.25">
      <c r="A620"/>
      <c r="B620"/>
      <c r="D620"/>
      <c r="E620"/>
    </row>
    <row r="621" spans="1:5" x14ac:dyDescent="0.25">
      <c r="A621"/>
      <c r="B621"/>
      <c r="D621"/>
      <c r="E621"/>
    </row>
    <row r="622" spans="1:5" x14ac:dyDescent="0.25">
      <c r="A622"/>
      <c r="B622"/>
      <c r="D622"/>
      <c r="E622"/>
    </row>
    <row r="623" spans="1:5" x14ac:dyDescent="0.25">
      <c r="A623"/>
      <c r="B623"/>
      <c r="D623"/>
      <c r="E623"/>
    </row>
    <row r="624" spans="1:5" x14ac:dyDescent="0.25">
      <c r="A624"/>
      <c r="B624"/>
      <c r="D624"/>
      <c r="E624"/>
    </row>
    <row r="625" spans="1:5" x14ac:dyDescent="0.25">
      <c r="A625"/>
      <c r="B625"/>
      <c r="D625"/>
      <c r="E625"/>
    </row>
    <row r="626" spans="1:5" x14ac:dyDescent="0.25">
      <c r="A626"/>
      <c r="B626"/>
      <c r="D626"/>
      <c r="E626"/>
    </row>
    <row r="627" spans="1:5" x14ac:dyDescent="0.25">
      <c r="A627"/>
      <c r="B627"/>
      <c r="D627"/>
      <c r="E627"/>
    </row>
    <row r="628" spans="1:5" x14ac:dyDescent="0.25">
      <c r="A628"/>
      <c r="B628"/>
      <c r="D628"/>
      <c r="E628"/>
    </row>
    <row r="629" spans="1:5" x14ac:dyDescent="0.25">
      <c r="A629"/>
      <c r="B629"/>
      <c r="D629"/>
      <c r="E629"/>
    </row>
    <row r="630" spans="1:5" x14ac:dyDescent="0.25">
      <c r="A630"/>
      <c r="B630"/>
      <c r="D630"/>
      <c r="E630"/>
    </row>
    <row r="631" spans="1:5" x14ac:dyDescent="0.25">
      <c r="A631"/>
      <c r="B631"/>
      <c r="D631"/>
      <c r="E631"/>
    </row>
    <row r="632" spans="1:5" x14ac:dyDescent="0.25">
      <c r="A632"/>
      <c r="B632"/>
      <c r="D632"/>
      <c r="E632"/>
    </row>
    <row r="633" spans="1:5" x14ac:dyDescent="0.25">
      <c r="A633"/>
      <c r="B633"/>
      <c r="D633"/>
      <c r="E633"/>
    </row>
    <row r="634" spans="1:5" x14ac:dyDescent="0.25">
      <c r="A634"/>
      <c r="B634"/>
      <c r="D634"/>
      <c r="E634"/>
    </row>
    <row r="647" spans="1:2" x14ac:dyDescent="0.25">
      <c r="A647" s="53" t="s">
        <v>1291</v>
      </c>
      <c r="B647" t="s">
        <v>1312</v>
      </c>
    </row>
    <row r="649" spans="1:2" x14ac:dyDescent="0.25">
      <c r="A649" s="53" t="s">
        <v>1268</v>
      </c>
      <c r="B649" t="s">
        <v>1270</v>
      </c>
    </row>
    <row r="650" spans="1:2" x14ac:dyDescent="0.25">
      <c r="A650" s="58" t="s">
        <v>1282</v>
      </c>
      <c r="B650" s="67">
        <v>7164.2</v>
      </c>
    </row>
    <row r="651" spans="1:2" x14ac:dyDescent="0.25">
      <c r="A651" s="58" t="s">
        <v>1283</v>
      </c>
      <c r="B651" s="67">
        <v>861.59</v>
      </c>
    </row>
    <row r="652" spans="1:2" x14ac:dyDescent="0.25">
      <c r="A652" s="54" t="s">
        <v>1269</v>
      </c>
      <c r="B652" s="67">
        <v>8025.79</v>
      </c>
    </row>
    <row r="653" spans="1:2" x14ac:dyDescent="0.25">
      <c r="A653"/>
      <c r="B653"/>
    </row>
    <row r="654" spans="1:2" x14ac:dyDescent="0.25">
      <c r="A654"/>
      <c r="B654"/>
    </row>
    <row r="655" spans="1:2" x14ac:dyDescent="0.25">
      <c r="A655"/>
      <c r="B655"/>
    </row>
    <row r="656" spans="1:2" x14ac:dyDescent="0.25">
      <c r="A656"/>
      <c r="B656"/>
    </row>
    <row r="657" spans="1:2" x14ac:dyDescent="0.25">
      <c r="A657"/>
      <c r="B657"/>
    </row>
    <row r="658" spans="1:2" x14ac:dyDescent="0.25">
      <c r="A658"/>
      <c r="B658"/>
    </row>
    <row r="659" spans="1:2" x14ac:dyDescent="0.25">
      <c r="A659"/>
      <c r="B659"/>
    </row>
    <row r="660" spans="1:2" x14ac:dyDescent="0.25">
      <c r="A660"/>
      <c r="B660"/>
    </row>
    <row r="661" spans="1:2" x14ac:dyDescent="0.25">
      <c r="A661"/>
      <c r="B661"/>
    </row>
    <row r="662" spans="1:2" x14ac:dyDescent="0.25">
      <c r="A662"/>
      <c r="B662"/>
    </row>
    <row r="663" spans="1:2" x14ac:dyDescent="0.25">
      <c r="A663"/>
      <c r="B663"/>
    </row>
    <row r="664" spans="1:2" x14ac:dyDescent="0.25">
      <c r="A664"/>
      <c r="B664"/>
    </row>
    <row r="665" spans="1:2" x14ac:dyDescent="0.25">
      <c r="A665"/>
      <c r="B665"/>
    </row>
    <row r="666" spans="1:2" x14ac:dyDescent="0.25">
      <c r="A666"/>
      <c r="B666"/>
    </row>
    <row r="667" spans="1:2" x14ac:dyDescent="0.25">
      <c r="A667"/>
      <c r="B667"/>
    </row>
  </sheetData>
  <sheetProtection algorithmName="SHA-512" hashValue="mtD1i8wq73QOzVnF3R+N01vlyEPGlSJcSmvA/9TB1qNYokFy7PDB5cNEkTqvpQu1jTIEuUzCMLjPkVX2gfXOpQ==" saltValue="+H8YM9A0jpLo7D3oQUgnqw==" spinCount="100000" sheet="1" objects="1" scenarios="1" selectLockedCells="1" pivotTables="0" selectUnlockedCells="1"/>
  <pageMargins left="0.511811024" right="0.511811024" top="0.78740157499999996" bottom="0.78740157499999996" header="0.31496062000000002" footer="0.31496062000000002"/>
  <drawing r:id="rId32"/>
  <extLst>
    <ext xmlns:x14="http://schemas.microsoft.com/office/spreadsheetml/2009/9/main" uri="{A8765BA9-456A-4dab-B4F3-ACF838C121DE}">
      <x14:slicerList>
        <x14:slicer r:id="rId33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1</vt:i4>
      </vt:variant>
    </vt:vector>
  </HeadingPairs>
  <TitlesOfParts>
    <vt:vector size="6" baseType="lpstr">
      <vt:lpstr>Banco de dados</vt:lpstr>
      <vt:lpstr>Gráfico valores C.C.</vt:lpstr>
      <vt:lpstr>TD Grupos</vt:lpstr>
      <vt:lpstr>Gráfico valores grupos</vt:lpstr>
      <vt:lpstr>TD CC</vt:lpstr>
      <vt:lpstr>'Gráfico valores grupos'!Area_de_impressao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Lucelia Fandino</dc:creator>
  <cp:lastModifiedBy>LUCELIA</cp:lastModifiedBy>
  <cp:lastPrinted>2020-10-05T13:45:48Z</cp:lastPrinted>
  <dcterms:created xsi:type="dcterms:W3CDTF">2020-07-13T12:37:33Z</dcterms:created>
  <dcterms:modified xsi:type="dcterms:W3CDTF">2020-10-26T17:20:59Z</dcterms:modified>
</cp:coreProperties>
</file>