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RELATÓRIO DE PEDIDOS EMPENHADOS\Finalizado\CARONAS\"/>
    </mc:Choice>
  </mc:AlternateContent>
  <bookViews>
    <workbookView xWindow="0" yWindow="0" windowWidth="24000" windowHeight="9435"/>
  </bookViews>
  <sheets>
    <sheet name="Plan1" sheetId="1" r:id="rId1"/>
  </sheets>
  <definedNames>
    <definedName name="_xlnm._FilterDatabase" localSheetId="0" hidden="1">Plan1!$A$3:$M$26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J17" i="1"/>
  <c r="J18" i="1"/>
  <c r="J19" i="1"/>
  <c r="J26" i="1"/>
  <c r="J20" i="1"/>
  <c r="J21" i="1"/>
  <c r="J22" i="1"/>
  <c r="J23" i="1"/>
  <c r="J24" i="1"/>
  <c r="J4" i="1"/>
  <c r="J5" i="1"/>
  <c r="J6" i="1"/>
  <c r="J7" i="1"/>
  <c r="J8" i="1"/>
  <c r="J9" i="1"/>
  <c r="J10" i="1"/>
  <c r="J11" i="1"/>
  <c r="J12" i="1"/>
  <c r="J13" i="1"/>
  <c r="J14" i="1"/>
  <c r="J15" i="1"/>
  <c r="J25" i="1"/>
  <c r="J16" i="1"/>
</calcChain>
</file>

<file path=xl/sharedStrings.xml><?xml version="1.0" encoding="utf-8"?>
<sst xmlns="http://schemas.openxmlformats.org/spreadsheetml/2006/main" count="131" uniqueCount="67">
  <si>
    <t>Processo</t>
  </si>
  <si>
    <t>Nº da Nota de empenho</t>
  </si>
  <si>
    <t>Data do empenho</t>
  </si>
  <si>
    <t>Valor empenhado</t>
  </si>
  <si>
    <t>Descrição do centro de Custo</t>
  </si>
  <si>
    <t>Status</t>
  </si>
  <si>
    <t>Objeto</t>
  </si>
  <si>
    <t>Valor Unitário</t>
  </si>
  <si>
    <t>Data de entrega no Almoxarifado</t>
  </si>
  <si>
    <t>Nº da Nota Fiscal/ Recebido</t>
  </si>
  <si>
    <t>Quant.</t>
  </si>
  <si>
    <t>VALOR TOTAL</t>
  </si>
  <si>
    <t>Centro de Custo</t>
  </si>
  <si>
    <t>Quant. empenhada</t>
  </si>
  <si>
    <t>CLIQUE EM HABILITAR EDIÇÃO PARA ATIVAR O CONTEÚDO</t>
  </si>
  <si>
    <t>Concluído</t>
  </si>
  <si>
    <t>CTUR</t>
  </si>
  <si>
    <t>Pró - Reitoria de Extensão</t>
  </si>
  <si>
    <t>Posto Médico</t>
  </si>
  <si>
    <t>ADESÃO À ATA DE REGISTRO DE PREÇOS (CARONA) REALIZADAS EM 2017 POR ORDEM DE CENTRO DE CUSTO</t>
  </si>
  <si>
    <t>23083.010552/2016-24</t>
  </si>
  <si>
    <t>BOMBA CENTRÍFUGA MONOESTÁGIO 20,0 M3/H Bomba Centrífuga monoestágio com vazão mínima de 20,0 m /h e altura manométrica 52 mca. - Diâmetros de sucção 2? e recalque 1.1/2?; - Rotor fechado de alumínio com 167mm; - Selo mecânico em Inox AISI304; - Motor trifásico 380v, 2 polos, 60Hz; - Fornecimento com quadro de comando (montado) com proteções e chave compensadora automática para acionamento compatível com o equipamento; - Garantia mínima de 12 meses contra defeito de fabricação. (dmp-5239000000128).</t>
  </si>
  <si>
    <t>2017NE800437</t>
  </si>
  <si>
    <t>23083.003137/2017-03</t>
  </si>
  <si>
    <t>23083.003136/2017-51</t>
  </si>
  <si>
    <t>23083.0010216/2016-81</t>
  </si>
  <si>
    <t>TELA, MATERIAL POLIETILENO, LARGURA 1,40 M, COR PRETA, APLICAÇÃO SOMBREAMENTO,CARACTERÍSTICAS ADICIONAIS FATOR SOMBREMANETO: 50%, ANTI-UV, COMPRIMENTO 50 M</t>
  </si>
  <si>
    <t>MANGUEIRA TRANSPARENTE CRISTAL, 3/4 X 3,0 MM</t>
  </si>
  <si>
    <t>BANDEJA CULTIVO MUDAS, MATERIAL ISOPOR, QUANTIDADE CAVIDADES 72 UN, APLICAÇÃO HORTALIÇAS</t>
  </si>
  <si>
    <t>BANDEJA CULTIVO MUDAS, MATERIAL POLIPROPILENO, COMPRIMENTO 66 CM, LARGURA 36 CM, ALTURA 4 CM, QUANTIDADE CAVIDADES 200 UN, CARACTERÍSTICAS ADICIONAIS COR PRETA</t>
  </si>
  <si>
    <t>BANDEJA CULTIVO MUDAS, MATERIAL ISOPOR, COMPRIMENTO 67 CM, LARGURA 34 CM, ALTURA 5 CM, QUANTIDADE CAVIDADES 128, APLICAÇÃO HORTALIÇAS</t>
  </si>
  <si>
    <t>VASO DE PLANTA, BARRO/ PLÁSTICO/ RESI: VASO PRETO DE POLIPROPILENO RÍGIDO, CAPACIDADE DE 5 L (OU APROXIMADO). ALTURA: 17,7 CM; BOCA: 25,5 CM; FUNDO: 17,5 CM. PARA PLANTIO DE PLANTAS, COM FUROS PARA DRENAGEM (Ref. PT24 ECOVASOS, SIMILAR OU DE MELHOR QUALIDADE)</t>
  </si>
  <si>
    <t>VASO DE PLANTA, DE PLÁSTICO, NÃO FLEXÍVEL, COM FUROS NA BASE PARA ESCOAMENTO DE ÁGUA, COM VOLUME APROXIMADO DE 12 A 15 LITROS.</t>
  </si>
  <si>
    <t>23083.003444/2017-86</t>
  </si>
  <si>
    <t>23083.004701/2017-05</t>
  </si>
  <si>
    <t>23083.005190/2017-31</t>
  </si>
  <si>
    <t>23083.004702/2017-41</t>
  </si>
  <si>
    <t>23083.002855/2017-54</t>
  </si>
  <si>
    <t>23083.002854/2017-18</t>
  </si>
  <si>
    <t>Prefeitura Universitária</t>
  </si>
  <si>
    <t>Jardim Botanico</t>
  </si>
  <si>
    <t>2017NE800146</t>
  </si>
  <si>
    <t>2017NE800213</t>
  </si>
  <si>
    <t>2017NE800215</t>
  </si>
  <si>
    <t>2017NE800216</t>
  </si>
  <si>
    <t>2017NE800431</t>
  </si>
  <si>
    <t>2017NE800433</t>
  </si>
  <si>
    <t>2017NE800434</t>
  </si>
  <si>
    <t>2017NE800175</t>
  </si>
  <si>
    <t>2017NE800206</t>
  </si>
  <si>
    <t>2017NE800435</t>
  </si>
  <si>
    <t>2017NE800436</t>
  </si>
  <si>
    <t>2017NE800145</t>
  </si>
  <si>
    <t>MUDA DE MIRTILO</t>
  </si>
  <si>
    <t>ÁCIDO ACETILSALICÍLICO, DOSAGEM 100 MG</t>
  </si>
  <si>
    <t>CEFTRIAXONA SÓDICA, DOSAGEM 1 G, CARACTERÍSTICAS ADICIONAIS ENDOVENOSO</t>
  </si>
  <si>
    <t>CLORETO DE SÓDIO, PRINCÍPIO ATIVO 0,9%_ SOLUÇÃO INJETÁVEL, APLICAÇÃO SISTEMA FECHADO</t>
  </si>
  <si>
    <t>DEXAMETASONA, DOSAGEM 4 MG/ML, FORMA FARMACÊUTICA SOLUÇÃO INJETÁVEL</t>
  </si>
  <si>
    <t>DIPIRONA SÓDICA, DOSAGEM 500 MG/ML, APRESENTAÇÃO SOLUÇÃO INJETÁVEL</t>
  </si>
  <si>
    <t>RANITIDINA CLORIDRATO, DOSAGEM 25 MG/ML, TIPO SOLUÇÃO INJETÁVEL</t>
  </si>
  <si>
    <t>DESLANÓSIDO, DOSAGEM 0,2 MG/ML, APRESENTAÇÃO SOLUÇÃO INJETÁVEL</t>
  </si>
  <si>
    <t>FENOTEROL BROMIDRATO, CONCENTRAÇÃO 5 MG/ML, FORMA FARMACEUTICA SOLUÇÃO ORAL</t>
  </si>
  <si>
    <t>ÁCIDO MEFENÂMICO, DOSAGEM 500 MG</t>
  </si>
  <si>
    <t>Benzilpenicilina Benzatina 1.200.000 U.I.</t>
  </si>
  <si>
    <t>Hidrocortisona Succinato Sódico 500mg</t>
  </si>
  <si>
    <t>ROÇADEIRA LATERAL; POTÊNCIA MÍNIMA DE 2,3HP; MOTOR 2 TEMPOS À GASOLINA, CILINDRADA ENTRE: 35 A 40 CM ; ROTAÇÃO MÁXIMA ENTRE 12.500 A 13.500 RPM, CARBURADOR COM MEMBRANA INSENSÍVEL À POSIÇÃO E BOMBA DE COMBUSTÍVEL INTEGRADA; SISTEMA DE PARTIDA MANUAL; UTILIZAÇÃO DE LÂMINAS DE 2 OU 3 PONTAS OU FIO DE NÁILON (CABEÇOTE DE CORTE PARA FIO DE NÁILON E LÂMINA DE CORTE 3 PONTAS 300 MM. ITENS INCLUSOS: JOGO DE FERRAMENTAS; KIT DE PROTEÇÃO PARA FERRAMENTA DE CORTE; CINTO DUPLO DE SUPORTE; SISTEMA ANTI-</t>
  </si>
  <si>
    <t>Roçadeira Hidráulica Articulada com acoplamento aos três pontos de tratores agrícolas,  acionada por tomada de força com 540 rpm...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</si>
</sst>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 tint="4.9989318521683403E-2"/>
      <name val="Times New Roman"/>
      <family val="1"/>
    </font>
    <font>
      <sz val="10"/>
      <color theme="0"/>
      <name val="Times New Roman"/>
      <family val="1"/>
    </font>
    <font>
      <sz val="10"/>
      <color rgb="FF0D0D0D"/>
      <name val="Times New Roman"/>
      <family val="1"/>
    </font>
    <font>
      <b/>
      <sz val="16"/>
      <color theme="1"/>
      <name val="Times New Roman"/>
      <family val="1"/>
    </font>
    <font>
      <b/>
      <sz val="18"/>
      <color theme="0"/>
      <name val="Calibri"/>
      <family val="2"/>
      <scheme val="minor"/>
    </font>
    <font>
      <sz val="12"/>
      <color theme="0"/>
      <name val="Times New Roman"/>
      <family val="1"/>
    </font>
    <font>
      <b/>
      <i/>
      <sz val="16"/>
      <color theme="0"/>
      <name val="Times New Roman"/>
      <family val="1"/>
    </font>
    <font>
      <sz val="10"/>
      <color theme="1" tint="4.9989318521683403E-2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 style="double">
        <color theme="1" tint="0.499984740745262"/>
      </left>
      <right style="dashed">
        <color theme="1" tint="0.499984740745262"/>
      </right>
      <top/>
      <bottom style="dashed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/>
      <bottom style="dashed">
        <color theme="1" tint="0.499984740745262"/>
      </bottom>
      <diagonal/>
    </border>
    <border>
      <left style="dashed">
        <color theme="1" tint="0.499984740745262"/>
      </left>
      <right style="double">
        <color theme="1" tint="0.499984740745262"/>
      </right>
      <top/>
      <bottom style="dashed">
        <color theme="1" tint="0.499984740745262"/>
      </bottom>
      <diagonal/>
    </border>
    <border>
      <left style="double">
        <color theme="1" tint="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ouble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ouble">
        <color theme="1" tint="0.499984740745262"/>
      </left>
      <right/>
      <top style="dashed">
        <color theme="1" tint="0.499984740745262"/>
      </top>
      <bottom style="double">
        <color theme="1" tint="0.499984740745262"/>
      </bottom>
      <diagonal/>
    </border>
    <border>
      <left/>
      <right/>
      <top style="dashed">
        <color theme="1" tint="0.499984740745262"/>
      </top>
      <bottom style="double">
        <color theme="1" tint="0.499984740745262"/>
      </bottom>
      <diagonal/>
    </border>
    <border>
      <left/>
      <right/>
      <top style="dashed">
        <color theme="1" tint="0.499984740745262"/>
      </top>
      <bottom/>
      <diagonal/>
    </border>
    <border>
      <left/>
      <right style="dashed">
        <color theme="1" tint="0.499984740745262"/>
      </right>
      <top style="dashed">
        <color theme="1" tint="0.49998474074526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4" fontId="2" fillId="0" borderId="0" xfId="1" applyFont="1"/>
    <xf numFmtId="0" fontId="3" fillId="5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49" fontId="10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44" fontId="10" fillId="5" borderId="6" xfId="1" applyFont="1" applyFill="1" applyBorder="1" applyAlignment="1">
      <alignment horizontal="center" vertical="center" wrapText="1"/>
    </xf>
    <xf numFmtId="14" fontId="10" fillId="5" borderId="6" xfId="0" applyNumberFormat="1" applyFont="1" applyFill="1" applyBorder="1" applyAlignment="1">
      <alignment horizontal="center" vertical="center" wrapText="1"/>
    </xf>
    <xf numFmtId="14" fontId="10" fillId="5" borderId="6" xfId="1" applyNumberFormat="1" applyFont="1" applyFill="1" applyBorder="1" applyAlignment="1">
      <alignment horizontal="center" vertical="center" wrapText="1"/>
    </xf>
    <xf numFmtId="0" fontId="10" fillId="5" borderId="6" xfId="1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4" fontId="10" fillId="2" borderId="6" xfId="1" applyFont="1" applyFill="1" applyBorder="1" applyAlignment="1">
      <alignment horizontal="center" vertical="center" wrapText="1"/>
    </xf>
    <xf numFmtId="14" fontId="10" fillId="2" borderId="6" xfId="0" applyNumberFormat="1" applyFont="1" applyFill="1" applyBorder="1" applyAlignment="1">
      <alignment horizontal="center" vertical="center" wrapText="1"/>
    </xf>
    <xf numFmtId="14" fontId="10" fillId="2" borderId="6" xfId="1" applyNumberFormat="1" applyFont="1" applyFill="1" applyBorder="1" applyAlignment="1">
      <alignment horizontal="center" vertical="center" wrapText="1"/>
    </xf>
    <xf numFmtId="0" fontId="10" fillId="2" borderId="6" xfId="1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3" borderId="9" xfId="0" applyFont="1" applyFill="1" applyBorder="1"/>
    <xf numFmtId="44" fontId="4" fillId="3" borderId="9" xfId="1" applyFont="1" applyFill="1" applyBorder="1"/>
    <xf numFmtId="0" fontId="6" fillId="0" borderId="0" xfId="0" applyFont="1" applyAlignment="1">
      <alignment horizontal="center" vertical="center"/>
    </xf>
    <xf numFmtId="44" fontId="9" fillId="3" borderId="9" xfId="1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/>
    </xf>
    <xf numFmtId="44" fontId="4" fillId="3" borderId="10" xfId="1" applyFont="1" applyFill="1" applyBorder="1" applyAlignment="1">
      <alignment horizontal="center"/>
    </xf>
    <xf numFmtId="44" fontId="4" fillId="3" borderId="11" xfId="1" applyFont="1" applyFill="1" applyBorder="1" applyAlignment="1">
      <alignment horizontal="center"/>
    </xf>
    <xf numFmtId="0" fontId="2" fillId="2" borderId="0" xfId="0" applyFont="1" applyFill="1"/>
    <xf numFmtId="0" fontId="10" fillId="5" borderId="6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3" fillId="5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dashed">
          <color theme="1" tint="0.499984740745262"/>
        </left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dashed">
          <color theme="1" tint="0.499984740745262"/>
        </left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  <vertical style="dashed">
          <color theme="1" tint="0.499984740745262"/>
        </vertical>
        <horizontal style="dashed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dashed">
          <color theme="1" tint="0.499984740745262"/>
        </left>
        <right/>
        <top style="dashed">
          <color theme="1" tint="0.499984740745262"/>
        </top>
        <bottom style="dashed">
          <color theme="1" tint="0.499984740745262"/>
        </bottom>
        <vertical style="dashed">
          <color theme="1" tint="0.499984740745262"/>
        </vertical>
        <horizontal style="dashed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dashed">
          <color theme="1" tint="0.499984740745262"/>
        </left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  <vertical style="dashed">
          <color theme="1" tint="0.499984740745262"/>
        </vertical>
        <horizontal style="dashed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dashed">
          <color theme="1" tint="0.499984740745262"/>
        </left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  <vertical style="dashed">
          <color theme="1" tint="0.499984740745262"/>
        </vertical>
        <horizontal style="dashed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dashed">
          <color theme="1" tint="0.499984740745262"/>
        </left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  <vertical style="dashed">
          <color theme="1" tint="0.499984740745262"/>
        </vertical>
        <horizontal style="dashed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dashed">
          <color theme="1" tint="0.499984740745262"/>
        </left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  <vertical style="dashed">
          <color theme="1" tint="0.499984740745262"/>
        </vertical>
        <horizontal style="dashed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dashed">
          <color theme="1" tint="0.499984740745262"/>
        </left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  <vertical style="dashed">
          <color theme="1" tint="0.499984740745262"/>
        </vertical>
        <horizontal style="dashed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dashed">
          <color theme="1" tint="0.499984740745262"/>
        </left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  <vertical style="dashed">
          <color theme="1" tint="0.499984740745262"/>
        </vertical>
        <horizontal style="dashed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dashed">
          <color theme="1" tint="0.499984740745262"/>
        </left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  <vertical style="dashed">
          <color theme="1" tint="0.499984740745262"/>
        </vertical>
        <horizontal style="dashed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dashed">
          <color theme="1" tint="0.499984740745262"/>
        </left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  <vertical style="dashed">
          <color theme="1" tint="0.499984740745262"/>
        </vertical>
        <horizontal style="dashed">
          <color theme="1" tint="0.499984740745262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dashed">
          <color theme="1" tint="0.499984740745262"/>
        </left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  <vertical style="dashed">
          <color theme="1" tint="0.499984740745262"/>
        </vertical>
        <horizontal style="dashed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  <vertical style="dashed">
          <color theme="1" tint="0.499984740745262"/>
        </vertical>
        <horizontal style="dashed">
          <color theme="1" tint="0.499984740745262"/>
        </horizontal>
      </border>
    </dxf>
    <dxf>
      <border>
        <top style="dashed">
          <color theme="0" tint="-0.499984740745262"/>
        </top>
      </border>
    </dxf>
    <dxf>
      <border diagonalUp="0" diagonalDown="0">
        <left style="double">
          <color theme="0" tint="-0.499984740745262"/>
        </left>
        <right style="double">
          <color theme="0" tint="-0.499984740745262"/>
        </right>
        <top style="double">
          <color theme="0" tint="-0.499984740745262"/>
        </top>
        <bottom style="double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fill>
        <patternFill patternType="solid">
          <fgColor indexed="64"/>
          <bgColor theme="0"/>
        </patternFill>
      </fill>
    </dxf>
    <dxf>
      <border>
        <bottom style="dashed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indexed="64"/>
          <bgColor theme="9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dashed">
          <color theme="1" tint="0.499984740745262"/>
        </left>
        <right style="dashed">
          <color theme="1" tint="0.499984740745262"/>
        </right>
        <top/>
        <bottom/>
        <vertical style="dashed">
          <color theme="1" tint="0.499984740745262"/>
        </vertical>
        <horizontal style="dashed">
          <color theme="1" tint="0.499984740745262"/>
        </horizontal>
      </border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3:M26" totalsRowShown="0" headerRowDxfId="17" dataDxfId="15" headerRowBorderDxfId="16" tableBorderDxfId="14" totalsRowBorderDxfId="13">
  <autoFilter ref="A3:M26"/>
  <sortState ref="A4:M26">
    <sortCondition ref="B4:B26"/>
  </sortState>
  <tableColumns count="13">
    <tableColumn id="1" name="Processo" dataDxfId="12"/>
    <tableColumn id="2" name="Centro de Custo" dataDxfId="0"/>
    <tableColumn id="3" name="Descrição do centro de Custo" dataDxfId="11"/>
    <tableColumn id="4" name="Objeto" dataDxfId="10"/>
    <tableColumn id="5" name="Quant." dataDxfId="9"/>
    <tableColumn id="6" name="Valor Unitário" dataDxfId="8" dataCellStyle="Moeda"/>
    <tableColumn id="8" name="Data do empenho" dataDxfId="7"/>
    <tableColumn id="9" name="Nº da Nota de empenho" dataDxfId="6"/>
    <tableColumn id="10" name="Quant. empenhada" dataDxfId="5"/>
    <tableColumn id="11" name="Valor empenhado" dataDxfId="1" dataCellStyle="Moeda">
      <calculatedColumnFormula>Tabela1[[#This Row],[Quant. empenhada]]*Tabela1[[#This Row],[Valor Unitário]]</calculatedColumnFormula>
    </tableColumn>
    <tableColumn id="12" name="Data de entrega no Almoxarifado" dataDxfId="4" dataCellStyle="Moeda"/>
    <tableColumn id="13" name="Nº da Nota Fiscal/ Recebido" dataDxfId="3" dataCellStyle="Moeda"/>
    <tableColumn id="14" name="Status" dataDxfId="2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0"/>
  <sheetViews>
    <sheetView showGridLines="0" tabSelected="1" zoomScaleNormal="100" workbookViewId="0">
      <pane ySplit="3" topLeftCell="A4" activePane="bottomLeft" state="frozen"/>
      <selection pane="bottomLeft" activeCell="G28" sqref="G28"/>
    </sheetView>
  </sheetViews>
  <sheetFormatPr defaultColWidth="9.140625" defaultRowHeight="190.5" customHeight="1" x14ac:dyDescent="0.2"/>
  <cols>
    <col min="1" max="1" width="19" style="1" customWidth="1"/>
    <col min="2" max="2" width="10.7109375" style="38" customWidth="1"/>
    <col min="3" max="3" width="24.140625" style="1" customWidth="1"/>
    <col min="4" max="4" width="41.7109375" style="1" customWidth="1"/>
    <col min="5" max="5" width="7.7109375" style="1" customWidth="1"/>
    <col min="6" max="6" width="11.28515625" style="2" customWidth="1"/>
    <col min="7" max="7" width="9.7109375" style="1" customWidth="1"/>
    <col min="8" max="8" width="15.5703125" style="1" customWidth="1"/>
    <col min="9" max="9" width="11.5703125" style="1" customWidth="1"/>
    <col min="10" max="10" width="14.85546875" style="2" customWidth="1"/>
    <col min="11" max="11" width="14" style="2" customWidth="1"/>
    <col min="12" max="12" width="12.5703125" style="2" customWidth="1"/>
    <col min="13" max="13" width="26" style="1" customWidth="1"/>
    <col min="14" max="16384" width="9.140625" style="1"/>
  </cols>
  <sheetData>
    <row r="1" spans="1:13" ht="43.5" customHeight="1" x14ac:dyDescent="0.2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50.25" customHeight="1" x14ac:dyDescent="0.2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47.25" customHeight="1" x14ac:dyDescent="0.2">
      <c r="A3" s="6" t="s">
        <v>0</v>
      </c>
      <c r="B3" s="36" t="s">
        <v>12</v>
      </c>
      <c r="C3" s="7" t="s">
        <v>4</v>
      </c>
      <c r="D3" s="7" t="s">
        <v>6</v>
      </c>
      <c r="E3" s="7" t="s">
        <v>10</v>
      </c>
      <c r="F3" s="7" t="s">
        <v>7</v>
      </c>
      <c r="G3" s="7" t="s">
        <v>2</v>
      </c>
      <c r="H3" s="7" t="s">
        <v>1</v>
      </c>
      <c r="I3" s="7" t="s">
        <v>13</v>
      </c>
      <c r="J3" s="7" t="s">
        <v>3</v>
      </c>
      <c r="K3" s="7" t="s">
        <v>8</v>
      </c>
      <c r="L3" s="7" t="s">
        <v>9</v>
      </c>
      <c r="M3" s="8" t="s">
        <v>5</v>
      </c>
    </row>
    <row r="4" spans="1:13" ht="48.75" customHeight="1" x14ac:dyDescent="0.2">
      <c r="A4" s="17" t="s">
        <v>33</v>
      </c>
      <c r="B4" s="37">
        <v>100070</v>
      </c>
      <c r="C4" s="18" t="s">
        <v>18</v>
      </c>
      <c r="D4" s="19" t="s">
        <v>54</v>
      </c>
      <c r="E4" s="19">
        <v>200</v>
      </c>
      <c r="F4" s="20">
        <v>0.09</v>
      </c>
      <c r="G4" s="21">
        <v>42803</v>
      </c>
      <c r="H4" s="21" t="s">
        <v>42</v>
      </c>
      <c r="I4" s="19">
        <v>200</v>
      </c>
      <c r="J4" s="20">
        <f>Tabela1[[#This Row],[Quant. empenhada]]*Tabela1[[#This Row],[Valor Unitário]]</f>
        <v>18</v>
      </c>
      <c r="K4" s="22">
        <v>42877</v>
      </c>
      <c r="L4" s="23">
        <v>3262</v>
      </c>
      <c r="M4" s="40" t="s">
        <v>15</v>
      </c>
    </row>
    <row r="5" spans="1:13" s="34" customFormat="1" ht="46.5" customHeight="1" x14ac:dyDescent="0.2">
      <c r="A5" s="9" t="s">
        <v>33</v>
      </c>
      <c r="B5" s="35">
        <v>100070</v>
      </c>
      <c r="C5" s="11" t="s">
        <v>18</v>
      </c>
      <c r="D5" s="12" t="s">
        <v>55</v>
      </c>
      <c r="E5" s="12">
        <v>50</v>
      </c>
      <c r="F5" s="13">
        <v>5.47</v>
      </c>
      <c r="G5" s="14">
        <v>42803</v>
      </c>
      <c r="H5" s="10" t="s">
        <v>42</v>
      </c>
      <c r="I5" s="12">
        <v>50</v>
      </c>
      <c r="J5" s="13">
        <f>Tabela1[[#This Row],[Quant. empenhada]]*Tabela1[[#This Row],[Valor Unitário]]</f>
        <v>273.5</v>
      </c>
      <c r="K5" s="14">
        <v>42877</v>
      </c>
      <c r="L5" s="12">
        <v>3262</v>
      </c>
      <c r="M5" s="39" t="s">
        <v>15</v>
      </c>
    </row>
    <row r="6" spans="1:13" ht="62.25" customHeight="1" x14ac:dyDescent="0.2">
      <c r="A6" s="17" t="s">
        <v>33</v>
      </c>
      <c r="B6" s="37">
        <v>100070</v>
      </c>
      <c r="C6" s="18" t="s">
        <v>18</v>
      </c>
      <c r="D6" s="19" t="s">
        <v>56</v>
      </c>
      <c r="E6" s="19">
        <v>400</v>
      </c>
      <c r="F6" s="20">
        <v>3.79</v>
      </c>
      <c r="G6" s="21">
        <v>42803</v>
      </c>
      <c r="H6" s="21" t="s">
        <v>42</v>
      </c>
      <c r="I6" s="19">
        <v>400</v>
      </c>
      <c r="J6" s="20">
        <f>Tabela1[[#This Row],[Quant. empenhada]]*Tabela1[[#This Row],[Valor Unitário]]</f>
        <v>1516</v>
      </c>
      <c r="K6" s="22">
        <v>42877</v>
      </c>
      <c r="L6" s="23">
        <v>3262</v>
      </c>
      <c r="M6" s="40" t="s">
        <v>15</v>
      </c>
    </row>
    <row r="7" spans="1:13" s="34" customFormat="1" ht="62.25" customHeight="1" x14ac:dyDescent="0.2">
      <c r="A7" s="9" t="s">
        <v>33</v>
      </c>
      <c r="B7" s="35">
        <v>100070</v>
      </c>
      <c r="C7" s="11" t="s">
        <v>18</v>
      </c>
      <c r="D7" s="12" t="s">
        <v>57</v>
      </c>
      <c r="E7" s="12">
        <v>200</v>
      </c>
      <c r="F7" s="13">
        <v>2.29</v>
      </c>
      <c r="G7" s="14">
        <v>42803</v>
      </c>
      <c r="H7" s="10" t="s">
        <v>42</v>
      </c>
      <c r="I7" s="12">
        <v>200</v>
      </c>
      <c r="J7" s="13">
        <f>Tabela1[[#This Row],[Quant. empenhada]]*Tabela1[[#This Row],[Valor Unitário]]</f>
        <v>458</v>
      </c>
      <c r="K7" s="14">
        <v>42877</v>
      </c>
      <c r="L7" s="12">
        <v>3262</v>
      </c>
      <c r="M7" s="39" t="s">
        <v>15</v>
      </c>
    </row>
    <row r="8" spans="1:13" ht="48.75" customHeight="1" x14ac:dyDescent="0.2">
      <c r="A8" s="17" t="s">
        <v>33</v>
      </c>
      <c r="B8" s="37">
        <v>100070</v>
      </c>
      <c r="C8" s="18" t="s">
        <v>18</v>
      </c>
      <c r="D8" s="19" t="s">
        <v>58</v>
      </c>
      <c r="E8" s="19">
        <v>500</v>
      </c>
      <c r="F8" s="20">
        <v>2.25</v>
      </c>
      <c r="G8" s="21">
        <v>42803</v>
      </c>
      <c r="H8" s="21" t="s">
        <v>42</v>
      </c>
      <c r="I8" s="19">
        <v>500</v>
      </c>
      <c r="J8" s="20">
        <f>Tabela1[[#This Row],[Quant. empenhada]]*Tabela1[[#This Row],[Valor Unitário]]</f>
        <v>1125</v>
      </c>
      <c r="K8" s="22">
        <v>42877</v>
      </c>
      <c r="L8" s="23">
        <v>3262</v>
      </c>
      <c r="M8" s="40" t="s">
        <v>15</v>
      </c>
    </row>
    <row r="9" spans="1:13" s="34" customFormat="1" ht="47.25" customHeight="1" x14ac:dyDescent="0.2">
      <c r="A9" s="9" t="s">
        <v>33</v>
      </c>
      <c r="B9" s="35">
        <v>100070</v>
      </c>
      <c r="C9" s="11" t="s">
        <v>18</v>
      </c>
      <c r="D9" s="12" t="s">
        <v>59</v>
      </c>
      <c r="E9" s="12">
        <v>200</v>
      </c>
      <c r="F9" s="13">
        <v>3.84</v>
      </c>
      <c r="G9" s="14">
        <v>42803</v>
      </c>
      <c r="H9" s="10" t="s">
        <v>42</v>
      </c>
      <c r="I9" s="12">
        <v>200</v>
      </c>
      <c r="J9" s="13">
        <f>Tabela1[[#This Row],[Quant. empenhada]]*Tabela1[[#This Row],[Valor Unitário]]</f>
        <v>768</v>
      </c>
      <c r="K9" s="14">
        <v>42877</v>
      </c>
      <c r="L9" s="12">
        <v>3262</v>
      </c>
      <c r="M9" s="39" t="s">
        <v>15</v>
      </c>
    </row>
    <row r="10" spans="1:13" ht="48" customHeight="1" x14ac:dyDescent="0.2">
      <c r="A10" s="17" t="s">
        <v>34</v>
      </c>
      <c r="B10" s="37">
        <v>100070</v>
      </c>
      <c r="C10" s="18" t="s">
        <v>18</v>
      </c>
      <c r="D10" s="19" t="s">
        <v>60</v>
      </c>
      <c r="E10" s="19">
        <v>29</v>
      </c>
      <c r="F10" s="20">
        <v>4.24</v>
      </c>
      <c r="G10" s="21">
        <v>42804</v>
      </c>
      <c r="H10" s="21" t="s">
        <v>43</v>
      </c>
      <c r="I10" s="19">
        <v>29</v>
      </c>
      <c r="J10" s="20">
        <f>Tabela1[[#This Row],[Quant. empenhada]]*Tabela1[[#This Row],[Valor Unitário]]</f>
        <v>122.96000000000001</v>
      </c>
      <c r="K10" s="22">
        <v>42866</v>
      </c>
      <c r="L10" s="23">
        <v>21387</v>
      </c>
      <c r="M10" s="40" t="s">
        <v>15</v>
      </c>
    </row>
    <row r="11" spans="1:13" s="34" customFormat="1" ht="57.75" customHeight="1" x14ac:dyDescent="0.2">
      <c r="A11" s="9" t="s">
        <v>34</v>
      </c>
      <c r="B11" s="35">
        <v>100070</v>
      </c>
      <c r="C11" s="11" t="s">
        <v>18</v>
      </c>
      <c r="D11" s="12" t="s">
        <v>61</v>
      </c>
      <c r="E11" s="12">
        <v>20</v>
      </c>
      <c r="F11" s="13">
        <v>2.5</v>
      </c>
      <c r="G11" s="14">
        <v>42804</v>
      </c>
      <c r="H11" s="10" t="s">
        <v>44</v>
      </c>
      <c r="I11" s="12">
        <v>10</v>
      </c>
      <c r="J11" s="13">
        <f>Tabela1[[#This Row],[Quant. empenhada]]*Tabela1[[#This Row],[Valor Unitário]]</f>
        <v>25</v>
      </c>
      <c r="K11" s="14">
        <v>42866</v>
      </c>
      <c r="L11" s="12">
        <v>5993</v>
      </c>
      <c r="M11" s="39" t="s">
        <v>15</v>
      </c>
    </row>
    <row r="12" spans="1:13" ht="33" customHeight="1" x14ac:dyDescent="0.2">
      <c r="A12" s="17" t="s">
        <v>35</v>
      </c>
      <c r="B12" s="37">
        <v>100070</v>
      </c>
      <c r="C12" s="18" t="s">
        <v>18</v>
      </c>
      <c r="D12" s="19" t="s">
        <v>62</v>
      </c>
      <c r="E12" s="19">
        <v>48</v>
      </c>
      <c r="F12" s="20">
        <v>0.38</v>
      </c>
      <c r="G12" s="21">
        <v>42838</v>
      </c>
      <c r="H12" s="21" t="s">
        <v>45</v>
      </c>
      <c r="I12" s="19">
        <v>48</v>
      </c>
      <c r="J12" s="20">
        <f>Tabela1[[#This Row],[Quant. empenhada]]*Tabela1[[#This Row],[Valor Unitário]]</f>
        <v>18.240000000000002</v>
      </c>
      <c r="K12" s="22">
        <v>42866</v>
      </c>
      <c r="L12" s="23">
        <v>5994</v>
      </c>
      <c r="M12" s="40" t="s">
        <v>15</v>
      </c>
    </row>
    <row r="13" spans="1:13" s="34" customFormat="1" ht="33" customHeight="1" x14ac:dyDescent="0.2">
      <c r="A13" s="9" t="s">
        <v>36</v>
      </c>
      <c r="B13" s="35">
        <v>100070</v>
      </c>
      <c r="C13" s="11" t="s">
        <v>18</v>
      </c>
      <c r="D13" s="12" t="s">
        <v>63</v>
      </c>
      <c r="E13" s="12">
        <v>50</v>
      </c>
      <c r="F13" s="13">
        <v>10.99</v>
      </c>
      <c r="G13" s="14">
        <v>42842</v>
      </c>
      <c r="H13" s="10" t="s">
        <v>46</v>
      </c>
      <c r="I13" s="12">
        <v>50</v>
      </c>
      <c r="J13" s="13">
        <f>Tabela1[[#This Row],[Quant. empenhada]]*Tabela1[[#This Row],[Valor Unitário]]</f>
        <v>549.5</v>
      </c>
      <c r="K13" s="14">
        <v>42866</v>
      </c>
      <c r="L13" s="12">
        <v>5995</v>
      </c>
      <c r="M13" s="39" t="s">
        <v>15</v>
      </c>
    </row>
    <row r="14" spans="1:13" ht="29.25" customHeight="1" x14ac:dyDescent="0.2">
      <c r="A14" s="17" t="s">
        <v>36</v>
      </c>
      <c r="B14" s="37">
        <v>100070</v>
      </c>
      <c r="C14" s="18" t="s">
        <v>18</v>
      </c>
      <c r="D14" s="19" t="s">
        <v>64</v>
      </c>
      <c r="E14" s="19">
        <v>300</v>
      </c>
      <c r="F14" s="20">
        <v>7.45</v>
      </c>
      <c r="G14" s="21">
        <v>42842</v>
      </c>
      <c r="H14" s="21" t="s">
        <v>47</v>
      </c>
      <c r="I14" s="19">
        <v>300</v>
      </c>
      <c r="J14" s="20">
        <f>Tabela1[[#This Row],[Quant. empenhada]]*Tabela1[[#This Row],[Valor Unitário]]</f>
        <v>2235</v>
      </c>
      <c r="K14" s="22">
        <v>42867</v>
      </c>
      <c r="L14" s="23">
        <v>11606</v>
      </c>
      <c r="M14" s="40" t="s">
        <v>15</v>
      </c>
    </row>
    <row r="15" spans="1:13" s="34" customFormat="1" ht="198" customHeight="1" x14ac:dyDescent="0.2">
      <c r="A15" s="9" t="s">
        <v>37</v>
      </c>
      <c r="B15" s="35">
        <v>100300</v>
      </c>
      <c r="C15" s="11" t="s">
        <v>39</v>
      </c>
      <c r="D15" s="12" t="s">
        <v>65</v>
      </c>
      <c r="E15" s="12">
        <v>25</v>
      </c>
      <c r="F15" s="13">
        <v>1950</v>
      </c>
      <c r="G15" s="14">
        <v>42789</v>
      </c>
      <c r="H15" s="14" t="s">
        <v>48</v>
      </c>
      <c r="I15" s="12">
        <v>25</v>
      </c>
      <c r="J15" s="13">
        <f>Tabela1[[#This Row],[Quant. empenhada]]*Tabela1[[#This Row],[Valor Unitário]]</f>
        <v>48750</v>
      </c>
      <c r="K15" s="15">
        <v>42815</v>
      </c>
      <c r="L15" s="16">
        <v>11053</v>
      </c>
      <c r="M15" s="39" t="s">
        <v>15</v>
      </c>
    </row>
    <row r="16" spans="1:13" ht="78.75" customHeight="1" x14ac:dyDescent="0.2">
      <c r="A16" s="9" t="s">
        <v>38</v>
      </c>
      <c r="B16" s="35">
        <v>100300</v>
      </c>
      <c r="C16" s="11" t="s">
        <v>39</v>
      </c>
      <c r="D16" s="12" t="s">
        <v>66</v>
      </c>
      <c r="E16" s="12">
        <v>1</v>
      </c>
      <c r="F16" s="13">
        <v>47899</v>
      </c>
      <c r="G16" s="14">
        <v>42802</v>
      </c>
      <c r="H16" s="14" t="s">
        <v>49</v>
      </c>
      <c r="I16" s="12">
        <v>1</v>
      </c>
      <c r="J16" s="13">
        <f>Tabela1[[#This Row],[Quant. empenhada]]*Tabela1[[#This Row],[Valor Unitário]]</f>
        <v>47899</v>
      </c>
      <c r="K16" s="15">
        <v>42893</v>
      </c>
      <c r="L16" s="16">
        <v>1401</v>
      </c>
      <c r="M16" s="39" t="s">
        <v>15</v>
      </c>
    </row>
    <row r="17" spans="1:24" s="34" customFormat="1" ht="84.75" customHeight="1" x14ac:dyDescent="0.2">
      <c r="A17" s="17" t="s">
        <v>23</v>
      </c>
      <c r="B17" s="37">
        <v>150010</v>
      </c>
      <c r="C17" s="18" t="s">
        <v>17</v>
      </c>
      <c r="D17" s="19" t="s">
        <v>26</v>
      </c>
      <c r="E17" s="19">
        <v>5</v>
      </c>
      <c r="F17" s="20">
        <v>285</v>
      </c>
      <c r="G17" s="21">
        <v>42842</v>
      </c>
      <c r="H17" s="21" t="s">
        <v>50</v>
      </c>
      <c r="I17" s="19">
        <v>5</v>
      </c>
      <c r="J17" s="20">
        <f>Tabela1[[#This Row],[Quant. empenhada]]*Tabela1[[#This Row],[Valor Unitário]]</f>
        <v>1425</v>
      </c>
      <c r="K17" s="22">
        <v>42884</v>
      </c>
      <c r="L17" s="23">
        <v>16928</v>
      </c>
      <c r="M17" s="40" t="s">
        <v>15</v>
      </c>
    </row>
    <row r="18" spans="1:24" ht="63" customHeight="1" x14ac:dyDescent="0.2">
      <c r="A18" s="9" t="s">
        <v>24</v>
      </c>
      <c r="B18" s="35">
        <v>150010</v>
      </c>
      <c r="C18" s="11" t="s">
        <v>17</v>
      </c>
      <c r="D18" s="12" t="s">
        <v>27</v>
      </c>
      <c r="E18" s="12">
        <v>150</v>
      </c>
      <c r="F18" s="13">
        <v>6.23</v>
      </c>
      <c r="G18" s="14">
        <v>42842</v>
      </c>
      <c r="H18" s="10" t="s">
        <v>51</v>
      </c>
      <c r="I18" s="12">
        <v>150</v>
      </c>
      <c r="J18" s="13">
        <f>Tabela1[[#This Row],[Quant. empenhada]]*Tabela1[[#This Row],[Valor Unitário]]</f>
        <v>934.50000000000011</v>
      </c>
      <c r="K18" s="14">
        <v>42872</v>
      </c>
      <c r="L18" s="12">
        <v>764</v>
      </c>
      <c r="M18" s="39" t="s">
        <v>15</v>
      </c>
    </row>
    <row r="19" spans="1:24" s="34" customFormat="1" ht="68.25" customHeight="1" x14ac:dyDescent="0.2">
      <c r="A19" s="17" t="s">
        <v>25</v>
      </c>
      <c r="B19" s="37">
        <v>150010</v>
      </c>
      <c r="C19" s="18" t="s">
        <v>17</v>
      </c>
      <c r="D19" s="19" t="s">
        <v>28</v>
      </c>
      <c r="E19" s="19">
        <v>10</v>
      </c>
      <c r="F19" s="20">
        <v>22.3</v>
      </c>
      <c r="G19" s="21">
        <v>42786</v>
      </c>
      <c r="H19" s="21" t="s">
        <v>52</v>
      </c>
      <c r="I19" s="19">
        <v>10</v>
      </c>
      <c r="J19" s="20">
        <f>Tabela1[[#This Row],[Quant. empenhada]]*Tabela1[[#This Row],[Valor Unitário]]</f>
        <v>223</v>
      </c>
      <c r="K19" s="22">
        <v>42824</v>
      </c>
      <c r="L19" s="23">
        <v>5183</v>
      </c>
      <c r="M19" s="40" t="s">
        <v>15</v>
      </c>
    </row>
    <row r="20" spans="1:24" ht="82.5" customHeight="1" x14ac:dyDescent="0.2">
      <c r="A20" s="9" t="s">
        <v>25</v>
      </c>
      <c r="B20" s="35">
        <v>150010</v>
      </c>
      <c r="C20" s="11" t="s">
        <v>17</v>
      </c>
      <c r="D20" s="12" t="s">
        <v>29</v>
      </c>
      <c r="E20" s="12">
        <v>50</v>
      </c>
      <c r="F20" s="13">
        <v>3</v>
      </c>
      <c r="G20" s="14">
        <v>42786</v>
      </c>
      <c r="H20" s="10" t="s">
        <v>52</v>
      </c>
      <c r="I20" s="12">
        <v>50</v>
      </c>
      <c r="J20" s="13">
        <f>Tabela1[[#This Row],[Quant. empenhada]]*Tabela1[[#This Row],[Valor Unitário]]</f>
        <v>150</v>
      </c>
      <c r="K20" s="14">
        <v>42824</v>
      </c>
      <c r="L20" s="12">
        <v>5183</v>
      </c>
      <c r="M20" s="39" t="s">
        <v>15</v>
      </c>
    </row>
    <row r="21" spans="1:24" s="34" customFormat="1" ht="82.5" customHeight="1" x14ac:dyDescent="0.2">
      <c r="A21" s="17" t="s">
        <v>23</v>
      </c>
      <c r="B21" s="37">
        <v>150010</v>
      </c>
      <c r="C21" s="18" t="s">
        <v>17</v>
      </c>
      <c r="D21" s="19" t="s">
        <v>30</v>
      </c>
      <c r="E21" s="19">
        <v>40</v>
      </c>
      <c r="F21" s="20">
        <v>3</v>
      </c>
      <c r="G21" s="21">
        <v>42786</v>
      </c>
      <c r="H21" s="21" t="s">
        <v>52</v>
      </c>
      <c r="I21" s="19">
        <v>40</v>
      </c>
      <c r="J21" s="20">
        <f>Tabela1[[#This Row],[Quant. empenhada]]*Tabela1[[#This Row],[Valor Unitário]]</f>
        <v>120</v>
      </c>
      <c r="K21" s="22">
        <v>42824</v>
      </c>
      <c r="L21" s="23">
        <v>5183</v>
      </c>
      <c r="M21" s="40" t="s">
        <v>15</v>
      </c>
    </row>
    <row r="22" spans="1:24" ht="129" customHeight="1" x14ac:dyDescent="0.2">
      <c r="A22" s="9" t="s">
        <v>24</v>
      </c>
      <c r="B22" s="35">
        <v>150010</v>
      </c>
      <c r="C22" s="11" t="s">
        <v>17</v>
      </c>
      <c r="D22" s="12" t="s">
        <v>31</v>
      </c>
      <c r="E22" s="12">
        <v>100</v>
      </c>
      <c r="F22" s="13">
        <v>3.5</v>
      </c>
      <c r="G22" s="14">
        <v>42786</v>
      </c>
      <c r="H22" s="10" t="s">
        <v>52</v>
      </c>
      <c r="I22" s="12">
        <v>100</v>
      </c>
      <c r="J22" s="13">
        <f>Tabela1[[#This Row],[Quant. empenhada]]*Tabela1[[#This Row],[Valor Unitário]]</f>
        <v>350</v>
      </c>
      <c r="K22" s="14">
        <v>42824</v>
      </c>
      <c r="L22" s="12">
        <v>5183</v>
      </c>
      <c r="M22" s="39" t="s">
        <v>15</v>
      </c>
    </row>
    <row r="23" spans="1:24" ht="82.5" customHeight="1" x14ac:dyDescent="0.2">
      <c r="A23" s="17" t="s">
        <v>23</v>
      </c>
      <c r="B23" s="37">
        <v>150010</v>
      </c>
      <c r="C23" s="18" t="s">
        <v>17</v>
      </c>
      <c r="D23" s="19" t="s">
        <v>32</v>
      </c>
      <c r="E23" s="19">
        <v>100</v>
      </c>
      <c r="F23" s="20">
        <v>3.15</v>
      </c>
      <c r="G23" s="21">
        <v>42786</v>
      </c>
      <c r="H23" s="21" t="s">
        <v>41</v>
      </c>
      <c r="I23" s="19">
        <v>100</v>
      </c>
      <c r="J23" s="20">
        <f>Tabela1[[#This Row],[Quant. empenhada]]*Tabela1[[#This Row],[Valor Unitário]]</f>
        <v>315</v>
      </c>
      <c r="K23" s="22">
        <v>42824</v>
      </c>
      <c r="L23" s="23">
        <v>794</v>
      </c>
      <c r="M23" s="40" t="s">
        <v>15</v>
      </c>
    </row>
    <row r="24" spans="1:24" ht="40.5" customHeight="1" x14ac:dyDescent="0.2">
      <c r="A24" s="9" t="s">
        <v>25</v>
      </c>
      <c r="B24" s="35">
        <v>150010</v>
      </c>
      <c r="C24" s="11" t="s">
        <v>17</v>
      </c>
      <c r="D24" s="12" t="s">
        <v>53</v>
      </c>
      <c r="E24" s="12">
        <v>5</v>
      </c>
      <c r="F24" s="13">
        <v>12.38</v>
      </c>
      <c r="G24" s="14">
        <v>42786</v>
      </c>
      <c r="H24" s="10" t="s">
        <v>41</v>
      </c>
      <c r="I24" s="12">
        <v>5</v>
      </c>
      <c r="J24" s="13">
        <f>Tabela1[[#This Row],[Quant. empenhada]]*Tabela1[[#This Row],[Valor Unitário]]</f>
        <v>61.900000000000006</v>
      </c>
      <c r="K24" s="14">
        <v>42824</v>
      </c>
      <c r="L24" s="12">
        <v>794</v>
      </c>
      <c r="M24" s="39" t="s">
        <v>15</v>
      </c>
    </row>
    <row r="25" spans="1:24" ht="198" customHeight="1" x14ac:dyDescent="0.2">
      <c r="A25" s="17" t="s">
        <v>37</v>
      </c>
      <c r="B25" s="37">
        <v>160050</v>
      </c>
      <c r="C25" s="18" t="s">
        <v>40</v>
      </c>
      <c r="D25" s="19" t="s">
        <v>65</v>
      </c>
      <c r="E25" s="19">
        <v>5</v>
      </c>
      <c r="F25" s="20">
        <v>1950</v>
      </c>
      <c r="G25" s="21">
        <v>42789</v>
      </c>
      <c r="H25" s="21" t="s">
        <v>48</v>
      </c>
      <c r="I25" s="19">
        <v>5</v>
      </c>
      <c r="J25" s="20">
        <f>Tabela1[[#This Row],[Quant. empenhada]]*Tabela1[[#This Row],[Valor Unitário]]</f>
        <v>9750</v>
      </c>
      <c r="K25" s="22">
        <v>42815</v>
      </c>
      <c r="L25" s="23">
        <v>11053</v>
      </c>
      <c r="M25" s="40" t="s">
        <v>15</v>
      </c>
    </row>
    <row r="26" spans="1:24" ht="170.25" customHeight="1" x14ac:dyDescent="0.2">
      <c r="A26" s="9" t="s">
        <v>20</v>
      </c>
      <c r="B26" s="35">
        <v>180000</v>
      </c>
      <c r="C26" s="11" t="s">
        <v>16</v>
      </c>
      <c r="D26" s="12" t="s">
        <v>21</v>
      </c>
      <c r="E26" s="12">
        <v>1</v>
      </c>
      <c r="F26" s="13">
        <v>2450</v>
      </c>
      <c r="G26" s="14">
        <v>42842</v>
      </c>
      <c r="H26" s="10" t="s">
        <v>22</v>
      </c>
      <c r="I26" s="12">
        <v>1</v>
      </c>
      <c r="J26" s="13">
        <f>Tabela1[[#This Row],[Quant. empenhada]]*Tabela1[[#This Row],[Valor Unitário]]</f>
        <v>2450</v>
      </c>
      <c r="K26" s="14">
        <v>42884</v>
      </c>
      <c r="L26" s="12">
        <v>765</v>
      </c>
      <c r="M26" s="39" t="s">
        <v>15</v>
      </c>
    </row>
    <row r="27" spans="1:24" ht="58.5" customHeight="1" thickBot="1" x14ac:dyDescent="0.25">
      <c r="A27" s="29" t="s">
        <v>11</v>
      </c>
      <c r="B27" s="30"/>
      <c r="C27" s="30"/>
      <c r="D27" s="30"/>
      <c r="E27" s="30"/>
      <c r="F27" s="30"/>
      <c r="G27" s="28">
        <f>SUM(J4:J26)</f>
        <v>119537.59999999999</v>
      </c>
      <c r="H27" s="28"/>
      <c r="I27" s="25"/>
      <c r="J27" s="26"/>
      <c r="K27" s="26"/>
      <c r="L27" s="32"/>
      <c r="M27" s="33"/>
      <c r="N27" s="18"/>
      <c r="O27" s="19"/>
      <c r="P27" s="19"/>
      <c r="Q27" s="20"/>
      <c r="R27" s="21"/>
      <c r="S27" s="21"/>
      <c r="T27" s="19"/>
      <c r="U27" s="20"/>
      <c r="V27" s="22"/>
      <c r="W27" s="23"/>
      <c r="X27" s="24"/>
    </row>
    <row r="28" spans="1:24" ht="171.75" customHeight="1" thickTop="1" x14ac:dyDescent="0.2"/>
    <row r="29" spans="1:24" ht="171.75" customHeight="1" x14ac:dyDescent="0.2">
      <c r="L29" s="4"/>
      <c r="M29" s="5"/>
    </row>
    <row r="30" spans="1:24" ht="171.75" customHeight="1" x14ac:dyDescent="0.2"/>
    <row r="31" spans="1:24" ht="171.75" customHeight="1" x14ac:dyDescent="0.2"/>
    <row r="32" spans="1:24" ht="171.75" customHeight="1" x14ac:dyDescent="0.2"/>
    <row r="33" ht="69" customHeight="1" x14ac:dyDescent="0.2"/>
    <row r="34" ht="60.75" customHeight="1" x14ac:dyDescent="0.2"/>
    <row r="35" ht="62.25" customHeight="1" x14ac:dyDescent="0.2"/>
    <row r="36" ht="64.5" customHeight="1" x14ac:dyDescent="0.2"/>
    <row r="37" ht="12.75" x14ac:dyDescent="0.2"/>
    <row r="38" ht="12.75" x14ac:dyDescent="0.2"/>
    <row r="39" ht="12.75" x14ac:dyDescent="0.2"/>
    <row r="40" ht="12.75" x14ac:dyDescent="0.2"/>
    <row r="41" ht="119.25" customHeight="1" x14ac:dyDescent="0.2"/>
    <row r="42" ht="83.25" customHeight="1" x14ac:dyDescent="0.2"/>
    <row r="43" ht="111" customHeight="1" x14ac:dyDescent="0.2"/>
    <row r="44" ht="72" customHeight="1" x14ac:dyDescent="0.2"/>
    <row r="45" ht="78" customHeight="1" x14ac:dyDescent="0.2"/>
    <row r="46" ht="85.5" customHeight="1" x14ac:dyDescent="0.2"/>
    <row r="47" ht="91.5" customHeight="1" x14ac:dyDescent="0.2"/>
    <row r="48" ht="108.75" customHeight="1" x14ac:dyDescent="0.2"/>
    <row r="49" ht="99" customHeight="1" x14ac:dyDescent="0.2"/>
    <row r="50" ht="12.75" x14ac:dyDescent="0.2"/>
    <row r="51" ht="12.75" x14ac:dyDescent="0.2"/>
    <row r="52" ht="137.25" customHeight="1" x14ac:dyDescent="0.2"/>
    <row r="53" ht="12.75" x14ac:dyDescent="0.2"/>
    <row r="54" ht="78.75" customHeight="1" x14ac:dyDescent="0.2"/>
    <row r="55" ht="80.25" customHeight="1" x14ac:dyDescent="0.2"/>
    <row r="56" ht="109.5" customHeight="1" x14ac:dyDescent="0.2"/>
    <row r="57" ht="63" customHeight="1" x14ac:dyDescent="0.2"/>
    <row r="58" ht="54.75" customHeight="1" x14ac:dyDescent="0.2"/>
    <row r="59" ht="77.25" customHeight="1" x14ac:dyDescent="0.2"/>
    <row r="60" ht="103.5" customHeight="1" x14ac:dyDescent="0.2"/>
    <row r="61" ht="70.5" customHeight="1" x14ac:dyDescent="0.2"/>
    <row r="62" ht="69" customHeight="1" x14ac:dyDescent="0.2"/>
    <row r="63" ht="69.75" customHeight="1" x14ac:dyDescent="0.2"/>
    <row r="64" ht="63.75" customHeight="1" x14ac:dyDescent="0.2"/>
    <row r="65" ht="64.5" customHeight="1" x14ac:dyDescent="0.2"/>
    <row r="66" ht="56.25" customHeight="1" x14ac:dyDescent="0.2"/>
    <row r="67" ht="64.5" customHeight="1" x14ac:dyDescent="0.2"/>
    <row r="68" ht="75.75" customHeight="1" x14ac:dyDescent="0.2"/>
    <row r="69" ht="72" customHeight="1" x14ac:dyDescent="0.2"/>
    <row r="70" ht="84.75" customHeight="1" x14ac:dyDescent="0.2"/>
    <row r="71" ht="59.25" customHeight="1" x14ac:dyDescent="0.2"/>
    <row r="72" ht="65.25" customHeight="1" x14ac:dyDescent="0.2"/>
    <row r="73" ht="88.5" customHeight="1" x14ac:dyDescent="0.2"/>
    <row r="74" ht="87.75" customHeight="1" x14ac:dyDescent="0.2"/>
    <row r="75" ht="66" customHeight="1" x14ac:dyDescent="0.2"/>
    <row r="76" ht="67.5" customHeight="1" x14ac:dyDescent="0.2"/>
    <row r="77" ht="66.75" customHeight="1" x14ac:dyDescent="0.2"/>
    <row r="78" ht="67.5" customHeight="1" x14ac:dyDescent="0.2"/>
    <row r="79" ht="65.25" customHeight="1" x14ac:dyDescent="0.2"/>
    <row r="80" ht="84.75" customHeight="1" x14ac:dyDescent="0.2"/>
    <row r="81" spans="14:14" ht="42" customHeight="1" x14ac:dyDescent="0.2"/>
    <row r="82" spans="14:14" ht="71.25" customHeight="1" x14ac:dyDescent="0.2"/>
    <row r="83" spans="14:14" ht="66" customHeight="1" x14ac:dyDescent="0.2"/>
    <row r="84" spans="14:14" ht="78.75" customHeight="1" x14ac:dyDescent="0.2"/>
    <row r="85" spans="14:14" ht="67.5" customHeight="1" x14ac:dyDescent="0.2"/>
    <row r="86" spans="14:14" ht="70.5" customHeight="1" x14ac:dyDescent="0.2"/>
    <row r="87" spans="14:14" ht="69.75" customHeight="1" x14ac:dyDescent="0.2"/>
    <row r="88" spans="14:14" ht="63.75" customHeight="1" x14ac:dyDescent="0.2"/>
    <row r="89" spans="14:14" ht="72.75" customHeight="1" x14ac:dyDescent="0.2"/>
    <row r="90" spans="14:14" ht="54.75" customHeight="1" x14ac:dyDescent="0.2"/>
    <row r="91" spans="14:14" ht="65.25" customHeight="1" x14ac:dyDescent="0.2"/>
    <row r="92" spans="14:14" ht="62.25" customHeight="1" x14ac:dyDescent="0.2"/>
    <row r="93" spans="14:14" ht="49.5" customHeight="1" x14ac:dyDescent="0.2"/>
    <row r="94" spans="14:14" ht="69" customHeight="1" x14ac:dyDescent="0.2"/>
    <row r="95" spans="14:14" ht="57.75" customHeight="1" x14ac:dyDescent="0.2"/>
    <row r="96" spans="14:14" ht="69" customHeight="1" x14ac:dyDescent="0.2">
      <c r="N96" s="3"/>
    </row>
    <row r="97" ht="64.5" customHeight="1" x14ac:dyDescent="0.2"/>
    <row r="98" ht="84" customHeight="1" x14ac:dyDescent="0.2"/>
    <row r="99" ht="75.75" customHeight="1" x14ac:dyDescent="0.2"/>
    <row r="100" ht="67.5" customHeight="1" x14ac:dyDescent="0.2"/>
    <row r="101" ht="59.25" customHeight="1" x14ac:dyDescent="0.2"/>
    <row r="102" ht="96" customHeight="1" x14ac:dyDescent="0.2"/>
    <row r="103" ht="99.75" customHeight="1" x14ac:dyDescent="0.2"/>
    <row r="104" ht="92.25" customHeight="1" x14ac:dyDescent="0.2"/>
    <row r="105" ht="99.75" customHeight="1" x14ac:dyDescent="0.2"/>
    <row r="106" ht="72" customHeight="1" x14ac:dyDescent="0.2"/>
    <row r="107" ht="71.25" customHeight="1" x14ac:dyDescent="0.2"/>
    <row r="108" ht="90" customHeight="1" x14ac:dyDescent="0.2"/>
    <row r="109" ht="80.25" customHeight="1" x14ac:dyDescent="0.2"/>
    <row r="110" ht="93" customHeight="1" x14ac:dyDescent="0.2"/>
    <row r="111" ht="66" customHeight="1" x14ac:dyDescent="0.2"/>
    <row r="112" ht="53.25" customHeight="1" x14ac:dyDescent="0.2"/>
    <row r="113" ht="58.5" customHeight="1" x14ac:dyDescent="0.2"/>
    <row r="114" ht="64.5" customHeight="1" x14ac:dyDescent="0.2"/>
    <row r="115" ht="12.75" x14ac:dyDescent="0.2"/>
    <row r="116" ht="69" customHeight="1" x14ac:dyDescent="0.2"/>
    <row r="117" ht="55.5" customHeight="1" x14ac:dyDescent="0.2"/>
    <row r="118" ht="117" customHeight="1" x14ac:dyDescent="0.2"/>
    <row r="119" ht="108" customHeight="1" x14ac:dyDescent="0.2"/>
    <row r="120" ht="57.75" customHeight="1" x14ac:dyDescent="0.2"/>
    <row r="121" ht="12.75" x14ac:dyDescent="0.2"/>
    <row r="122" ht="54.75" customHeight="1" x14ac:dyDescent="0.2"/>
    <row r="123" ht="55.5" customHeight="1" x14ac:dyDescent="0.2"/>
    <row r="124" ht="12.75" x14ac:dyDescent="0.2"/>
    <row r="125" ht="72.75" customHeight="1" x14ac:dyDescent="0.2"/>
    <row r="126" ht="12.75" x14ac:dyDescent="0.2"/>
    <row r="127" ht="69" customHeight="1" x14ac:dyDescent="0.2"/>
    <row r="128" ht="42.75" customHeight="1" x14ac:dyDescent="0.2"/>
    <row r="129" ht="58.5" customHeight="1" x14ac:dyDescent="0.2"/>
    <row r="130" ht="12.75" x14ac:dyDescent="0.2"/>
    <row r="131" ht="54.75" customHeight="1" x14ac:dyDescent="0.2"/>
    <row r="132" ht="63" customHeight="1" x14ac:dyDescent="0.2"/>
    <row r="133" ht="51" customHeight="1" x14ac:dyDescent="0.2"/>
    <row r="134" ht="103.5" customHeight="1" x14ac:dyDescent="0.2"/>
    <row r="135" ht="48" customHeight="1" x14ac:dyDescent="0.2"/>
    <row r="136" ht="36" customHeight="1" x14ac:dyDescent="0.2"/>
    <row r="137" ht="45.75" customHeight="1" x14ac:dyDescent="0.2"/>
    <row r="138" ht="63.75" customHeight="1" x14ac:dyDescent="0.2"/>
    <row r="139" ht="53.25" customHeight="1" x14ac:dyDescent="0.2"/>
    <row r="140" ht="87.75" customHeight="1" x14ac:dyDescent="0.2"/>
    <row r="141" ht="87.75" customHeight="1" x14ac:dyDescent="0.2"/>
    <row r="142" ht="102" customHeight="1" x14ac:dyDescent="0.2"/>
    <row r="143" ht="36" customHeight="1" x14ac:dyDescent="0.2"/>
    <row r="144" ht="36.75" customHeight="1" x14ac:dyDescent="0.2"/>
    <row r="146" ht="50.25" customHeight="1" x14ac:dyDescent="0.2"/>
    <row r="147" ht="50.25" customHeight="1" x14ac:dyDescent="0.2"/>
    <row r="148" ht="50.25" customHeight="1" x14ac:dyDescent="0.2"/>
    <row r="149" ht="50.25" customHeight="1" x14ac:dyDescent="0.2"/>
    <row r="150" ht="50.25" customHeight="1" x14ac:dyDescent="0.2"/>
    <row r="151" ht="50.25" customHeight="1" x14ac:dyDescent="0.2"/>
    <row r="152" ht="50.25" customHeight="1" x14ac:dyDescent="0.2"/>
    <row r="153" ht="50.25" customHeight="1" x14ac:dyDescent="0.2"/>
    <row r="154" ht="50.25" customHeight="1" x14ac:dyDescent="0.2"/>
    <row r="155" ht="50.25" customHeight="1" x14ac:dyDescent="0.2"/>
    <row r="156" ht="50.25" customHeight="1" x14ac:dyDescent="0.2"/>
    <row r="157" ht="50.25" customHeight="1" x14ac:dyDescent="0.2"/>
    <row r="158" ht="50.25" customHeight="1" x14ac:dyDescent="0.2"/>
    <row r="159" ht="50.25" customHeight="1" x14ac:dyDescent="0.2"/>
    <row r="160" ht="50.25" customHeight="1" x14ac:dyDescent="0.2"/>
  </sheetData>
  <sheetProtection algorithmName="SHA-512" hashValue="KJ0hqNNBwg6TU4aNDaqARGn53W5IYAlThH+E2UgMak8u9au4g1psYC45J74PNTO71o6v2RnB4+OVEAtip8OU5w==" saltValue="z75XXzUkY/q5nJB8hm1ACA==" spinCount="100000" sheet="1" objects="1" scenarios="1" selectLockedCells="1"/>
  <mergeCells count="5">
    <mergeCell ref="A2:M2"/>
    <mergeCell ref="G27:H27"/>
    <mergeCell ref="A27:F27"/>
    <mergeCell ref="A1:M1"/>
    <mergeCell ref="L27:M27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thaisdasf</cp:lastModifiedBy>
  <cp:lastPrinted>2016-01-25T15:10:49Z</cp:lastPrinted>
  <dcterms:created xsi:type="dcterms:W3CDTF">2016-01-14T10:50:16Z</dcterms:created>
  <dcterms:modified xsi:type="dcterms:W3CDTF">2017-08-15T13:32:40Z</dcterms:modified>
</cp:coreProperties>
</file>