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B:\RELATÓRIO DE PEDIDOS EMPENHADOS\Finalizado\CARONAS\"/>
    </mc:Choice>
  </mc:AlternateContent>
  <bookViews>
    <workbookView xWindow="0" yWindow="0" windowWidth="24000" windowHeight="9435"/>
  </bookViews>
  <sheets>
    <sheet name="Plan1" sheetId="1" r:id="rId1"/>
  </sheets>
  <definedNames>
    <definedName name="_xlnm._FilterDatabase" localSheetId="0" hidden="1">Plan1!$A$3:$M$34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12" i="1" l="1"/>
  <c r="J211" i="1"/>
  <c r="J210" i="1"/>
  <c r="J209" i="1"/>
  <c r="J208" i="1"/>
  <c r="J207" i="1"/>
  <c r="J206" i="1"/>
  <c r="J205" i="1"/>
  <c r="J204" i="1"/>
  <c r="J203" i="1"/>
  <c r="J202" i="1"/>
  <c r="J201" i="1"/>
  <c r="J200" i="1"/>
  <c r="J199" i="1"/>
  <c r="J198" i="1"/>
  <c r="J197" i="1"/>
  <c r="J196" i="1"/>
  <c r="J195" i="1"/>
  <c r="J194" i="1"/>
  <c r="J193" i="1"/>
  <c r="J192" i="1"/>
  <c r="J191" i="1"/>
  <c r="J190" i="1"/>
  <c r="J189" i="1"/>
  <c r="J188" i="1"/>
  <c r="J187" i="1"/>
  <c r="J186" i="1"/>
  <c r="J185" i="1"/>
  <c r="J184" i="1"/>
  <c r="J183" i="1"/>
  <c r="J182" i="1"/>
  <c r="J181" i="1"/>
  <c r="J180" i="1"/>
  <c r="J179" i="1"/>
  <c r="J178" i="1"/>
  <c r="J177" i="1"/>
  <c r="J176" i="1"/>
  <c r="J175" i="1"/>
  <c r="J174" i="1"/>
  <c r="J173" i="1"/>
  <c r="J172" i="1"/>
  <c r="J171" i="1"/>
  <c r="J170" i="1"/>
  <c r="J169" i="1"/>
  <c r="J168" i="1"/>
  <c r="J167" i="1"/>
  <c r="J166" i="1"/>
  <c r="J165" i="1"/>
  <c r="J164" i="1" l="1"/>
  <c r="J163" i="1"/>
  <c r="J162" i="1"/>
  <c r="J161" i="1"/>
  <c r="J160" i="1"/>
  <c r="J159" i="1"/>
  <c r="J158" i="1"/>
  <c r="J157" i="1"/>
  <c r="J156" i="1"/>
  <c r="J155" i="1"/>
  <c r="J154" i="1"/>
  <c r="J153" i="1"/>
  <c r="J152" i="1"/>
  <c r="J151" i="1"/>
  <c r="J150" i="1"/>
  <c r="J149" i="1"/>
  <c r="J148" i="1"/>
  <c r="J147" i="1"/>
  <c r="J146" i="1"/>
  <c r="J145" i="1"/>
  <c r="J144" i="1"/>
  <c r="J143" i="1"/>
  <c r="J142" i="1"/>
  <c r="J132" i="1"/>
  <c r="J133" i="1"/>
  <c r="J134" i="1"/>
  <c r="J135" i="1"/>
  <c r="J136" i="1"/>
  <c r="J137" i="1"/>
  <c r="J138" i="1"/>
  <c r="J139" i="1"/>
  <c r="J140" i="1"/>
  <c r="J141" i="1"/>
  <c r="J131" i="1"/>
  <c r="J13" i="1" l="1"/>
  <c r="J58" i="1" l="1"/>
  <c r="J43" i="1"/>
  <c r="J26" i="1"/>
  <c r="J25" i="1"/>
  <c r="J127" i="1" l="1"/>
  <c r="J27" i="1"/>
  <c r="J28" i="1"/>
  <c r="J29" i="1"/>
  <c r="J30" i="1"/>
  <c r="J31" i="1"/>
  <c r="J32" i="1"/>
  <c r="J4" i="1"/>
  <c r="J9" i="1"/>
  <c r="J18" i="1"/>
  <c r="J19" i="1"/>
  <c r="J34" i="1"/>
  <c r="J37" i="1"/>
  <c r="J56" i="1"/>
  <c r="J87" i="1"/>
  <c r="J116" i="1"/>
  <c r="J129" i="1"/>
  <c r="J98" i="1"/>
  <c r="J130" i="1"/>
  <c r="J10" i="1"/>
  <c r="J12" i="1"/>
  <c r="J17" i="1"/>
  <c r="J20" i="1"/>
  <c r="J35" i="1"/>
  <c r="J38" i="1"/>
  <c r="J48" i="1"/>
  <c r="J57" i="1"/>
  <c r="J101" i="1"/>
  <c r="J117" i="1"/>
  <c r="J15" i="1"/>
  <c r="J24" i="1"/>
  <c r="J33" i="1"/>
  <c r="J114" i="1"/>
  <c r="J62" i="1"/>
  <c r="J39" i="1"/>
  <c r="J40" i="1"/>
  <c r="J46" i="1"/>
  <c r="J49" i="1"/>
  <c r="J50" i="1"/>
  <c r="J59" i="1"/>
  <c r="J81" i="1"/>
  <c r="J82" i="1"/>
  <c r="J89" i="1"/>
  <c r="J90" i="1"/>
  <c r="J99" i="1"/>
  <c r="J102" i="1"/>
  <c r="J118" i="1"/>
  <c r="J119" i="1"/>
  <c r="J124" i="1"/>
  <c r="J125" i="1"/>
  <c r="J51" i="1"/>
  <c r="J83" i="1"/>
  <c r="J91" i="1"/>
  <c r="J120" i="1"/>
  <c r="J122" i="1"/>
  <c r="J92" i="1"/>
  <c r="J41" i="1"/>
  <c r="J52" i="1"/>
  <c r="J60" i="1"/>
  <c r="J84" i="1"/>
  <c r="J93" i="1"/>
  <c r="J95" i="1"/>
  <c r="J115" i="1"/>
  <c r="J126" i="1"/>
  <c r="J36" i="1"/>
  <c r="J44" i="1"/>
  <c r="J47" i="1"/>
  <c r="J53" i="1"/>
  <c r="J85" i="1"/>
  <c r="J94" i="1"/>
  <c r="J96" i="1"/>
  <c r="J100" i="1"/>
  <c r="J121" i="1"/>
  <c r="J123" i="1"/>
  <c r="J45" i="1"/>
  <c r="J55" i="1"/>
  <c r="J54" i="1"/>
  <c r="J61" i="1"/>
  <c r="J86" i="1"/>
  <c r="J16" i="1"/>
  <c r="J5" i="1"/>
  <c r="J6" i="1"/>
  <c r="J7" i="1"/>
  <c r="J8" i="1"/>
  <c r="J42" i="1"/>
  <c r="G213" i="1" l="1"/>
</calcChain>
</file>

<file path=xl/sharedStrings.xml><?xml version="1.0" encoding="utf-8"?>
<sst xmlns="http://schemas.openxmlformats.org/spreadsheetml/2006/main" count="1284" uniqueCount="468">
  <si>
    <t>Processo</t>
  </si>
  <si>
    <t>Nº da Nota de empenho</t>
  </si>
  <si>
    <t>Data do empenho</t>
  </si>
  <si>
    <t>Valor empenhado</t>
  </si>
  <si>
    <t>-</t>
  </si>
  <si>
    <t>Descrição do centro de Custo</t>
  </si>
  <si>
    <t>Status</t>
  </si>
  <si>
    <t>Objeto</t>
  </si>
  <si>
    <t>Valor Unitário</t>
  </si>
  <si>
    <t>230.300</t>
  </si>
  <si>
    <t>Data de entrega no Almoxarifado</t>
  </si>
  <si>
    <t>Nº da Nota Fiscal/ Recebido</t>
  </si>
  <si>
    <t>Quant.</t>
  </si>
  <si>
    <t>VALOR TOTAL</t>
  </si>
  <si>
    <t>Centro de Custo</t>
  </si>
  <si>
    <t>Quant. empenhada</t>
  </si>
  <si>
    <t>Instituto de Ciências Exatas</t>
  </si>
  <si>
    <t>CLIQUE EM HABILITAR EDIÇÃO PARA ATIVAR O CONTEÚDO</t>
  </si>
  <si>
    <t>ADESÃO À ATA DE REGISTRO DE PREÇOS (CARONA) REALIZADAS EM 2016 POR ORDEM DE CENTRO DE CUSTO</t>
  </si>
  <si>
    <t>23083.001249/2016-31</t>
  </si>
  <si>
    <t>ACETATO DE COBRE II, ASPECTO FÍSICO CRISTAL ESCURO, VERDE-AZULADO, COMPOSIÇÃO QUÍMICA CU(CO2CH3)2 ANIDRO, PESO MOLECULAR 199,65 G/MOL, PUREZA MÍNIMA PUREZA MÍNIMA DE 99%, CARACTERÍSTICA ADICIONAL REAGENTE P.A./ ACS, NÚMERO DE REFERÊNCIA QUÍMICA CAS 6046-93-1</t>
  </si>
  <si>
    <t>ACETOFENONA, ASPECTO FÍSICO LÍQUIDO LÍMPIDO, INCOLOR, ODOR FLORAL FORTE, FÓRMULA QUÍMICA C8H8O, PESO MOLECULAR 120,15 G/MOL, GRAU DE PUREZA PUREZA MÍNIMA DE 99%, NÚMERO DE REFERÊNCIA QUÍMICA CAS 98-86-2</t>
  </si>
  <si>
    <t>CLORETO DE ESTANHO, ASPECTO FÍSICO CRISTAL INCOLOR, LEVE ODOR DE CLORO, FÓRMULA QUÍMICA SNCL2.2H2O (DIHIDRATADO), PESO MOLECULAR 225,63 G/MOL, TEOR DEPUREZA PUREZA MÍNIMA DE 98%, CARACTERÍSTICA ADICIONAL REAGENTE P.A. ACS, NÚMERO DE REFERÊNCIA QUÍMICA CAS 10025-69-1</t>
  </si>
  <si>
    <t>CLORETO DE FERRO, ASPECTO FÍSICO PÓ CRISTALINO, MARROM AMARELADO, COMPOSIÇÃO FECL3.6H2O, PESO MOLECULAR 270,30 G/MOL, PUREZA MÍNIMA PUREZA MÍNIMA DE 97%, CARACTERÍSTICAS ADICIONAIS REAGENTE P.A., NÚMERO DE REFERÊNCIA QUÍMICA CAS 10025-77-1</t>
  </si>
  <si>
    <t>NITRITO DE SÓDIO, ASPECTO FÍSICO GRÂNULOS BRANCO/AMARELADOS, CRISTALINOS, INODOROS, FÓRMULA QUÍMICA NANO2, PESO MOLECULAR 68,99 G/MOL, GRAU DE PUREZA PUREZA MÍNIMA DE 99%, CARACTERÍSTICA ADICIONAL REAGENTE P.A., NÚMERO DE REFERÊNCIA QUÍMICA CAS 7632-00-0</t>
  </si>
  <si>
    <t>23083.006390/2014-68</t>
  </si>
  <si>
    <t>CLOROFÓRMIO, ASPECTO FÍSICO LÍQUIDO CLARO, INCOLOR, ODOR FORTE CARACTERÍSTICO,PESO MOLECULAR 119,38 G/MOL, FÓRMULA QUÍMICA CHCL3, GRAU DE PUREZA PUREZA MÍNIMA DE 99%, CARACTERÍSTICA ADICIONAL REAGENTE P.A. ACS, NÚMERO DE REFERÊNCIA QUÍMICA CAS 67-66-3</t>
  </si>
  <si>
    <t>2016NE800096</t>
  </si>
  <si>
    <t>SULFATO DE SÓDIO, ASPECTO FÍSICO FINOS GRÂNULOS BRANCOS CRISTALINOS, INODOROS,PESO MOLECULAR 142,04 G/MOL, FÓRMULA QUÍMICA NA2.SO4 ANIDRO, GRAU DE PUREZA PUREZA MÍNIMA DE 99%, CARACTERÍSTICA ADICIONAL REAGENTE P.A., NÚMERO DE REFERÊNCIA QUÍMICA CAS 7757-82-6</t>
  </si>
  <si>
    <t>23083.000508/2016-11</t>
  </si>
  <si>
    <t>NITRATO DE PRATA, ASPECTO FÍSICO CRISTAL INCOLOR, TRANSPARENTE, INODORO, FÓRMULA QUÍMICA AGNO3, PESO MOLECULAR 169,87 G/MOL, TEOR DE PUREZA PUREZA MÍNIMA DE 99,5%, CARACTERÍSTICA ADICIONAL REAGENTE P.A./ ACS, NÚMERO DE REFERÊNCIA QUÍMICA CAS 7761-88-8</t>
  </si>
  <si>
    <t>23083.000509/2016-51</t>
  </si>
  <si>
    <t>CÁPSULA DE EVAPORAÇÃO, MATERIAL PORCELANA, DIÂMETRO CERCA DE 70 MM, FORMATO FUNDO CHATO, ADICIONAL COM BICO</t>
  </si>
  <si>
    <t>2016NE800111</t>
  </si>
  <si>
    <t>23083.000952/2016-21</t>
  </si>
  <si>
    <t>GRAL, MATERIALPORCELANA, CAPACIDADE CERCA DE 250ML, ACESSORIOS COM PISTILO DE PORCELANA</t>
  </si>
  <si>
    <t>2016NE800104</t>
  </si>
  <si>
    <t>23083.000951/2016-87</t>
  </si>
  <si>
    <t>BÉQUER, MATERIAL VIDRO, GRADUAÇÃO GRADUADO, CAPACIDADE 100 ML, FORMATO FORMA BAIXA, ADICIONAL COM ORLA E BICO</t>
  </si>
  <si>
    <t>2016NE800110</t>
  </si>
  <si>
    <t>BÉQUER, MATERIAL VIDRO, GRADUAÇÃO GRADUADO, CAPACIDADE 250 ML, FORMATO FORMA BAIXA, ADICIONAL COM ORLA E BICO</t>
  </si>
  <si>
    <t>KITASSATO, MATERIAL VIDRO, CAPACIDADE 1000 ML, TIPO GRADUADO, CARACTERÍSTICAS ADICIONAIS COM SAÍDA SUPERIOR</t>
  </si>
  <si>
    <t>23083.000953/2016-76</t>
  </si>
  <si>
    <t>APARELHO CLEVENGER COMPLETO, BALÃO 500 ML. MODELO ACC-500</t>
  </si>
  <si>
    <t>2016NE800105</t>
  </si>
  <si>
    <t>23083.001270/2016-36</t>
  </si>
  <si>
    <t>NITRATO DE PRATA, ASPECTO FÍSICO CRISTAL INCOLOR, TRANSPARENTE, INODORO, FÓRMULA QUÍMICA AGNO3, PESO MOLECULAR 169,87 G/MOL, TEOR DE PUREZA PUREZA MÍNIMA DE 99,5%, CARACTERÍSTICA ADICIONAL REAGENTE P.A., NÚMERO DE REFERÊNCIA QUÍMICA CAS 7761-88-8</t>
  </si>
  <si>
    <t>23083.001009/2016-36</t>
  </si>
  <si>
    <t>120.100</t>
  </si>
  <si>
    <t>DCF/PROAF</t>
  </si>
  <si>
    <t>POLTRONA GIRATORIA OPERACIONAL COM BRAÇOS</t>
  </si>
  <si>
    <t>2016NE800150</t>
  </si>
  <si>
    <t>23083.001122/2016-11</t>
  </si>
  <si>
    <t>BARRA MAGNÉTICA, MATERIAL REVESTIDA EM PTFE, FORMATO CILÍNDRICO, CARACTERISTICAS ADICIONAIS LISA, DIMENSÕES CERCA DE 5X15</t>
  </si>
  <si>
    <t>2016NE800151</t>
  </si>
  <si>
    <t>23083.001121/2016-77</t>
  </si>
  <si>
    <t>BALÃO LABORATÓRIO, TIPO FUNDO, FUNDO REDONDO, MATERIAL VIDRO , CAPACIDADE 125, ADICIONAL COM 1 JUNTA.</t>
  </si>
  <si>
    <t>23083.001124/2016-19</t>
  </si>
  <si>
    <t>BÉQUER, MATERIAL VIDRO, GRADUAÇÃO GRADUADO, CAPACIDADE 150, FORMATO FOMRA BAIXA, ADICIONAL COM ORLA E BICO</t>
  </si>
  <si>
    <t>2016NE800159</t>
  </si>
  <si>
    <t>2016NE800160</t>
  </si>
  <si>
    <t>2016NE800161</t>
  </si>
  <si>
    <t>2016NE800072</t>
  </si>
  <si>
    <t>Concluído</t>
  </si>
  <si>
    <t>23083.002567/2015-38</t>
  </si>
  <si>
    <t>260.000</t>
  </si>
  <si>
    <t>Instituto de Florestas</t>
  </si>
  <si>
    <t>ROÇADEIRA LATERAL PROFISSIONAL DE 2,7 HP, CILINDRADA 38,9CM , COM 7,9 KG, ROTAÇÃO DE 2.800 A 12.500 RPM, COM SISTEMA ANTI-VIBRATÓRIO, CABO PARA DUAS MÃO, CINTO COM SUPORTE, ÓCULOS DE PROTEÇÃO, CHAVE DE REGULAGEM, TUBO DE GRAXA, LAMINA 03 PONTAS EM AÇO, CONJUNTO TRIMCUT(FIO DE NYLON) E ROLO DE FIO DE NYLOM 3MM, FORMATO QUADRADO COM 312 METROS. REFERÊNCIA MARCA STIHL E MODELO FS 290 (SIMILAR OU SUPERIOR)</t>
  </si>
  <si>
    <t>2016NE800249</t>
  </si>
  <si>
    <t>2016NE800179</t>
  </si>
  <si>
    <t>2016NE800180</t>
  </si>
  <si>
    <t>2016NE800429</t>
  </si>
  <si>
    <t>Hospital Veterinário</t>
  </si>
  <si>
    <t>280.010</t>
  </si>
  <si>
    <t>23083.002619/2016-57</t>
  </si>
  <si>
    <t>2016NE800261</t>
  </si>
  <si>
    <t>2016NE800587</t>
  </si>
  <si>
    <t>23083.003336/2016-22</t>
  </si>
  <si>
    <t>23083.002718/2016-39</t>
  </si>
  <si>
    <t>150.010</t>
  </si>
  <si>
    <t>Proext-MEC, programa inclusão</t>
  </si>
  <si>
    <t>AGITADOR MECÂNICO, TIPO TIPO VORTEX, AJUSTE AJUSTE MECÂNICO, ROTAÇÃO ATÉ 3500 RPM, ADICIONAL OPERAÇÃO CONTÍNUA E PULSO, COMPONENTES PÉS VENTOSAS EM BORRACHA</t>
  </si>
  <si>
    <t>BANHO MARIA, AJUSTE AJUSTE DIGITAL COM PAINEL DE CONTROLE, VOLUME CERCA DE 10 L, COMPONENTES COM TAMPA CÔNICA, TEMPERATURA ATÉ 100 ¨C</t>
  </si>
  <si>
    <t>2016NE800389</t>
  </si>
  <si>
    <t>2016NE800390</t>
  </si>
  <si>
    <t>23083.002991/2016-63</t>
  </si>
  <si>
    <t>2016NE800582</t>
  </si>
  <si>
    <t>23083.003559/2016-90</t>
  </si>
  <si>
    <t>23083.002829/2016-45</t>
  </si>
  <si>
    <t>FOCO CIRÚRGICO, COMPONENTES C/3 REFLETORES VIDRO,FILTRO CALORIA ANTI-REFLEXOS,CARACTERÍSTICAS ADICIONAIS ALTURA VARIÁVEL DE 1 A 1,9M, OUTROS COMPONENTES POTENCIA 165W,INTENSIDADE DE ILUMINAÇÃO 45000 LUX, VOLTAGEM 110/220 V</t>
  </si>
  <si>
    <t>SISTEMA DIGITALIZAÇÃO IMAGEM RADIOLÓGICA, TIPO P/ AUXÍLIO DIAGNÓSTICO, COMPONENTES C/ MONITOR E ACESSÓRIOS, COMPONENTES ADICIONAIS SOFTWARE INTEGRADO, ACESSÓRIOS C/ NEGATOSCÓPIO</t>
  </si>
  <si>
    <t>2016NE800599</t>
  </si>
  <si>
    <t>2016NE800600</t>
  </si>
  <si>
    <t>ALAVANCA ODONTOLÓGICA, MATERIAL AÇO INOXIDÁVEL, TIPO APICAL, CARACTERÍSTICAS ADICIONAIS DIREITA, REFERÊNCIA Nº 303, ESTERILIDADE AUTOCLAVÁVEL</t>
  </si>
  <si>
    <t>MATERIAL VETERINÁRIO, TIPO MONITOR MULTIPARÂMETRO, CARACTERÍSTICAS ADICIONAIS 5 PARÂMETROS INTEGRADOS, COMPONENTES SPO2, FC, FR, ECG C/ 7 DERIVAÇÕES E TEMPERATURA, MATERIAL TELA 15 POL., COMPONENTE 1 ALARME SONORO E VISUAL, COMPONENTE 2 CABOS SENSORES: OXIMETRIA E FC, ECG E TEMPERATURA</t>
  </si>
  <si>
    <t>MÓDULO MONITOR MULTIPARÂMETRO, QUANTIDADE CANAIS 6 DERIVAÇÕES (DI, DII, DIII, AVR, AVL E AVF), FAIXA MEDIÇÃO 20 A 300 BPM, TENSÃO ALIMENTAÇÃO 12 V, CORRENTE125 MA, APLICAÇÃO MONITOR DISTAL, CARACTERÍSTICAS ADICIONAIS ALARMES FC MÍNIMA E MÁXIMA</t>
  </si>
  <si>
    <t>URODENSIMETRO REFRATÔMETRO DE MÃO PARA URINA, ESCALAS DE PROTEÍNAS, REFRAÇÃO E DENSIDADE DE URINA, FAIXA DE 0 A 12 G/DL, PELO MENOS; 1,3330 A 1,3600 I.R, PELO MENOS; 1,0000 A 1,0500; PRECISÃO DE 0,1 G/DL PROTEÍNA, PELO MENOS; 0,0002 ÍNDICE DE REFRAÇÃO, PELO MENOS; 0,001 DENSIDADE DE URINA, PELO MENOS; PESO MÁXIMO APROXIMADO: 350 G; COM EXCELENTE RESOLUÇÃO DO CAMPO VISUAL DE LEITURA; COM ESCALA PARA COMPENSAÇÃO DE TEMPERATURA; DEVE ACOMPANHAR ESTOJO E MANUAL DE INSTRUÇÕES EM PORTUGUÊS.</t>
  </si>
  <si>
    <t>TUBO ENDOTRAQUEAL, MATERIAL SILICONE TRANSPARENTE, APLICAÇÃO EQUINOS, CARACTERÍSTICAS ADICIONAIS PONTA UNIVERSAL, DIÂMETRO 20 MM</t>
  </si>
  <si>
    <t>TUBO ENDOTRAQUEAL, MATERIAL SILICONE TRANSPARENTE, APLICAÇÃO EQUINOS, CARACTERÍSTICAS ADICIONAIS PONTA UNIVERSAL, DIÂMETRO 14 MM</t>
  </si>
  <si>
    <t>TUBO ENDOTRAQUEAL, MATERIAL SILICONE TRANSPARENTE, APLICAÇÃO EQUINOS, CARACTERÍSTICAS ADICIONAIS PONTA UNIVERSAL, DIÂMETRO 12 MM</t>
  </si>
  <si>
    <t>TUBO ENDOTRAQUEAL, MATERIAL SILICONE, TIPO EQUINOS, TAMANHO 22,0 MM, TIPO DE PONTA PONTA UNIVERSAL</t>
  </si>
  <si>
    <t>23083.004667/2016-80</t>
  </si>
  <si>
    <t>270.300</t>
  </si>
  <si>
    <t>600.00</t>
  </si>
  <si>
    <t>PAPEL ALMAÇO, MATERIAL CELULOSE VEGETAL, GRAMATURA 75 G/M2, COMPRIMENTO 310 MM, TIPO COM PAUTA E MARGEM</t>
  </si>
  <si>
    <t>Departamento de Engenharia Quimica</t>
  </si>
  <si>
    <t>Instituto de Ciências Sociais Aplicadas</t>
  </si>
  <si>
    <t>2016NE800850</t>
  </si>
  <si>
    <t>23083.004590/2016-48</t>
  </si>
  <si>
    <t>23083.005015/2016-62</t>
  </si>
  <si>
    <t>130.100</t>
  </si>
  <si>
    <t>TINTA ACRILICA BRANCO NEVE 18 LITROS.</t>
  </si>
  <si>
    <t>CAPELA DE EXAUSTÃO MODELO BANCADA</t>
  </si>
  <si>
    <t>2016NE800899</t>
  </si>
  <si>
    <t>2016NE800878</t>
  </si>
  <si>
    <t>Pro-Reitoria de Assuntos Estudantis</t>
  </si>
  <si>
    <t>Pró - Reitoria de Extensão / Programa de Plantas Medicinais no Sistema Único de Saúde (SUS) no município de Seropédica/RJ e Atenção Farmacêutica</t>
  </si>
  <si>
    <t>23083.004730/2016-88</t>
  </si>
  <si>
    <t>23083.004914/2016-48</t>
  </si>
  <si>
    <t>23083.004731/2016-22</t>
  </si>
  <si>
    <t>23083.005142/2016-61</t>
  </si>
  <si>
    <t>23083.005143/2016-14</t>
  </si>
  <si>
    <t>23083.004850/2016-85</t>
  </si>
  <si>
    <t>23083.004233/2016-80</t>
  </si>
  <si>
    <t>23083.004950/2016-10</t>
  </si>
  <si>
    <t>23083.004951/2016-56</t>
  </si>
  <si>
    <t>23083.004364/201667</t>
  </si>
  <si>
    <t>23083.004363/2016-12</t>
  </si>
  <si>
    <t>23083.005714/20016-11</t>
  </si>
  <si>
    <t>23083.006148/2016-56</t>
  </si>
  <si>
    <t>180.000</t>
  </si>
  <si>
    <t>CTUR</t>
  </si>
  <si>
    <t>Teodolito eletrônico. Precisão angular mínima de 2´. Aumento mínimo de 30X. Resolução de 2,5´, foco mínimo de 1,3m, prova d água, bateria de no mínimo 36h. Deverá vir acompanhado de maleta para transporte, capa de proteção, fio, pilhas, tripé, baliza, mira de 4m e umbrella. GARANTIA: Os materiais deverão ter garantia de fabricação mínima de 12 meses a contar da data de entrega. Deve acompanhar manual em português. SUB-CATEGORIA: APARELHOS DE MEDIÇÃO E ORIENTAÇÃO.</t>
  </si>
  <si>
    <t>2016NE801060</t>
  </si>
  <si>
    <t>100.300</t>
  </si>
  <si>
    <t>PROAES</t>
  </si>
  <si>
    <t>PREFEITURA UNIVERSITÁRIA</t>
  </si>
  <si>
    <t>LAVADORA ALTA PRESSÃO, NOME LAVADORA ALTA PRESSÃO</t>
  </si>
  <si>
    <t>MOTOSSERRA , NOME MOTO SERRA</t>
  </si>
  <si>
    <t>PODADOR, NOME PODADOR</t>
  </si>
  <si>
    <t>2016NE801018</t>
  </si>
  <si>
    <t>2016NE801019</t>
  </si>
  <si>
    <t>400.000</t>
  </si>
  <si>
    <t>220.600</t>
  </si>
  <si>
    <t>210.300</t>
  </si>
  <si>
    <t>220.100</t>
  </si>
  <si>
    <t>190.000</t>
  </si>
  <si>
    <t>Ácido fosfórico (orto) P.A. ACS, fórmula molecular H3O4P, peso molecular 98,00, pureza mínima de 85%, número CAS 7664-38-2. Frasco com 1000 mL.</t>
  </si>
  <si>
    <t>Campus Dr. Leonel Miranda</t>
  </si>
  <si>
    <t>DEPARTAMENTO DE BIOLOGIA ANIMAL</t>
  </si>
  <si>
    <t>DEPARTAMENTO DE SOLOS</t>
  </si>
  <si>
    <t>DEPARTAMENTO DE CIENCIAS FARMACEUTICAS</t>
  </si>
  <si>
    <t>DEPARTAMENTO DE QUIMICA</t>
  </si>
  <si>
    <t>CAMPUS UFRRJ EM TRES RIOS</t>
  </si>
  <si>
    <t>2016NE800980</t>
  </si>
  <si>
    <t>400.00</t>
  </si>
  <si>
    <t>290.000</t>
  </si>
  <si>
    <t>260.300</t>
  </si>
  <si>
    <t>260.200</t>
  </si>
  <si>
    <t>210.100</t>
  </si>
  <si>
    <t>160.000</t>
  </si>
  <si>
    <t>INSTITUTO DE ZOOTECNIA</t>
  </si>
  <si>
    <t>DEPARTAMENTO DE ENGENHARIA QUIMICA</t>
  </si>
  <si>
    <t>DEPARTAMENTO DE SILVICULTURA</t>
  </si>
  <si>
    <t>DEPARTAMENTO DE PRODUTOS FLORESTAIS</t>
  </si>
  <si>
    <t>DEPARTAMENTO DE FITOTECNIA</t>
  </si>
  <si>
    <t>PRO-REITORIA DE PESQUISA E POS-GRADUAÇÃO</t>
  </si>
  <si>
    <t>ÁCIDO SULFÚRICO, ASPECTO FÍSICO LÍQUIDO INCOLOR, INODORO, VISCOSO, CRISTALINO,FÓRMULA QUÍMICA H2SO4, MASSA MOLECULAR 98,09 G/MOL, GRAU DE PUREZA PUREZA MÍNIMA DE 95%, CARACTERÍSTICA ADICIONAL REAGENTE P.A./ ACS ISO, NÚMERO DE REFERÊNCIA QUÍMICA CAS 7664-93-9</t>
  </si>
  <si>
    <t>2016NE800976</t>
  </si>
  <si>
    <t>23083.004365/2016-10</t>
  </si>
  <si>
    <t>280.500</t>
  </si>
  <si>
    <t>CAMPUS DA UFRRJ EM TRES RIOS</t>
  </si>
  <si>
    <t>PROJETO CONTROLE POPULACIONALE BEM ESTAR ANIMAL</t>
  </si>
  <si>
    <t>Departamento de Quimica</t>
  </si>
  <si>
    <t>Peróxido de hidrogênio, aspecto físico líquido incolor, instável, corrosivo, composição básica h202, peso molecular 34,01 g/mol, pureza mínima teor mínimo de 30%, característica adicional reagente p.a., número de referência química cas 7722-84-1. Frasco de 1 l</t>
  </si>
  <si>
    <t>BALÃO LABORATÓRIO, TIPO USO VOLUMÉTRICO, TIPO FUNDO FUNDO CHATO, MATERIAL VIDRO, CAPACIDADE 500 ML, ACESSÓRIOS ROLHA DE VIDRO</t>
  </si>
  <si>
    <t>2016NE800977</t>
  </si>
  <si>
    <t>Departamento de Solos</t>
  </si>
  <si>
    <t>Instituto de Zootecnia</t>
  </si>
  <si>
    <t>Bastão de vidro de 08mm x 300mm.</t>
  </si>
  <si>
    <t>2016NE801016</t>
  </si>
  <si>
    <t>270.400</t>
  </si>
  <si>
    <t>INSTITUTO DE FITOTECNIA</t>
  </si>
  <si>
    <t>DEPARTAMENTO DE CIENCIAS FLORESTAIS</t>
  </si>
  <si>
    <t>CLOROFÓRMIO, ASPECTO FÍSICO LÍQUIDO CLARO, INCOLOR, ODOR FORTE CARACTERÍSTICO,PESO MOLECULAR 119,38 G/MOL, FÓRMULA QUÍMICA CHCL3, GRAU DE PUREZA PUREZA MÍNIMA DE 99,8%, CARACTERÍSTICA ADICIONAL REAGENTE P.A., NÚMERO DE REFERÊNCIA QUÍMICA CAS 67-66-4</t>
  </si>
  <si>
    <t>ÁCIDO CLORÍDRICO, ASPECTO FÍSICO LÍQUIDO LÍMPIDO, INCOLOR/AMARELADO, FUMEGANTE, PESO MOLECULAR 36,46 G/MOL, FÓRMULA QUÍMICA HCL, TEOR TEOR MÍNIMO DE 37%, GRAU DE PUREZA PUREZA MÍNIMA DE 99%, CARACTERÍSTICA ADICIONAL REAGENTE P.A./ ACS, NÚMERO DE REFERÊNCIA QUÍMICA CAS 7647-01-0</t>
  </si>
  <si>
    <t>CLOROFÓRMIO, ASPECTO FÍSICO LÍQUIDO CLARO, INCOLOR, ODOR FORTE CARACTERÍSTICO,PESO MOLECULAR 119,38 G/MOL, FÓRMULA QUÍMICA CHCL3, GRAU DE PUREZA PUREZA MÍNIMA DE 99,8%, CARACTERÍSTICA ADICIONAL REAGENTE P.A., NÚMERO DE REFERÊNCIA QUÍMICA CAS 67-66-3</t>
  </si>
  <si>
    <t>2016NE801020</t>
  </si>
  <si>
    <t>220.700</t>
  </si>
  <si>
    <t>Departamento de Anatomia Animal e Humana</t>
  </si>
  <si>
    <t>Formaldeído (formol), aspecto físico líquido incolor, límpido, fórmula química H2CO, peso molecular 30,03 G/MOL, grau de pureza concentração entre 37 e 40%. Número de referência química CAS 50-00-0.</t>
  </si>
  <si>
    <t>2016NE801012</t>
  </si>
  <si>
    <t>280.300</t>
  </si>
  <si>
    <t>Instituto de Veterinária</t>
  </si>
  <si>
    <t>BANHO MARIA COM GABINETE EM AÇO CARBONO COM PINTURA ELETROSTÁTICA ANTICORROSIVA TEXTURIZADA, CUBA INTERNA EM AÇO INOX AISI 304 ESTAMPADA, POLIDA E SEM EMENDAS, DRENO COM VÁLVULA E CONTROLE DE NÍVEL, TAMPA EM AÇO INOXIDÁVEL AISI 304 REMOVÍVEL COM 04 BOCAS E ANÉIS DE REDUÇÃO EM AÇO INOX EM 3 TAMANHOS DIÂMETRO DE 104, 75 E 45 MM</t>
  </si>
  <si>
    <t>2016NE800982</t>
  </si>
  <si>
    <t>Pró - Reitoria de Extensão</t>
  </si>
  <si>
    <t>150.600</t>
  </si>
  <si>
    <t>Seladora automática horizontal com aquecimento imediato controle de temperatura e selagem, aplicação vedação de embalagens plásticas de variadas espessuras. Acionamento com pedal. Dimensões aproximadas: largura 450mm/comp, comprimento 260mm e altura 160mm. Produção 800 a 1500 selagens/h. Tensão bivolt. Garantia mínima de um ano; com toda documentação técnica inclusa; frete e instalação do equipamento quando necessário por conta do fornecedor</t>
  </si>
  <si>
    <t>2016NE800972</t>
  </si>
  <si>
    <t>220.300</t>
  </si>
  <si>
    <t>150.000</t>
  </si>
  <si>
    <t>140.000</t>
  </si>
  <si>
    <t>130.000</t>
  </si>
  <si>
    <t>110.200</t>
  </si>
  <si>
    <t>Seção de Arquivo e Protocolo Geral</t>
  </si>
  <si>
    <t>Pró - Reitoria de Assuntos Estudantis</t>
  </si>
  <si>
    <t>Pró - Reitoria de Ensino e Graduação</t>
  </si>
  <si>
    <t>Pró - Reitoria de Pesquisa e Pós - Graduação</t>
  </si>
  <si>
    <t>Departamento de Ciências Fisiológicas</t>
  </si>
  <si>
    <t>Departamento de Tecnologia de Alimentos</t>
  </si>
  <si>
    <t>FITA ADESIVA, MATERIAL CREPE, TIPO MONOFACE, LARGURA 25 MM, COMPRIMENTO 50 M, COR BEGE, APLICAÇÃO MULTIUS</t>
  </si>
  <si>
    <t>600.000</t>
  </si>
  <si>
    <t>2016NE800860</t>
  </si>
  <si>
    <t>2016NE800858</t>
  </si>
  <si>
    <t>2016NE800859</t>
  </si>
  <si>
    <t>2016NE801005</t>
  </si>
  <si>
    <t>250.100</t>
  </si>
  <si>
    <t>140.105</t>
  </si>
  <si>
    <t>100.070</t>
  </si>
  <si>
    <t>Posto Médico</t>
  </si>
  <si>
    <t>Arquitetura e Urbanismo</t>
  </si>
  <si>
    <t>Ctur</t>
  </si>
  <si>
    <t>Departamento de Educação Física e Desportos</t>
  </si>
  <si>
    <t>FITA ADESIVA, MATERIAL CREPE, TIPO MONOFACE, LARGURA 50 MM, COMPRIMENTO 50 M, COR BEGE, APLICAÇÃO MULTIUSO</t>
  </si>
  <si>
    <t>2016NE800978</t>
  </si>
  <si>
    <t>2016NE800979</t>
  </si>
  <si>
    <t>150.200</t>
  </si>
  <si>
    <t>Imprensa Universitária</t>
  </si>
  <si>
    <t>ESPIRAL PARA ENCADERNAÇÃO DE 09mm (unidade)</t>
  </si>
  <si>
    <t>ESPIRAL PARA ENCADERNAÇÃO DE 12mm (unidade)</t>
  </si>
  <si>
    <t>ESPIRAL PARA ENCADERNAÇÃO DE 20mm (unidade)</t>
  </si>
  <si>
    <t>ESPIRAL PARA ENCADERNAÇÃO DE 25mm (unidade)</t>
  </si>
  <si>
    <t>ESPIRAL PARA ENCADERNAÇÃO DE 40mm (unidade)</t>
  </si>
  <si>
    <t>ESPIRAL PARA ENCADERNAÇÃO DE 33mm (unidade)</t>
  </si>
  <si>
    <t>2016NE800935</t>
  </si>
  <si>
    <t>17/08//2016</t>
  </si>
  <si>
    <t>concluído</t>
  </si>
  <si>
    <t xml:space="preserve"> 2016NE800974</t>
  </si>
  <si>
    <t>23083.006656/2016-34</t>
  </si>
  <si>
    <t>23083.007953/2016-05</t>
  </si>
  <si>
    <t>23083.007705/2016-56</t>
  </si>
  <si>
    <t>23083.007722/2016-93</t>
  </si>
  <si>
    <t>MICROCENTRÍFUGA, AJUSTE DIGITAL, MICROPROCESSADA, VOLUME ATÉ 2 ML, CAPACIDADE ATÉ 24 UNIDADES, ROTAÇÃO ATÉ 15000 RPM, TEMPORIZAÇÃO C/ TEMPORIZADOR ATÉ 99 MIN, ADICIONAL SISTEMA SEGURANÇA TAMPA ABERTA, COMPONENTES C/ ADAPTADOR TUBO ATÉ 0,5 ML</t>
  </si>
  <si>
    <t>PRÓ - REITORIA DE EXTENSÃO</t>
  </si>
  <si>
    <t>PROEXT</t>
  </si>
  <si>
    <t>OCITOCINA - USO VETERINÁRIO, DOSAGEM 10 UI/ML, APRESENTAÇÃO INJETÁVEL</t>
  </si>
  <si>
    <t>MOTOSSERRA INDUSTRIAL</t>
  </si>
  <si>
    <t>ACETONITRILA, ASPECTO FÍSICO LÍQUIDO INCOLOR, LÍMPIDO, ODOR DE ÉTER, PESO
MOLECULAR 41,05 G/MOL, FÓRMULA QUÍMICA CH3CN, GRAU DE PUREZA PUREZA MÍNIMA DE 99,9%,
CARACTERÍSTICA ADICIONAL REAGENTE P/ HPLC, NÚMERO DE REFERÊNCIA QUÍMICACAS 75058</t>
  </si>
  <si>
    <t>2016NE801247</t>
  </si>
  <si>
    <t>2016NE801507</t>
  </si>
  <si>
    <t>2016NE801452</t>
  </si>
  <si>
    <t>2016NE801557</t>
  </si>
  <si>
    <t>23083.010963/2016-10</t>
  </si>
  <si>
    <t>BEBEDOURO ÁGUA, TIPO INDUSTRIAL, CARACTERISTICAS ADICIONAIS 4 TORNEIRAS LATÃO CROMADO, SERPENTINA COBRE LOCAL I, VOLTAGEM 110/220V, MATERIAL GABINETE AÇO INOXIDÁVEL, CAPACIDADE ÁGUIA 200L.</t>
  </si>
  <si>
    <t>23083.11265/2016-31</t>
  </si>
  <si>
    <t>CORTADOR/ FATIADOR DE FRIOS - ELÉTRICO 220V.</t>
  </si>
  <si>
    <t>2016NE802154</t>
  </si>
  <si>
    <t>23083.009093/2016-36</t>
  </si>
  <si>
    <t>200.200</t>
  </si>
  <si>
    <t>COTIC</t>
  </si>
  <si>
    <t>Microcomputador - com Windows - processador de no mínimo 4 núcleos, frequência real de clock de 3.6ghz e cache de 8mb, 16gb, hd 1tb + 1tb, gravador de dvd/rw, com monitor 23 . Especificações técnicas contidas no Adendo 09, parte do Termo de Referência.</t>
  </si>
  <si>
    <t>2016NE802126</t>
  </si>
  <si>
    <t>23083.011278/2016-19</t>
  </si>
  <si>
    <t>Motosserra com sabre, 72,2 cilindradas/cm , peso de 6,6 kg, potência (kw/cv) de 3.9/5.3, rotação lenta de 2400 rpm, rotação máxima 12500 rpm, capacidade do tanque de combustível 0,680 litros</t>
  </si>
  <si>
    <t>2016NE802151</t>
  </si>
  <si>
    <t>Roçadeira agrícola motorizada 29.8 cilindradas por cm , potência (kw/cv) 1.4/1.9, peso de 7,4 kg, rotação lenta 2800 rpm e máxima de 12500 rmp, capacidade do tanque de combustível 0,58 litros e lâmina de duas pontas.</t>
  </si>
  <si>
    <t>23083.010321/2016-11</t>
  </si>
  <si>
    <t>FORNO MICROONDAS - 45 LITROS DISPLAY DIGITAL POTÊNCIA NOMINAL 1000W COR INOX POSSUI TIMER DISPLAY DIGITAL RELÓGIO LUZ INTERNA, PRATO GIRATÓRIO TECLAS PRÉ PROGRAMADAS TRAVA DE SEGURANÇA E TEMPORIZADOR ALIMENTAÇÃO ELÉTRICA 110/220 V OU BIVOLT</t>
  </si>
  <si>
    <t>2016NE802157</t>
  </si>
  <si>
    <t>23083.011279/2016-55</t>
  </si>
  <si>
    <t>CONJUNTO COMBINADO AGRÍCOLA COM IMPLEMENTO, NOME CONJUNTO COMBINADO AGRICOLA COM IMPLEMEN - Distribuidor de fertilizantes e sementes com reservatório em polietileno capacidade de carga mínima 600 kg, com regulador de vazão, largura de trabalho mínima 8 me</t>
  </si>
  <si>
    <t>2016NE802159</t>
  </si>
  <si>
    <t>GRADE ARADORA, ESTRUTURA VIGAS TUBULARES, TIPO ENGATE DE ARRASTO, LARGURA ARADA APROXIMADAMENTE 1.750 MM, PROFUNDIDADE SULCO 150 A 180 MM, TIPO MANCAIS LUBRIFICADO A ÓLEO, SISTEMA TRANSPORTE RODAS/ACIONADAS PISTÃO HIDRÁULICO, QUANTIDADE DISCO MÍNIMO 16, D</t>
  </si>
  <si>
    <t>2016NE802156</t>
  </si>
  <si>
    <t>CARRETA, MATERIAL CARROCERIA CHAPA AÇO, CAPACIDADE 4 T, QUANTIDADE RODA 4, TIPO BASCULANTE, COMPRIMENTO 2,90 M, LARGURA 1,70 M, ALTURA 0,90 M, CARACTERÍSTICAS ADICIONAIS UM EIXO COM 4 PNEUS, SEM MOLAS, SEM FREIOS</t>
  </si>
  <si>
    <t>2016NE802155</t>
  </si>
  <si>
    <t>23083.010691/2016-58</t>
  </si>
  <si>
    <t>2016NE802137</t>
  </si>
  <si>
    <t>270.200</t>
  </si>
  <si>
    <t>IT-DEPARTAMENTO DE ENGENHARIA</t>
  </si>
  <si>
    <t>23083.010964/2016-64</t>
  </si>
  <si>
    <t xml:space="preserve"> TRATOR, POTÊNCIA MÍNIMA 75 CV, QUANTIDADE MARCHAS RÉ MÍNIMO 2 UN, QUANTIDADE MARCHAS FRENTE MÍNIMO 6 UN, TRAÇÃO 4X4, TIPO DIREÇÃO HIDRÁULICA/HIDROSTÁTICA, TIPO USO AGRÍCOLA, CARACTERÍSTICAS ADICIONAIS COM TOMADA DE FORÇA; CAIXA DE FERRAMENTA; CHAVE D E</t>
  </si>
  <si>
    <t>23083.010965/2016-17</t>
  </si>
  <si>
    <t>EXTRATOR DE SUCOS, GABINETE E CÂMARA EM AÇO INOX 304, MOTOR 1/2CV; 220V; PRODUÇÃO 15 PC/MIN; COM PENEIRA E 2 CASTANHAS, PARA LIMÃO E LARANJA. EM CONFORMIDADE COM O INMETRO</t>
  </si>
  <si>
    <t>DESCASCADOR DE TUBERCULOS; CAPACIDADE 25KG 500 KG/H; COM SISTEMA DE SEGURANÇA COM BOTÃO DE EMERGÊNCIA, CHAVE GERAL, BOTÃO RESET E ANTI REARME; DE ACORDO COM NR 12 E INMETRO; DIMENSÕES 650x825x1135 DE ALTURA; POTÊNCIA 820W; TENSÃO MONOFÁSICA 220</t>
  </si>
  <si>
    <t>MAQUINA DE LAVAR LOUÇAS INDUSTRIAL TIPO CAPÔ; DIMENSÕES 735X730X1480 MM DE ALTURA; CAPACIDADE MECÂNICA 60 GAVETAS HORA: CONSUMO 2,9 LITROS; POTÊNCIA INSTALADA 14,2 KW - 220 V - TRIFÁSICO. KIT MOTO BOMBA DE ENXAGUE</t>
  </si>
  <si>
    <t>CAFETEIRA ELÉTRICA EM AÇO INOX AISI 304 LIGA 18:8 CAPACIDADE PARA 50L; POTÊNCIA 12KW; DIMENSÕES: 410X1450MM DE ALTURA; SISTEMA DE CAFÉ COADO ATRAVÉS DE CHUVEIRO; CÂMARA INTERNA DE PRESSURIZAÇÃO DE ÁGUA POR EBULIÇÃO À 90¨C</t>
  </si>
  <si>
    <t>ESTANTE COM 04 PLANOS PERFURADOS; DIMENSÕES 1000X500X1800 MM DE ALTURA; PLANOCOM REGULAGEM DE ALTURA; CAPACIDADE DE CARGA POR PLANO 300 KG; CONSTRUÇÃO: PLANOS EM AÇO INOXIDÁVEL BITOLA Nº 20; LIGA 18.8 - AISI 304; MONTANTES EM AÇO INOXIDÁVEL BITOLA Nº 18 - LIGA 18.8 - AISI 304; REFORÇOS EM AÇO INOXIDÁVEL BITOLA Nº 16 - LIGA 18.8 - AISI 304</t>
  </si>
  <si>
    <t>ESTANTE COM 05 PLANOS LISOS EM AÇO INOX; DIMENSÕES 1000X500X1800 MM DE ALTURA; CAPACIDADE DE CARGA DE 300KG POR PLANO; PLANOS COM REGULAGEM DE ALTURA; PÉS NIVELADORES EM NYLON; CONSTRUÇÃO: PLANOS EM AÇO INOXIDÁVEL BITOLA Nº 20; LIGA 18.8 - AISI 304; MONTANTES EM AÇO INOXIDÁVEL BITOLA Nº 18 - LIGA 18.8 - AISI 304; REFORÇOS EM AÇO INOXIDÁVEL BITOLA Nº 16 - LIGA 18.8 - AISI 304</t>
  </si>
  <si>
    <t>CARRO PLATAFORMA CAPACIDADE 250KG; DIMENSÕES DA PLATAFORMA 1032X600X165 MM DE ALTURA; CONSTRUÇÃO AÇO INOX AISI 304 LIGA 18;8; ALÇA TUBULAR COM REFORÇO ESTRUTURAL; 04 RODÍZIOS 4´ EM POLIURETANO, SENDO OS 2 POSTERIORES COM FREIO</t>
  </si>
  <si>
    <t xml:space="preserve"> DISTRIBUIDOR DE ALIMENTOS REFRIGERADO EM PLANO DE INOX; PARA RECEBER 04 GNS 1/1 (INCLUSOS); DIMENSÕES 1750X760X910 MM DE ALTURA; ISOLAMENTO EM POLIURETANO INJETADO DE ALTA DENSIDADE; GÁS ECOLÓGICO R-134A, COM CONTROLE AUTOMÁTICO DE TEMPERATURA; POTÊNCIA DE 1,4 KW, 220V; CONSTRUÇÃO: PISTA REFRIGERADA EM AÇO INOXIDÁVEL AISI 304 LIGA 18:8, TAMPO EM GRANITO BRANCO DALLAS ESPESSURA 2CM E BORDA 4CM; CORPO REVESTIDO EM MADEIRA LAMINADA PADRÃO AMEIXA NEGRA MASISA; SUPORTE EM LAMINADO MELAMÍNICO PRETO, PÉS NIVELADORES EM NYLON</t>
  </si>
  <si>
    <t xml:space="preserve"> PASS-THROUGH VERTICAL REFRIGERADO; 02 PORTAS; CAPACIDADE 34 GNs 1/1-65; DIMENSÕES: 700X800X2050MM DE ALTURA; POTÊNCIA 2KW; CONSTRUÇÃO: INTERNA E EXTERNAMENTE EM AÇO INOX AISI 304 LIGA 18:8, ISOLAMENTO EM POLIURETANO DE ALTA DENSIDADE, DOBRADIÇAS EM AÇO INOX; CANTONEIRAS REMOVÍVEIS COM ALTURA AJUSTÁVEL; PORTA INTERIÇA COM FECHAMENTO MAGNÉTICO E PUXADOR FRONTAL; UNIDADE DE REFRIGERAÇÃO INCORPORADA; SISTEMA DE REFRIGERAÇÃO ATRAVÉS DE AR FORÇADO; BANDEJA COLETORA REMOVÍVEL; GÁS ECOLÓGICO R-134A</t>
  </si>
  <si>
    <t>PASS-THROUGH VERTICAL AQUECIDO; 02 PORTAS; CAPACIDADE 35 GNs 1/1-65; DIMENSÕES: 700X800X2050MM DE ALTURA; POTÊNCIA 2KW; CONSTRUÇÃO: INTERNA E EXTERNAMENTE EM AÇO INOX AISI 304 LIGA 18:8, ISOLAMENTO EM LÃ DE ROCHA, DOBRADIÇAS EM AÇO INOX; CANTONEIRAS REMOVÍVEIS COM ALTURA AJUSTÁVEL; PORTA INTERIÇA COM FECHAMENTO MAGNÉTICO E PUXADOR FRONTAL; TEMPERATURA DE TRABALHO ATÉ 85¨C</t>
  </si>
  <si>
    <t>MESA LISA COM PRATELEIRA INFERIOR; COM ESPELHO TRASEIRO DE 100MM DE ALTURA; COM PRATELEIRA INFERIOR LISA; DIMENSÕES 1400X700X900 MM DE ALTURA; CONSTRUÇÃO: TAMPO E PRATELEIRA INOX BITOLA Nº 20 - LIGA 18.8 - AISI 304 - ESTRUTURA EM AÇO INOX BITOLA Nº 20; PÊS EM AÇO INOX DIAM. 1 1/4´; CONTRAVENTAMENTO EM AÇO INOX DIAM. 1´; SAPATAS DE NIVELAMENTO EM NYLON</t>
  </si>
  <si>
    <t>CARRO PARA LAVAGEM E TRANSPORTE DE CEREAIS; SISTEMA BASCULANTE DE CUBA COM PENEIRA; CAPACIDADE 70 LITROS; DIMENSÕES 470X790X750 MM DE ALTURA; ESTRUTURA EM AÇO INOXIDÁVEL AISI 304 LIGA 18:8; PERFIL TUBULAR QUADRADO 25x25mm, 4 RODÍZIOS DE NYLON, 2 FRONTAIS COM FREIO</t>
  </si>
  <si>
    <t>2016NE802135</t>
  </si>
  <si>
    <t>23083.010472/2016-79</t>
  </si>
  <si>
    <t>TRATOR JARDIM, POTÊNCIA 18 CV, TIPO COMBUSTÍVEL DIESEL, TIPO ARREFECIMENTO MOTOR ÁGUA, TIPO IGNIÇÃO MOTOR ELÉTRICA, QUANTIDADE VELOCIDADE FRENTE 6, QUANTIDADE VELOCIDADE RÉ 3, LARGURA CORTE 800 MM, ALTURA CORTE 20 A 140 MM, CARACTERÍSTICAS ADICIONAIS APARADOR GRAMA, TIPO TOBATA</t>
  </si>
  <si>
    <t>2016NE802088</t>
  </si>
  <si>
    <t>23083.009401/2016-23</t>
  </si>
  <si>
    <t>Forno industrial, tipo elétrico, material chapa aço inoxidável, tensão alimentação 220 v, características adicionais vapor simples e combinado; ar quente; banho maria; faixa temperatura 0 A 300 ¨C</t>
  </si>
  <si>
    <t>2016NE802103</t>
  </si>
  <si>
    <t>2016NE801819</t>
  </si>
  <si>
    <t>23083.010273/2016-61</t>
  </si>
  <si>
    <t>SWITCH DE REDE CAMADA 2 - 48 PORTAS GIGABIT ETHERNET + 4 SFP Deve possuir, no mínimo, 48 portas 10/100/1000 (IEEE 802.3 10BASE-T, IEEE 802.3u 100BASE-TX, IEEE 802.3ab 1000BASE-T); Deve possuir, no mínimo, 4 slots SFP para inserção de cartão Mini-GBIC padrão SFP, com velocidade de 1000Mbps; Todas as interfaces citadas devem estar disponíveis para uso simultâneo; Deve suportar throughput mínimo de 76Mpps; Deve possuir memória RAM de no mínimo 128MB.</t>
  </si>
  <si>
    <t>2016NE802068</t>
  </si>
  <si>
    <t>2016NE801751</t>
  </si>
  <si>
    <t>23083.008482/2016-44</t>
  </si>
  <si>
    <t>Motosserra, gasolina cilindrada</t>
  </si>
  <si>
    <t>23268.000559/2016-70</t>
  </si>
  <si>
    <t>CAMPUS TRÊS RIOS</t>
  </si>
  <si>
    <t>EXTENSÃO ELÉTRICA DE 10 METROS COM TRÊS TOMADAS. BIVOLT. CORPO EM TERMOPLÁSTICO. CONDUTORES SEÇÃO 1 MM EM LIGA DE COBRE. CORDÃO CERTIFICADO CONFORME NBR 13249. PLUG E TOMADA CERTIFICADOS CONFORME ABNT NBR NM 60884-1 E NBR 14136.</t>
  </si>
  <si>
    <t>2016NE801967</t>
  </si>
  <si>
    <t>23268.000565/2016-27</t>
  </si>
  <si>
    <t>DISCO MAGNÉTICO, MEMÓRIA 240 GB, VELOCIDADE TRANSFERÊNCIA 6.0 GB/S, APLICAÇÃO INFORMÁTICA, TAMANHO 2.5 POL, MODELO SSD, CARACTERÍSTICAS ADICIONAIS MEMÓRIA NAND FLASH, TRIM/SMART, WINDOWS XP/VISTA/ 7, INTERFACE SATA III</t>
  </si>
  <si>
    <t>2016NE801963</t>
  </si>
  <si>
    <t>23268.000561/2016-49</t>
  </si>
  <si>
    <t>CÂMERA VÍDEO - CÂMERA FILMADORA PROFISSIONAL MONTAGEM EM OMBRO, FULL HD, GRAVA CARTÃO DE MEMÓRIA. Sistema de Sinal: 1080/60i; 480/60i Gravação: Full HD 1920 x 1080; Resolução Horizontal 1080 Linhas; Monitor LCD de no mínimo 2,7 polegadas; Lente Grande Angular G; Formatos de Vídeo: HD: MPEG-4 AVC/H.264 (AVCHD); SD: MPEG2 PS; SLOT PARA CARTÃO DE MEMÓRIA.</t>
  </si>
  <si>
    <t>2016NE801969</t>
  </si>
  <si>
    <t>23268.000563/2016-38</t>
  </si>
  <si>
    <t>APARELHO DE AR CONDICIONADO TIPO SPLIT PISO TETO 45.000 A 48.000 BTU/H - CLASSIFICAÇÃO INMETRO DE EFICIÊNCIA ENERGÉTICA A, COMPOSTO DE DUAS UNIDADES: UM EVAPORADOR E UM CONDENSADOR; VOLTAGEM 380V (TRIFÁSICO), 60HZ; CONTROLE REMOTO SEM FIO; FILTRO COM CARVÃO ATIVADO OU DUAL NANO PLASMA; FILTRO ANTIBACTÉRIA LAVÁVEL; FUNÇÃO DESUMIDIFICAÇÃO.</t>
  </si>
  <si>
    <t>2016NE801966</t>
  </si>
  <si>
    <t>23268.000562/2016-93</t>
  </si>
  <si>
    <t>BEBEDOURO ÁGUA, TIPO INDUSTRIAL, CARACTERÍSTICAS ADICIONAIS 4 TORNEIRAS LATÃO CROMADO, SERPENTINA COBRE LOCAL I, VOLTAGEM 110/220 V, MATERIAL GABINETE AÇO INOXIDÁVEL, MATERIAL RESERVATÓRIO ÁGUA AÇO INOXIDÁVEL, CAPACIDADE ÁGUA 200 L</t>
  </si>
  <si>
    <t>2016NE801968</t>
  </si>
  <si>
    <t>23268.000558/2016-25</t>
  </si>
  <si>
    <t>No-break 3kva. Online gerenciável, COMUNICAÇÃO &amp; GERENCIAMENTO: Porta de interface: DB-9 RS-232, Conexões de interface de rede RJ-45 10/100 Base-T (Protocolos HTTP, HTTPS, IPv4, IPv6, NTP, SMTP, SNMP v1, SNMP v2c, SNMP v3, SSH V1, SSH V2, SSL, TCP/IP, Telnet).</t>
  </si>
  <si>
    <t>2016NE801922</t>
  </si>
  <si>
    <t>23268.000557/2016-81</t>
  </si>
  <si>
    <t>DISCO RÍGIDO EXTERNO PORTÁTIL 2 TB As especificações equivalentes abaixo: Conexões : USB 3.0 e Compátivel com USB 2.0 Capacidade de armazenamento: 2TB Velocidade de Transferência de Dados (média): 480 MB/s usando USB 2.0 Requisitos do Sistema: Windows Vista Home Basic; Home Premium; Ultimate; Business Service Pack-1; Windows XP Home; Professional; Media Center Edition Service Pack-2; Porta USB 2.0 Alimentação: USB Conteúdo da Embalagem: 01 HD Externo, 01 Cabo USB e 01 Manual de instruções. Garantia do Fornecedor: 12 meses</t>
  </si>
  <si>
    <t>2016NE801930</t>
  </si>
  <si>
    <t>23268.000560/2016-02</t>
  </si>
  <si>
    <t>MICROCOMPUTADOR PESSOAL NOTEBOOK, CARACTERÍSTICAS ADICIONAIS CONDICIONAIS ROHS(TI VERDE), TIPO AVANÇADO</t>
  </si>
  <si>
    <t>2016NE801929</t>
  </si>
  <si>
    <t>23268.000564/2016-82</t>
  </si>
  <si>
    <t>TECLADO - Teclado USB - Características técnicas mínimas: Padrão ABNT2; cor preta, aderente as diretivas RoHs. Garantia de dois anos.</t>
  </si>
  <si>
    <t>2016NE801924</t>
  </si>
  <si>
    <t>2016NE802104</t>
  </si>
  <si>
    <t>23083.009891/2016-68</t>
  </si>
  <si>
    <t>Face de Arquivo Deslizante (profundidade de 1.000 a 6.000mm) de módulo simples ou duplo, permitindo assim formar conjuntos em áreas e composição diferentes</t>
  </si>
  <si>
    <t>Componente Fixo: Prateleiras, Suportes para armazenar processos, pastas pendulares, CD?s/mídias magnéticas diversas e/ou outros materiais</t>
  </si>
  <si>
    <t>Componente Móvel: Mesa corrediça de consulta, Gaveta para materiais diversos, Gaveta para armazenar pastas suspensas, e/ou outros materiais</t>
  </si>
  <si>
    <t>23083.007357/2016-17</t>
  </si>
  <si>
    <t>CASA DE VEGETAÇÃO</t>
  </si>
  <si>
    <t>2016NE801731</t>
  </si>
  <si>
    <t>23083.007838/2016-22</t>
  </si>
  <si>
    <t>MOBILIÁRIO DE REFEITÓRIO QUADRADO PARA 04 PESSOAS</t>
  </si>
  <si>
    <t>2016NE801737</t>
  </si>
  <si>
    <t>23268.000566/2016-71</t>
  </si>
  <si>
    <t>AR CONDICIONADO TIPO SPLIT HI WALL INVERTER DE 24.000 BTUs</t>
  </si>
  <si>
    <t>2016NE802083</t>
  </si>
  <si>
    <t>AR CONDICIONADO TIPO SPLIT HI WALL 18.000 BTUs</t>
  </si>
  <si>
    <t>23083.009898/2016-80</t>
  </si>
  <si>
    <t>REFRIGERADOR ATÉ 120L (TIPO FRIGOBAR) 110V/220V. Com selo procel de eficiência energética A</t>
  </si>
  <si>
    <t>2016NE801881</t>
  </si>
  <si>
    <t>23268.000546/2016-09</t>
  </si>
  <si>
    <t>210.030</t>
  </si>
  <si>
    <t>Programa de Pós - Graduação em Educação Agrícola</t>
  </si>
  <si>
    <t>Computador com processador: core i5-3450 cache l2: 6 mb velocidade: 2,80ghz /3,5ghz placa mãe: - intel atx h61 sa (boxdh61sa) socket lga 1155, suporta até 8g ddr 3 - - slot pci express 1x, sata i, slot pci - vga, rede 10/100/1000, ps2, porta paralela memória : - memória instalada : 6 gb (2x 4gb / ddr3 1.333mhz) - slots: 2x ddr3 so-dimm disco rígido: capacidade: 500 gb velocidade: 7.200rpm interface: sata 3gb/s sistema operacional: -microsoft windows 10 professional 64bits gabinete: tipo torre com fonte de alimentação atx de 500 w. - monitor 18,5´´, teclado e mouse usb</t>
  </si>
  <si>
    <t>2016NE801965</t>
  </si>
  <si>
    <t>120.200</t>
  </si>
  <si>
    <t>DMSA</t>
  </si>
  <si>
    <t>2016NE801964</t>
  </si>
  <si>
    <t>23268.000548/2016-90</t>
  </si>
  <si>
    <t>MEMÓRIA RAM DDR3 2GB 1333 MHZ PARA DESKTOP</t>
  </si>
  <si>
    <t>2016NE801761</t>
  </si>
  <si>
    <t>23268.000539/2016-07</t>
  </si>
  <si>
    <t>Scanner, tipo mesa, cromatismo policromático, tensão alimentação 100/240 vca, configurações mínimas: velocidade digitalização 35 ppm, tipo drives isis 2 e twain, interface usb 2.0, tipo alimentador papel automático, formato a3, a4, ofício e carta, características adicionais digitalização frente e verso automática, resolução digitalização 4.800 x 4.800 dpi, software operacional e ocr, compatibilidade widows 2000/xp/mac.</t>
  </si>
  <si>
    <t>2016NE801748</t>
  </si>
  <si>
    <t>23268.000554/2016-47</t>
  </si>
  <si>
    <t>FILTRO LINHA, TENSÃO ALIMENTAÇÃO 127/220 V, POTÊNCIA MÁXIMA 1.500 VA, CORRENTEMÁXIMA 10 A, QUANTIDADE SAÍDA 6 TOMADAS MOD 2P+T UNIVERSAL, CARACTERÍSTICAS ADICIONAIS ESPAÇAMENTO MÍNIMO ENTRE AS TOMADAS DE 10MM, CHAV E, NÚMERO PÓLOS 2P + T, COMPRIMENTO CABO 1,20 M</t>
  </si>
  <si>
    <t xml:space="preserve"> 2016NE801756</t>
  </si>
  <si>
    <t>23268.000550/2016-69</t>
  </si>
  <si>
    <t>Projetor/Multimídia/Datashow -Projetor de teto e mesa. Suporte para resoluções VGA/SVGA/XGA/WXGA/WXGA +/SXGA/SXGA +. Luminosidade de 2700 lumens. Lente: foco manual/ zoom óptico; índice de Projeção / throw ratio 1,45 - 1,96; Distância de projeção 0,88 - 10,44 metros; Tamanho da imagem 22 - 350. Conexões de entrada. Entrada: HDMI x1; Computador :VGA RGB (D-sub 15-pinos) x 1; S-Vídeo: Mini DIN x 1; Vídeo composto: RCA(amarelo) x 1; USB tipo A x 1(memória USB, Wi-fi); USB tipo B x 1 (USB display, mouse, controle); áudio: RCA x 2 (vermelho/branco); controle: RS-232 x 1</t>
  </si>
  <si>
    <t>2016NE801747</t>
  </si>
  <si>
    <t>23268.000553/2016-01</t>
  </si>
  <si>
    <t>Licença para Sistema Operacional Microsoft Windows Professional 8 Sngl OPEN 1 License No Level Legalization Get Genunine PN: FQC-05946 Licença permite downgrade para Windows 7 Plataforma 64 bits</t>
  </si>
  <si>
    <t>2016NE801774</t>
  </si>
  <si>
    <t>23268.000552/2016-58</t>
  </si>
  <si>
    <t>LÂMPADA LED, TENSÃO NOMINAL 220 V, POTÊNCIA NOMINAL 10 W, TIPO BASE E-27, COR BRANCA, FREQUÊNCIA NOMINAL 60 HZ</t>
  </si>
  <si>
    <t>2016NE801907</t>
  </si>
  <si>
    <t>23268.000551/2016-11</t>
  </si>
  <si>
    <t>Gravador DVDW/CDRW SATA (SATA)</t>
  </si>
  <si>
    <t>2016NE801759</t>
  </si>
  <si>
    <t>2016NE801749</t>
  </si>
  <si>
    <t>23268.000540/2016-23</t>
  </si>
  <si>
    <t>Webcam com as seguintes características e especificações mínimas: Deverá possuir qualidade mínima de 720p (1280 x 720 pixels) para videochamada; Deverá possuir microfone embutido com redução de ruídos; Sua conectividade deverá ser USB 2.0 ou superior; Deverá possuir cabo com comprimento de 1,5 metros; Clipe universal que se ajusta a laptops e monitores LED; Foco automático; Disponibilidade de drivers Windows 7, 8 e 8.1 Professional 64-bit; Garantia do fabricante de pelo menos 2 anos. Modelo referência: Logitech HD Webcam c270, de mesma equivalência técnica ou de melhor qualidade.</t>
  </si>
  <si>
    <t>2016NE801757</t>
  </si>
  <si>
    <t>23268.000549/2016-34</t>
  </si>
  <si>
    <t>Conector RJ45 para cabos de rede Cat5 e Cat6</t>
  </si>
  <si>
    <t>2016NE801760</t>
  </si>
  <si>
    <t>23083.008996/2016-08</t>
  </si>
  <si>
    <t xml:space="preserve">Nobreak 5000vacom as seguintes características: Nobreak senoidal on-line dupla conversão Display apresentando informações sobre status de gerenciamento de energia do sistema Interação com o display permitindo selecionar as informações que serão visualizadas no display. Também é possível habilitar/desabilitar o alarme sonoro e o bypass manual Alarmes audiovisuais (sonoro e leds): informando problemas no circuito do nobreak, anormalidades na rede elétrica e final do tempo de autonomia. </t>
  </si>
  <si>
    <t>2016NE801776</t>
  </si>
  <si>
    <t>23083.008774/2016-87</t>
  </si>
  <si>
    <t>MOUSE, TIPO USB, MODELO ÓPTICO, APLICAÇÃO COMPUTADOR, CARACTERÍSTICAS ADICIONAIS COM SCROLL, QUANTIDADE BOTÕES CONTROLE 3 UN, RESOLUÇÃO 800 DPI</t>
  </si>
  <si>
    <t>2016NE801780</t>
  </si>
  <si>
    <t>FONTE ALIMENTAÇÃO, POTÊNCIA 400 W, QUANTIDADE CONEXÃO ALIMENTAÇÃO 4, COMPATIBILIDADE PENTIUM IV- PADRÃO ATX, CARACTERÍSTICAS ADICIONAIS CONECTOR 20PINOS, CAPACIDADE DE LIGAR/DESLIGAR P/, TENSÃO ALIMENTAÇÃO 110/ 220 V, DIMENSÕES 8,50 X 15 X 12 CM</t>
  </si>
  <si>
    <t>2016NE801778</t>
  </si>
  <si>
    <t>DISCO MAGNETICO RIGIDO - PROCESSAMENTO DE DADOS - HD SATA COM CAPACIDADE MÍNIMA DE 500GB, VELOCIDADE DE ROTAÇÃO 7200 RPM</t>
  </si>
  <si>
    <t>2016NE801779</t>
  </si>
  <si>
    <t>23268.000544/2016-10</t>
  </si>
  <si>
    <t>TESTADOR DE CABO USB, CABO DE REDE, RJ 45, RJ 11, R J12 e BNC.</t>
  </si>
  <si>
    <t>2016NE801746</t>
  </si>
  <si>
    <t>23268.000541/2016-78</t>
  </si>
  <si>
    <t>Notebook i7, com características básicas: : : CARACTERÍSTICAS GERAIS DO NOTEBOOK : : PROCESSADOR: CACHE: 4MB, 64-Bit, frequência: 2.5Ghz e turbo 3.1Ghz, resolução máxima (HDMI 1.4): 2560X1600@60Hz, resolução máxima (DP): 3840x2160@60Hz</t>
  </si>
  <si>
    <t>2016NE801750</t>
  </si>
  <si>
    <t>23268.000547/2016-45</t>
  </si>
  <si>
    <t>PLACA DE REDE S/FIO COM INTERFACE PCI-EXPRESS, COM OS SEGUINTES PADRÕES:IEEE 802.11N(DRAFT), 802.11G, 802.11B OPERANDO NA FREQÜÊNCIA DE 2.4 GHZ ATÉ 2.4835 GHZ COM SEGURANÇA COMPATÍVEL COM WEP, WPA E T COMPLEMENTO:WPA2</t>
  </si>
  <si>
    <t>2016NE801758</t>
  </si>
  <si>
    <t>23083.008976/2016-29</t>
  </si>
  <si>
    <t>BATERIA - COMPUTADOR, TIPO LITHIUM, TENSÃO ALIMENTAÇÃO 3V, APLICAÇÃO PARA SETUP (BIOS)</t>
  </si>
  <si>
    <t>2016NE801923</t>
  </si>
  <si>
    <t>23083.008977/2016-73</t>
  </si>
  <si>
    <t>Fonte de alimentação, tipo universal, aplicação notebook, bivolt automático, tensão de saída 19 V, potência 65W, cor preta, acompanha cabo AC e conectores intercambiáveis.</t>
  </si>
  <si>
    <t>2016NE801769</t>
  </si>
  <si>
    <t>23083.008982/2016-86</t>
  </si>
  <si>
    <t>Gravador de DVD-RW externo portátil; gravação DVD-R: 24x; CD-R: 48x; compatibilidade e alimentação USB; com cabo USB. Com garantia 12 meses</t>
  </si>
  <si>
    <t>2016NE801790</t>
  </si>
  <si>
    <t>23083.008969/2016-27</t>
  </si>
  <si>
    <t>MEMÓRIA RAM 4GB DDR3 1333MHZ</t>
  </si>
  <si>
    <t>2016NE801784</t>
  </si>
  <si>
    <t>23083.008970/2016-51</t>
  </si>
  <si>
    <t>Cabo de força Tripolar 3x0,75mm P/ Cpu 1,50m Nbr 14136</t>
  </si>
  <si>
    <t>2016NE801787</t>
  </si>
  <si>
    <t>23083.008983/2016-21</t>
  </si>
  <si>
    <t>Roteador Wireless, Padrão IEEE 802.11n (300Mbps)</t>
  </si>
  <si>
    <t>2016NE801783</t>
  </si>
  <si>
    <t>23083.008972/2016-41</t>
  </si>
  <si>
    <t>Placa de rede Ethernet 10/100/1000</t>
  </si>
  <si>
    <t>2016NE801782</t>
  </si>
  <si>
    <t>23083.008968/2016-82</t>
  </si>
  <si>
    <t>Switch 48 Portas 100/1000 + 4 Portas SFP HP Switch V1910-48G 48 Portas + 4 Portas SFP (JE009A) similar ou superior que atenda as seguintes especificações mínimas: Switch 48 Portas Gerenciável Especificações técnicas: 48 portas 10/100/1000 RJ-45 com negociação automática (10BASE-T tipo IEEE 802.3, 100BASE-TX tipo IEEE 802.3u, 1000BASE-T tipo IEEE 802.3ab); 4 portas SFP 1000 Mbps; Suporta no máximo 48 portas 10/100/1000 com detecção automática e mais 4 portas SFP 1000BASEX, ou combinação. Montado em rack de telecomunicações de 48,26 cm (19 pol.) padrão EIA ou outro gabinete para equipamento. Memória e processador com seguintes requisitos mínimos:com Módulo: ARM a 333 MHz, 128 MB de flash, tamanho do buffer de pacotes: 512 KB, 128 MB de RAM. Latência de 100 Mb: &lt; 5 s;</t>
  </si>
  <si>
    <t>2016NE801753</t>
  </si>
  <si>
    <t>23083.008981/2016-31</t>
  </si>
  <si>
    <t xml:space="preserve"> CABO PARA VÍDEO MODELO VGA, 20 M, COM FILTRO. Especificações: - Conectores (DB15) macho nas duas pontas - Conectores banhados a ouro - Aplicação: Monitores, Projetores, Tvs, com Saída VGA - Tamanho: Cabo de 20 metros - Material de revestimento externo: PVC - Deve possuir malha metálica interna para proteção contra perda de sinal. - Deve possuir filtro em ambas as pontas Garantia mínina de 6 meses O frete deve estar incluso no valor Apresentar catálogo do produto com foto</t>
  </si>
  <si>
    <t>2016NE801786</t>
  </si>
  <si>
    <t>23268.000542/2016-12</t>
  </si>
  <si>
    <t>MONITOR IMAGEM, NOME MONITOR IMAGEM - Monitor de vídeo: Monitor de vídeo LED 23 polegadas Full HD widescreen. alto-falantes integrados, conexões HDMI e VGA. Contraste dinâmico de 20.000.000:1 (Dinãmico). Menu OSD com interface gráfica amigável. Painel IPS, Resolução 1920x1080. Tela de 23 polegadas. Alimentação 110/220v. Compatível ou superior ao modelo Philips 234E5QHAB MHL</t>
  </si>
  <si>
    <t>2016NE801752</t>
  </si>
  <si>
    <t>23083.008980/2016-97</t>
  </si>
  <si>
    <t>CABO HDMI 15 METROS COM SUPORTE A SINAIS DE RESOLUÇÃO: 480I, 480P, 720P, 1080I E 1080P CONECTORES BANHADOS A OURO GARANTIA DE 12 MESES. CABO HDMI 2 METROS COM SUPORTE A SINAIS DE RESOLUÇÃO: 480I, 480P, 720P, 1080I E 1080P CONECTORES BANHADOS A OURO GARANTIA DE 12 MESES</t>
  </si>
  <si>
    <t>2016NE801785</t>
  </si>
  <si>
    <t>23083.008984/2016-75</t>
  </si>
  <si>
    <t>FONE OUVIDO, TIPO HEADSET, POTÊNCIA 3.200 A 3.000 MW, IMPEDÂNCIA 3.200 A 300 OHM, COMPRIMENTO FIO 3 M, CARACTERÍSTICAS ADICIONAIS TIARA, TUBO DE VOZ, ENTRADA UNIVERSAL, HASTES AJU S, MODELO H51, SENSIBILIDADE 3.000 A 300 DBM</t>
  </si>
  <si>
    <t>2016NE801789</t>
  </si>
  <si>
    <t>23083.008966/2016-93</t>
  </si>
  <si>
    <t>SUPORTE DE TETO UNIVERSAL PARA PROJETOR Deverá ser compatível com diversos modelos de projetor; Deverá possuir suporte de fixação no em teto; Deverá ser produzido em aço; Deverá possuir hastes móveis para ajuste conforme furação do projetor. Deverá possuir manípulos de fixação; Deverá possuir base giratória 360</t>
  </si>
  <si>
    <t>2016NE801777</t>
  </si>
  <si>
    <t>Concluído, recebido pelo Instituto Multidisciplinar em Três Rios.</t>
  </si>
  <si>
    <t>Será entregue diretamente no CTUR.  Concluído</t>
  </si>
  <si>
    <t>139/2017</t>
  </si>
  <si>
    <t xml:space="preserve">21/03/2017
</t>
  </si>
  <si>
    <t>Cancelado</t>
  </si>
  <si>
    <t>cancelado</t>
  </si>
  <si>
    <t>Empenho de Cancelamento nº 2017NE800698</t>
  </si>
  <si>
    <t>Empenho de Cancelamento nº 2017NE800472</t>
  </si>
  <si>
    <t>2016NE802129</t>
  </si>
  <si>
    <t>2016NE802168</t>
  </si>
  <si>
    <t>2016NE802167</t>
  </si>
  <si>
    <t>2016NE802166</t>
  </si>
  <si>
    <t>2016NE802165</t>
  </si>
  <si>
    <t>2016NE802164</t>
  </si>
  <si>
    <t>2016NE802163</t>
  </si>
  <si>
    <t>2016NE800975</t>
  </si>
  <si>
    <t>2016NE802138</t>
  </si>
  <si>
    <t>2016NE802162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</si>
</sst>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R$&quot;\ * #,##0.00_-;\-&quot;R$&quot;\ * #,##0.00_-;_-&quot;R$&quot;\ * &quot;-&quot;??_-;_-@_-"/>
  </numFmts>
  <fonts count="11" x14ac:knownFonts="1">
    <font>
      <sz val="11"/>
      <color theme="1"/>
      <name val="Calibri"/>
      <family val="2"/>
      <scheme val="minor"/>
    </font>
    <font>
      <sz val="11"/>
      <color theme="1"/>
      <name val="Calibri"/>
      <family val="2"/>
      <scheme val="minor"/>
    </font>
    <font>
      <sz val="10"/>
      <color theme="1"/>
      <name val="Times New Roman"/>
      <family val="1"/>
    </font>
    <font>
      <sz val="10"/>
      <color theme="1" tint="4.9989318521683403E-2"/>
      <name val="Times New Roman"/>
      <family val="1"/>
    </font>
    <font>
      <sz val="10"/>
      <color theme="0"/>
      <name val="Times New Roman"/>
      <family val="1"/>
    </font>
    <font>
      <sz val="10"/>
      <color rgb="FF0D0D0D"/>
      <name val="Times New Roman"/>
      <family val="1"/>
    </font>
    <font>
      <b/>
      <sz val="16"/>
      <color theme="1"/>
      <name val="Times New Roman"/>
      <family val="1"/>
    </font>
    <font>
      <b/>
      <sz val="18"/>
      <color theme="0"/>
      <name val="Calibri"/>
      <family val="2"/>
      <scheme val="minor"/>
    </font>
    <font>
      <sz val="12"/>
      <color theme="0"/>
      <name val="Times New Roman"/>
      <family val="1"/>
    </font>
    <font>
      <b/>
      <i/>
      <sz val="16"/>
      <color theme="0"/>
      <name val="Times New Roman"/>
      <family val="1"/>
    </font>
    <font>
      <sz val="10"/>
      <color theme="1" tint="4.9989318521683403E-2"/>
      <name val="Times New Roman"/>
    </font>
  </fonts>
  <fills count="6">
    <fill>
      <patternFill patternType="none"/>
    </fill>
    <fill>
      <patternFill patternType="gray125"/>
    </fill>
    <fill>
      <patternFill patternType="solid">
        <fgColor theme="0"/>
        <bgColor indexed="64"/>
      </patternFill>
    </fill>
    <fill>
      <patternFill patternType="solid">
        <fgColor theme="9" tint="-0.499984740745262"/>
        <bgColor indexed="64"/>
      </patternFill>
    </fill>
    <fill>
      <patternFill patternType="solid">
        <fgColor rgb="FFFF0000"/>
        <bgColor indexed="64"/>
      </patternFill>
    </fill>
    <fill>
      <patternFill patternType="solid">
        <fgColor theme="9" tint="0.79998168889431442"/>
        <bgColor indexed="64"/>
      </patternFill>
    </fill>
  </fills>
  <borders count="12">
    <border>
      <left/>
      <right/>
      <top/>
      <bottom/>
      <diagonal/>
    </border>
    <border>
      <left style="dashed">
        <color theme="0" tint="-0.499984740745262"/>
      </left>
      <right/>
      <top style="dashed">
        <color theme="0" tint="-0.499984740745262"/>
      </top>
      <bottom style="dashed">
        <color theme="0" tint="-0.499984740745262"/>
      </bottom>
      <diagonal/>
    </border>
    <border>
      <left style="double">
        <color theme="1" tint="0.499984740745262"/>
      </left>
      <right style="dashed">
        <color theme="1" tint="0.499984740745262"/>
      </right>
      <top/>
      <bottom style="dashed">
        <color theme="1" tint="0.499984740745262"/>
      </bottom>
      <diagonal/>
    </border>
    <border>
      <left style="dashed">
        <color theme="1" tint="0.499984740745262"/>
      </left>
      <right style="dashed">
        <color theme="1" tint="0.499984740745262"/>
      </right>
      <top/>
      <bottom style="dashed">
        <color theme="1" tint="0.499984740745262"/>
      </bottom>
      <diagonal/>
    </border>
    <border>
      <left style="dashed">
        <color theme="1" tint="0.499984740745262"/>
      </left>
      <right style="double">
        <color theme="1" tint="0.499984740745262"/>
      </right>
      <top/>
      <bottom style="dashed">
        <color theme="1" tint="0.499984740745262"/>
      </bottom>
      <diagonal/>
    </border>
    <border>
      <left style="double">
        <color theme="1" tint="0.499984740745262"/>
      </left>
      <right style="dashed">
        <color theme="1" tint="0.499984740745262"/>
      </right>
      <top style="dashed">
        <color theme="1" tint="0.499984740745262"/>
      </top>
      <bottom style="dashed">
        <color theme="1" tint="0.499984740745262"/>
      </bottom>
      <diagonal/>
    </border>
    <border>
      <left style="dashed">
        <color theme="1" tint="0.499984740745262"/>
      </left>
      <right style="dashed">
        <color theme="1" tint="0.499984740745262"/>
      </right>
      <top style="dashed">
        <color theme="1" tint="0.499984740745262"/>
      </top>
      <bottom style="dashed">
        <color theme="1" tint="0.499984740745262"/>
      </bottom>
      <diagonal/>
    </border>
    <border>
      <left style="dashed">
        <color theme="1" tint="0.499984740745262"/>
      </left>
      <right style="double">
        <color theme="1" tint="0.499984740745262"/>
      </right>
      <top style="dashed">
        <color theme="1" tint="0.499984740745262"/>
      </top>
      <bottom style="dashed">
        <color theme="1" tint="0.499984740745262"/>
      </bottom>
      <diagonal/>
    </border>
    <border>
      <left style="double">
        <color theme="1" tint="0.499984740745262"/>
      </left>
      <right/>
      <top style="dashed">
        <color theme="1" tint="0.499984740745262"/>
      </top>
      <bottom style="double">
        <color theme="1" tint="0.499984740745262"/>
      </bottom>
      <diagonal/>
    </border>
    <border>
      <left/>
      <right/>
      <top style="dashed">
        <color theme="1" tint="0.499984740745262"/>
      </top>
      <bottom style="double">
        <color theme="1" tint="0.499984740745262"/>
      </bottom>
      <diagonal/>
    </border>
    <border>
      <left/>
      <right/>
      <top style="dashed">
        <color theme="1" tint="0.499984740745262"/>
      </top>
      <bottom/>
      <diagonal/>
    </border>
    <border>
      <left/>
      <right style="dashed">
        <color theme="1" tint="0.499984740745262"/>
      </right>
      <top style="dashed">
        <color theme="1" tint="0.499984740745262"/>
      </top>
      <bottom/>
      <diagonal/>
    </border>
  </borders>
  <cellStyleXfs count="2">
    <xf numFmtId="0" fontId="0" fillId="0" borderId="0"/>
    <xf numFmtId="44" fontId="1" fillId="0" borderId="0" applyFont="0" applyFill="0" applyBorder="0" applyAlignment="0" applyProtection="0"/>
  </cellStyleXfs>
  <cellXfs count="37">
    <xf numFmtId="0" fontId="0" fillId="0" borderId="0" xfId="0"/>
    <xf numFmtId="0" fontId="2" fillId="0" borderId="0" xfId="0" applyFont="1"/>
    <xf numFmtId="49" fontId="2" fillId="0" borderId="0" xfId="0" applyNumberFormat="1" applyFont="1"/>
    <xf numFmtId="44" fontId="2" fillId="0" borderId="0" xfId="1" applyFont="1"/>
    <xf numFmtId="0" fontId="3" fillId="5" borderId="1" xfId="0" applyFont="1" applyFill="1" applyBorder="1" applyAlignment="1">
      <alignment horizontal="center" vertical="center" wrapText="1"/>
    </xf>
    <xf numFmtId="14" fontId="0" fillId="0" borderId="0" xfId="0" applyNumberFormat="1" applyAlignment="1">
      <alignment horizontal="center" vertical="center" wrapText="1"/>
    </xf>
    <xf numFmtId="0" fontId="0" fillId="0" borderId="0" xfId="0" applyAlignment="1">
      <alignment horizontal="center" vertical="center" wrapText="1"/>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10" fillId="5" borderId="5" xfId="0" applyFont="1" applyFill="1" applyBorder="1" applyAlignment="1">
      <alignment horizontal="center" vertical="center" wrapText="1"/>
    </xf>
    <xf numFmtId="49" fontId="10" fillId="5" borderId="6" xfId="0" applyNumberFormat="1" applyFont="1" applyFill="1" applyBorder="1" applyAlignment="1">
      <alignment horizontal="center" vertical="center" wrapText="1"/>
    </xf>
    <xf numFmtId="0" fontId="5" fillId="5" borderId="6" xfId="0" applyFont="1" applyFill="1" applyBorder="1" applyAlignment="1">
      <alignment horizontal="center" vertical="center" wrapText="1"/>
    </xf>
    <xf numFmtId="0" fontId="10" fillId="5" borderId="6" xfId="0" applyFont="1" applyFill="1" applyBorder="1" applyAlignment="1">
      <alignment horizontal="center" vertical="center" wrapText="1"/>
    </xf>
    <xf numFmtId="44" fontId="10" fillId="5" borderId="6" xfId="1" applyFont="1" applyFill="1" applyBorder="1" applyAlignment="1">
      <alignment horizontal="center" vertical="center" wrapText="1"/>
    </xf>
    <xf numFmtId="14" fontId="10" fillId="5" borderId="6" xfId="0" applyNumberFormat="1" applyFont="1" applyFill="1" applyBorder="1" applyAlignment="1">
      <alignment horizontal="center" vertical="center" wrapText="1"/>
    </xf>
    <xf numFmtId="14" fontId="10" fillId="5" borderId="6" xfId="1" applyNumberFormat="1" applyFont="1" applyFill="1" applyBorder="1" applyAlignment="1">
      <alignment horizontal="center" vertical="center" wrapText="1"/>
    </xf>
    <xf numFmtId="0" fontId="10" fillId="5" borderId="6" xfId="1" applyNumberFormat="1" applyFont="1" applyFill="1" applyBorder="1" applyAlignment="1">
      <alignment horizontal="center" vertical="center" wrapText="1"/>
    </xf>
    <xf numFmtId="0" fontId="10" fillId="5" borderId="7" xfId="0" applyFont="1" applyFill="1" applyBorder="1" applyAlignment="1">
      <alignment horizontal="center" vertical="center" wrapText="1"/>
    </xf>
    <xf numFmtId="0" fontId="10" fillId="2" borderId="5" xfId="0" applyFont="1" applyFill="1" applyBorder="1" applyAlignment="1">
      <alignment horizontal="center" vertical="center" wrapText="1"/>
    </xf>
    <xf numFmtId="49" fontId="10" fillId="2" borderId="6" xfId="0" applyNumberFormat="1" applyFont="1" applyFill="1" applyBorder="1" applyAlignment="1">
      <alignment horizontal="center" vertical="center" wrapText="1"/>
    </xf>
    <xf numFmtId="0" fontId="5" fillId="2" borderId="6" xfId="0" applyFont="1" applyFill="1" applyBorder="1" applyAlignment="1">
      <alignment horizontal="center" vertical="center" wrapText="1"/>
    </xf>
    <xf numFmtId="0" fontId="10" fillId="2" borderId="6" xfId="0" applyFont="1" applyFill="1" applyBorder="1" applyAlignment="1">
      <alignment horizontal="center" vertical="center" wrapText="1"/>
    </xf>
    <xf numFmtId="44" fontId="10" fillId="2" borderId="6" xfId="1" applyFont="1" applyFill="1" applyBorder="1" applyAlignment="1">
      <alignment horizontal="center" vertical="center" wrapText="1"/>
    </xf>
    <xf numFmtId="14" fontId="10" fillId="2" borderId="6" xfId="0" applyNumberFormat="1" applyFont="1" applyFill="1" applyBorder="1" applyAlignment="1">
      <alignment horizontal="center" vertical="center" wrapText="1"/>
    </xf>
    <xf numFmtId="14" fontId="10" fillId="2" borderId="6" xfId="1" applyNumberFormat="1" applyFont="1" applyFill="1" applyBorder="1" applyAlignment="1">
      <alignment horizontal="center" vertical="center" wrapText="1"/>
    </xf>
    <xf numFmtId="0" fontId="10" fillId="2" borderId="6" xfId="1" applyNumberFormat="1" applyFont="1" applyFill="1" applyBorder="1" applyAlignment="1">
      <alignment horizontal="center" vertical="center" wrapText="1"/>
    </xf>
    <xf numFmtId="0" fontId="10" fillId="2" borderId="7" xfId="0" applyFont="1" applyFill="1" applyBorder="1" applyAlignment="1">
      <alignment horizontal="center" vertical="center" wrapText="1"/>
    </xf>
    <xf numFmtId="0" fontId="4" fillId="3" borderId="9" xfId="0" applyFont="1" applyFill="1" applyBorder="1"/>
    <xf numFmtId="44" fontId="4" fillId="3" borderId="9" xfId="1" applyFont="1" applyFill="1" applyBorder="1"/>
    <xf numFmtId="0" fontId="6" fillId="0" borderId="0" xfId="0" applyFont="1" applyAlignment="1">
      <alignment horizontal="center" vertical="center"/>
    </xf>
    <xf numFmtId="44" fontId="9" fillId="3" borderId="9" xfId="1" applyFont="1" applyFill="1" applyBorder="1" applyAlignment="1">
      <alignment horizontal="right" vertical="center"/>
    </xf>
    <xf numFmtId="0" fontId="9" fillId="3" borderId="8" xfId="0" applyFont="1" applyFill="1" applyBorder="1" applyAlignment="1">
      <alignment horizontal="right" vertical="center"/>
    </xf>
    <xf numFmtId="0" fontId="9" fillId="3" borderId="9" xfId="0" applyFont="1" applyFill="1" applyBorder="1" applyAlignment="1">
      <alignment horizontal="right" vertical="center"/>
    </xf>
    <xf numFmtId="0" fontId="7" fillId="4" borderId="0" xfId="0" applyFont="1" applyFill="1" applyBorder="1" applyAlignment="1">
      <alignment horizontal="center" vertical="center"/>
    </xf>
    <xf numFmtId="44" fontId="4" fillId="3" borderId="10" xfId="1" applyFont="1" applyFill="1" applyBorder="1" applyAlignment="1">
      <alignment horizontal="center"/>
    </xf>
    <xf numFmtId="44" fontId="4" fillId="3" borderId="11" xfId="1" applyFont="1" applyFill="1" applyBorder="1" applyAlignment="1">
      <alignment horizontal="center"/>
    </xf>
  </cellXfs>
  <cellStyles count="2">
    <cellStyle name="Moeda" xfId="1" builtinId="4"/>
    <cellStyle name="Normal" xfId="0" builtinId="0"/>
  </cellStyles>
  <dxfs count="18">
    <dxf>
      <font>
        <b val="0"/>
        <i val="0"/>
        <strike val="0"/>
        <condense val="0"/>
        <extend val="0"/>
        <outline val="0"/>
        <shadow val="0"/>
        <u val="none"/>
        <vertAlign val="baseline"/>
        <sz val="10"/>
        <color theme="1" tint="4.9989318521683403E-2"/>
        <name val="Times New Roman"/>
        <scheme val="none"/>
      </font>
      <fill>
        <patternFill patternType="solid">
          <fgColor indexed="64"/>
          <bgColor theme="0"/>
        </patternFill>
      </fill>
      <alignment horizontal="center" vertical="center" textRotation="0" wrapText="1" indent="0" justifyLastLine="0" shrinkToFit="0" readingOrder="0"/>
      <border diagonalUp="0" diagonalDown="0">
        <left style="dashed">
          <color theme="1" tint="0.499984740745262"/>
        </left>
        <right/>
        <top style="dashed">
          <color theme="1" tint="0.499984740745262"/>
        </top>
        <bottom style="dashed">
          <color theme="1" tint="0.499984740745262"/>
        </bottom>
        <vertical style="dashed">
          <color theme="1" tint="0.499984740745262"/>
        </vertical>
        <horizontal style="dashed">
          <color theme="1" tint="0.499984740745262"/>
        </horizontal>
      </border>
    </dxf>
    <dxf>
      <font>
        <b val="0"/>
        <i val="0"/>
        <strike val="0"/>
        <condense val="0"/>
        <extend val="0"/>
        <outline val="0"/>
        <shadow val="0"/>
        <u val="none"/>
        <vertAlign val="baseline"/>
        <sz val="10"/>
        <color theme="1" tint="4.9989318521683403E-2"/>
        <name val="Times New Roman"/>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left style="dashed">
          <color theme="1" tint="0.499984740745262"/>
        </left>
        <right style="dashed">
          <color theme="1" tint="0.499984740745262"/>
        </right>
        <top style="dashed">
          <color theme="1" tint="0.499984740745262"/>
        </top>
        <bottom style="dashed">
          <color theme="1" tint="0.499984740745262"/>
        </bottom>
        <vertical style="dashed">
          <color theme="1" tint="0.499984740745262"/>
        </vertical>
        <horizontal style="dashed">
          <color theme="1" tint="0.499984740745262"/>
        </horizontal>
      </border>
    </dxf>
    <dxf>
      <font>
        <b val="0"/>
        <i val="0"/>
        <strike val="0"/>
        <condense val="0"/>
        <extend val="0"/>
        <outline val="0"/>
        <shadow val="0"/>
        <u val="none"/>
        <vertAlign val="baseline"/>
        <sz val="10"/>
        <color theme="1" tint="4.9989318521683403E-2"/>
        <name val="Times New Roman"/>
        <scheme val="none"/>
      </font>
      <fill>
        <patternFill patternType="solid">
          <fgColor indexed="64"/>
          <bgColor theme="0"/>
        </patternFill>
      </fill>
      <alignment horizontal="center" vertical="center" textRotation="0" wrapText="1" indent="0" justifyLastLine="0" shrinkToFit="0" readingOrder="0"/>
      <border diagonalUp="0" diagonalDown="0">
        <left style="dashed">
          <color theme="1" tint="0.499984740745262"/>
        </left>
        <right style="dashed">
          <color theme="1" tint="0.499984740745262"/>
        </right>
        <top style="dashed">
          <color theme="1" tint="0.499984740745262"/>
        </top>
        <bottom style="dashed">
          <color theme="1" tint="0.499984740745262"/>
        </bottom>
        <vertical style="dashed">
          <color theme="1" tint="0.499984740745262"/>
        </vertical>
        <horizontal style="dashed">
          <color theme="1" tint="0.499984740745262"/>
        </horizontal>
      </border>
    </dxf>
    <dxf>
      <font>
        <b val="0"/>
        <i val="0"/>
        <strike val="0"/>
        <condense val="0"/>
        <extend val="0"/>
        <outline val="0"/>
        <shadow val="0"/>
        <u val="none"/>
        <vertAlign val="baseline"/>
        <sz val="10"/>
        <color theme="1" tint="4.9989318521683403E-2"/>
        <name val="Times New Roman"/>
        <scheme val="none"/>
      </font>
      <fill>
        <patternFill patternType="solid">
          <fgColor indexed="64"/>
          <bgColor theme="0"/>
        </patternFill>
      </fill>
      <alignment horizontal="center" vertical="center" textRotation="0" wrapText="1" indent="0" justifyLastLine="0" shrinkToFit="0" readingOrder="0"/>
      <border diagonalUp="0" diagonalDown="0">
        <left style="dashed">
          <color theme="1" tint="0.499984740745262"/>
        </left>
        <right style="dashed">
          <color theme="1" tint="0.499984740745262"/>
        </right>
        <top style="dashed">
          <color theme="1" tint="0.499984740745262"/>
        </top>
        <bottom style="dashed">
          <color theme="1" tint="0.499984740745262"/>
        </bottom>
        <vertical style="dashed">
          <color theme="1" tint="0.499984740745262"/>
        </vertical>
        <horizontal style="dashed">
          <color theme="1" tint="0.499984740745262"/>
        </horizontal>
      </border>
    </dxf>
    <dxf>
      <font>
        <b val="0"/>
        <i val="0"/>
        <strike val="0"/>
        <condense val="0"/>
        <extend val="0"/>
        <outline val="0"/>
        <shadow val="0"/>
        <u val="none"/>
        <vertAlign val="baseline"/>
        <sz val="10"/>
        <color theme="1" tint="4.9989318521683403E-2"/>
        <name val="Times New Roman"/>
        <scheme val="none"/>
      </font>
      <fill>
        <patternFill patternType="solid">
          <fgColor indexed="64"/>
          <bgColor theme="0"/>
        </patternFill>
      </fill>
      <alignment horizontal="center" vertical="center" textRotation="0" wrapText="1" indent="0" justifyLastLine="0" shrinkToFit="0" readingOrder="0"/>
      <border diagonalUp="0" diagonalDown="0">
        <left style="dashed">
          <color theme="1" tint="0.499984740745262"/>
        </left>
        <right style="dashed">
          <color theme="1" tint="0.499984740745262"/>
        </right>
        <top style="dashed">
          <color theme="1" tint="0.499984740745262"/>
        </top>
        <bottom style="dashed">
          <color theme="1" tint="0.499984740745262"/>
        </bottom>
        <vertical style="dashed">
          <color theme="1" tint="0.499984740745262"/>
        </vertical>
        <horizontal style="dashed">
          <color theme="1" tint="0.499984740745262"/>
        </horizontal>
      </border>
    </dxf>
    <dxf>
      <font>
        <b val="0"/>
        <i val="0"/>
        <strike val="0"/>
        <condense val="0"/>
        <extend val="0"/>
        <outline val="0"/>
        <shadow val="0"/>
        <u val="none"/>
        <vertAlign val="baseline"/>
        <sz val="10"/>
        <color theme="1" tint="4.9989318521683403E-2"/>
        <name val="Times New Roman"/>
        <scheme val="none"/>
      </font>
      <numFmt numFmtId="19" formatCode="dd/mm/yyyy"/>
      <fill>
        <patternFill patternType="solid">
          <fgColor indexed="64"/>
          <bgColor theme="0"/>
        </patternFill>
      </fill>
      <alignment horizontal="center" vertical="center" textRotation="0" wrapText="1" indent="0" justifyLastLine="0" shrinkToFit="0" readingOrder="0"/>
      <border diagonalUp="0" diagonalDown="0">
        <left style="dashed">
          <color theme="1" tint="0.499984740745262"/>
        </left>
        <right style="dashed">
          <color theme="1" tint="0.499984740745262"/>
        </right>
        <top style="dashed">
          <color theme="1" tint="0.499984740745262"/>
        </top>
        <bottom style="dashed">
          <color theme="1" tint="0.499984740745262"/>
        </bottom>
        <vertical style="dashed">
          <color theme="1" tint="0.499984740745262"/>
        </vertical>
        <horizontal style="dashed">
          <color theme="1" tint="0.499984740745262"/>
        </horizontal>
      </border>
    </dxf>
    <dxf>
      <font>
        <b val="0"/>
        <i val="0"/>
        <strike val="0"/>
        <condense val="0"/>
        <extend val="0"/>
        <outline val="0"/>
        <shadow val="0"/>
        <u val="none"/>
        <vertAlign val="baseline"/>
        <sz val="10"/>
        <color theme="1" tint="4.9989318521683403E-2"/>
        <name val="Times New Roman"/>
        <scheme val="none"/>
      </font>
      <numFmt numFmtId="19" formatCode="dd/mm/yyyy"/>
      <fill>
        <patternFill patternType="solid">
          <fgColor indexed="64"/>
          <bgColor theme="0"/>
        </patternFill>
      </fill>
      <alignment horizontal="center" vertical="center" textRotation="0" wrapText="1" indent="0" justifyLastLine="0" shrinkToFit="0" readingOrder="0"/>
      <border diagonalUp="0" diagonalDown="0">
        <left style="dashed">
          <color theme="1" tint="0.499984740745262"/>
        </left>
        <right style="dashed">
          <color theme="1" tint="0.499984740745262"/>
        </right>
        <top style="dashed">
          <color theme="1" tint="0.499984740745262"/>
        </top>
        <bottom style="dashed">
          <color theme="1" tint="0.499984740745262"/>
        </bottom>
        <vertical style="dashed">
          <color theme="1" tint="0.499984740745262"/>
        </vertical>
        <horizontal style="dashed">
          <color theme="1" tint="0.499984740745262"/>
        </horizontal>
      </border>
    </dxf>
    <dxf>
      <font>
        <b val="0"/>
        <i val="0"/>
        <strike val="0"/>
        <condense val="0"/>
        <extend val="0"/>
        <outline val="0"/>
        <shadow val="0"/>
        <u val="none"/>
        <vertAlign val="baseline"/>
        <sz val="10"/>
        <color theme="1" tint="4.9989318521683403E-2"/>
        <name val="Times New Roman"/>
        <scheme val="none"/>
      </font>
      <fill>
        <patternFill patternType="solid">
          <fgColor indexed="64"/>
          <bgColor theme="0"/>
        </patternFill>
      </fill>
      <alignment horizontal="center" vertical="center" textRotation="0" wrapText="1" indent="0" justifyLastLine="0" shrinkToFit="0" readingOrder="0"/>
      <border diagonalUp="0" diagonalDown="0">
        <left style="dashed">
          <color theme="1" tint="0.499984740745262"/>
        </left>
        <right style="dashed">
          <color theme="1" tint="0.499984740745262"/>
        </right>
        <top style="dashed">
          <color theme="1" tint="0.499984740745262"/>
        </top>
        <bottom style="dashed">
          <color theme="1" tint="0.499984740745262"/>
        </bottom>
        <vertical style="dashed">
          <color theme="1" tint="0.499984740745262"/>
        </vertical>
        <horizontal style="dashed">
          <color theme="1" tint="0.499984740745262"/>
        </horizontal>
      </border>
    </dxf>
    <dxf>
      <font>
        <b val="0"/>
        <i val="0"/>
        <strike val="0"/>
        <condense val="0"/>
        <extend val="0"/>
        <outline val="0"/>
        <shadow val="0"/>
        <u val="none"/>
        <vertAlign val="baseline"/>
        <sz val="10"/>
        <color theme="1" tint="4.9989318521683403E-2"/>
        <name val="Times New Roman"/>
        <scheme val="none"/>
      </font>
      <fill>
        <patternFill patternType="solid">
          <fgColor indexed="64"/>
          <bgColor theme="0"/>
        </patternFill>
      </fill>
      <alignment horizontal="center" vertical="center" textRotation="0" wrapText="1" indent="0" justifyLastLine="0" shrinkToFit="0" readingOrder="0"/>
      <border diagonalUp="0" diagonalDown="0">
        <left style="dashed">
          <color theme="1" tint="0.499984740745262"/>
        </left>
        <right style="dashed">
          <color theme="1" tint="0.499984740745262"/>
        </right>
        <top style="dashed">
          <color theme="1" tint="0.499984740745262"/>
        </top>
        <bottom style="dashed">
          <color theme="1" tint="0.499984740745262"/>
        </bottom>
        <vertical style="dashed">
          <color theme="1" tint="0.499984740745262"/>
        </vertical>
        <horizontal style="dashed">
          <color theme="1" tint="0.499984740745262"/>
        </horizontal>
      </border>
    </dxf>
    <dxf>
      <font>
        <b val="0"/>
        <i val="0"/>
        <strike val="0"/>
        <condense val="0"/>
        <extend val="0"/>
        <outline val="0"/>
        <shadow val="0"/>
        <u val="none"/>
        <vertAlign val="baseline"/>
        <sz val="10"/>
        <color theme="1" tint="4.9989318521683403E-2"/>
        <name val="Times New Roman"/>
        <scheme val="none"/>
      </font>
      <fill>
        <patternFill patternType="solid">
          <fgColor indexed="64"/>
          <bgColor theme="0"/>
        </patternFill>
      </fill>
      <alignment horizontal="center" vertical="center" textRotation="0" wrapText="1" indent="0" justifyLastLine="0" shrinkToFit="0" readingOrder="0"/>
      <border diagonalUp="0" diagonalDown="0">
        <left style="dashed">
          <color theme="1" tint="0.499984740745262"/>
        </left>
        <right style="dashed">
          <color theme="1" tint="0.499984740745262"/>
        </right>
        <top style="dashed">
          <color theme="1" tint="0.499984740745262"/>
        </top>
        <bottom style="dashed">
          <color theme="1" tint="0.499984740745262"/>
        </bottom>
        <vertical style="dashed">
          <color theme="1" tint="0.499984740745262"/>
        </vertical>
        <horizontal style="dashed">
          <color theme="1" tint="0.499984740745262"/>
        </horizontal>
      </border>
    </dxf>
    <dxf>
      <fill>
        <patternFill patternType="solid">
          <fgColor indexed="64"/>
          <bgColor theme="0"/>
        </patternFill>
      </fill>
      <border diagonalUp="0" diagonalDown="0">
        <left style="dashed">
          <color theme="1" tint="0.499984740745262"/>
        </left>
        <right style="dashed">
          <color theme="1" tint="0.499984740745262"/>
        </right>
        <top style="dashed">
          <color theme="1" tint="0.499984740745262"/>
        </top>
        <bottom style="dashed">
          <color theme="1" tint="0.499984740745262"/>
        </bottom>
        <vertical style="dashed">
          <color theme="1" tint="0.499984740745262"/>
        </vertical>
        <horizontal style="dashed">
          <color theme="1" tint="0.499984740745262"/>
        </horizontal>
      </border>
    </dxf>
    <dxf>
      <font>
        <b val="0"/>
        <i val="0"/>
        <strike val="0"/>
        <condense val="0"/>
        <extend val="0"/>
        <outline val="0"/>
        <shadow val="0"/>
        <u val="none"/>
        <vertAlign val="baseline"/>
        <sz val="10"/>
        <color theme="1" tint="4.9989318521683403E-2"/>
        <name val="Times New Roman"/>
        <scheme val="none"/>
      </font>
      <numFmt numFmtId="30" formatCode="@"/>
      <fill>
        <patternFill patternType="solid">
          <fgColor indexed="64"/>
          <bgColor theme="0"/>
        </patternFill>
      </fill>
      <alignment horizontal="center" vertical="center" textRotation="0" wrapText="1" indent="0" justifyLastLine="0" shrinkToFit="0" readingOrder="0"/>
      <border diagonalUp="0" diagonalDown="0">
        <left style="dashed">
          <color theme="1" tint="0.499984740745262"/>
        </left>
        <right style="dashed">
          <color theme="1" tint="0.499984740745262"/>
        </right>
        <top style="dashed">
          <color theme="1" tint="0.499984740745262"/>
        </top>
        <bottom style="dashed">
          <color theme="1" tint="0.499984740745262"/>
        </bottom>
        <vertical style="dashed">
          <color theme="1" tint="0.499984740745262"/>
        </vertical>
        <horizontal style="dashed">
          <color theme="1" tint="0.499984740745262"/>
        </horizontal>
      </border>
    </dxf>
    <dxf>
      <font>
        <b val="0"/>
        <i val="0"/>
        <strike val="0"/>
        <condense val="0"/>
        <extend val="0"/>
        <outline val="0"/>
        <shadow val="0"/>
        <u val="none"/>
        <vertAlign val="baseline"/>
        <sz val="10"/>
        <color theme="1" tint="4.9989318521683403E-2"/>
        <name val="Times New Roman"/>
        <scheme val="none"/>
      </font>
      <fill>
        <patternFill patternType="solid">
          <fgColor indexed="64"/>
          <bgColor theme="0"/>
        </patternFill>
      </fill>
      <alignment horizontal="center" vertical="center" textRotation="0" wrapText="1" indent="0" justifyLastLine="0" shrinkToFit="0" readingOrder="0"/>
      <border diagonalUp="0" diagonalDown="0">
        <left/>
        <right style="dashed">
          <color theme="1" tint="0.499984740745262"/>
        </right>
        <top style="dashed">
          <color theme="1" tint="0.499984740745262"/>
        </top>
        <bottom style="dashed">
          <color theme="1" tint="0.499984740745262"/>
        </bottom>
        <vertical style="dashed">
          <color theme="1" tint="0.499984740745262"/>
        </vertical>
        <horizontal style="dashed">
          <color theme="1" tint="0.499984740745262"/>
        </horizontal>
      </border>
    </dxf>
    <dxf>
      <border>
        <top style="dashed">
          <color theme="0" tint="-0.499984740745262"/>
        </top>
      </border>
    </dxf>
    <dxf>
      <border diagonalUp="0" diagonalDown="0">
        <left style="double">
          <color theme="0" tint="-0.499984740745262"/>
        </left>
        <right style="double">
          <color theme="0" tint="-0.499984740745262"/>
        </right>
        <top style="double">
          <color theme="0" tint="-0.499984740745262"/>
        </top>
        <bottom style="double">
          <color theme="0" tint="-0.499984740745262"/>
        </bottom>
      </border>
    </dxf>
    <dxf>
      <font>
        <strike val="0"/>
        <outline val="0"/>
        <shadow val="0"/>
        <u val="none"/>
        <vertAlign val="baseline"/>
        <sz val="10"/>
        <name val="Times New Roman"/>
        <scheme val="none"/>
      </font>
      <fill>
        <patternFill patternType="solid">
          <fgColor indexed="64"/>
          <bgColor theme="0"/>
        </patternFill>
      </fill>
    </dxf>
    <dxf>
      <border>
        <bottom style="dashed">
          <color theme="0" tint="-0.499984740745262"/>
        </bottom>
      </border>
    </dxf>
    <dxf>
      <font>
        <b val="0"/>
        <i val="0"/>
        <strike val="0"/>
        <condense val="0"/>
        <extend val="0"/>
        <outline val="0"/>
        <shadow val="0"/>
        <u val="none"/>
        <vertAlign val="baseline"/>
        <sz val="12"/>
        <color theme="0"/>
        <name val="Times New Roman"/>
        <scheme val="none"/>
      </font>
      <fill>
        <patternFill patternType="solid">
          <fgColor indexed="64"/>
          <bgColor theme="9" tint="-0.499984740745262"/>
        </patternFill>
      </fill>
      <alignment horizontal="center" vertical="center" textRotation="0" wrapText="1" indent="0" justifyLastLine="0" shrinkToFit="0" readingOrder="0"/>
      <border diagonalUp="0" diagonalDown="0">
        <left style="dashed">
          <color theme="1" tint="0.499984740745262"/>
        </left>
        <right style="dashed">
          <color theme="1" tint="0.499984740745262"/>
        </right>
        <top/>
        <bottom/>
        <vertical style="dashed">
          <color theme="1" tint="0.499984740745262"/>
        </vertical>
        <horizontal style="dashed">
          <color theme="1" tint="0.499984740745262"/>
        </horizontal>
      </border>
    </dxf>
  </dxfs>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ela1" displayName="Tabela1" ref="A3:M212" totalsRowShown="0" headerRowDxfId="17" dataDxfId="15" headerRowBorderDxfId="16" tableBorderDxfId="14" totalsRowBorderDxfId="13">
  <autoFilter ref="A3:M212"/>
  <sortState ref="A4:M130">
    <sortCondition ref="B3"/>
  </sortState>
  <tableColumns count="13">
    <tableColumn id="1" name="Processo" dataDxfId="12"/>
    <tableColumn id="2" name="Centro de Custo" dataDxfId="11"/>
    <tableColumn id="3" name="Descrição do centro de Custo" dataDxfId="10"/>
    <tableColumn id="4" name="Objeto" dataDxfId="9"/>
    <tableColumn id="5" name="Quant." dataDxfId="8"/>
    <tableColumn id="6" name="Valor Unitário" dataDxfId="7" dataCellStyle="Moeda"/>
    <tableColumn id="8" name="Data do empenho" dataDxfId="6"/>
    <tableColumn id="9" name="Nº da Nota de empenho" dataDxfId="5"/>
    <tableColumn id="10" name="Quant. empenhada" dataDxfId="4"/>
    <tableColumn id="11" name="Valor empenhado" dataDxfId="3" dataCellStyle="Moeda"/>
    <tableColumn id="12" name="Data de entrega no Almoxarifado" dataDxfId="2" dataCellStyle="Moeda"/>
    <tableColumn id="13" name="Nº da Nota Fiscal/ Recebido" dataDxfId="1" dataCellStyle="Moeda"/>
    <tableColumn id="14" name="Status" dataDxfId="0"/>
  </tableColumns>
  <tableStyleInfo name="TableStyleMedium20" showFirstColumn="0" showLastColumn="0" showRowStripes="1" showColumnStripes="0"/>
</table>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46"/>
  <sheetViews>
    <sheetView showGridLines="0" tabSelected="1" zoomScaleNormal="100" workbookViewId="0">
      <pane ySplit="3" topLeftCell="A4" activePane="bottomLeft" state="frozen"/>
      <selection pane="bottomLeft" activeCell="D15" sqref="D15"/>
    </sheetView>
  </sheetViews>
  <sheetFormatPr defaultColWidth="9.140625" defaultRowHeight="190.5" customHeight="1" x14ac:dyDescent="0.2"/>
  <cols>
    <col min="1" max="1" width="19" style="1" customWidth="1"/>
    <col min="2" max="2" width="10.7109375" style="2" customWidth="1"/>
    <col min="3" max="3" width="24.140625" style="1" customWidth="1"/>
    <col min="4" max="4" width="41.7109375" style="1" customWidth="1"/>
    <col min="5" max="5" width="7.7109375" style="1" customWidth="1"/>
    <col min="6" max="6" width="11.28515625" style="3" customWidth="1"/>
    <col min="7" max="7" width="9.7109375" style="1" customWidth="1"/>
    <col min="8" max="8" width="15.5703125" style="1" customWidth="1"/>
    <col min="9" max="9" width="11.5703125" style="1" customWidth="1"/>
    <col min="10" max="10" width="14.85546875" style="3" customWidth="1"/>
    <col min="11" max="11" width="14" style="3" customWidth="1"/>
    <col min="12" max="12" width="12.5703125" style="3" customWidth="1"/>
    <col min="13" max="13" width="26" style="1" customWidth="1"/>
    <col min="14" max="16384" width="9.140625" style="1"/>
  </cols>
  <sheetData>
    <row r="1" spans="1:13" ht="43.5" customHeight="1" x14ac:dyDescent="0.2">
      <c r="A1" s="34" t="s">
        <v>17</v>
      </c>
      <c r="B1" s="34"/>
      <c r="C1" s="34"/>
      <c r="D1" s="34"/>
      <c r="E1" s="34"/>
      <c r="F1" s="34"/>
      <c r="G1" s="34"/>
      <c r="H1" s="34"/>
      <c r="I1" s="34"/>
      <c r="J1" s="34"/>
      <c r="K1" s="34"/>
      <c r="L1" s="34"/>
      <c r="M1" s="34"/>
    </row>
    <row r="2" spans="1:13" ht="50.25" customHeight="1" x14ac:dyDescent="0.2">
      <c r="A2" s="30" t="s">
        <v>18</v>
      </c>
      <c r="B2" s="30"/>
      <c r="C2" s="30"/>
      <c r="D2" s="30"/>
      <c r="E2" s="30"/>
      <c r="F2" s="30"/>
      <c r="G2" s="30"/>
      <c r="H2" s="30"/>
      <c r="I2" s="30"/>
      <c r="J2" s="30"/>
      <c r="K2" s="30"/>
      <c r="L2" s="30"/>
      <c r="M2" s="30"/>
    </row>
    <row r="3" spans="1:13" ht="47.25" customHeight="1" x14ac:dyDescent="0.2">
      <c r="A3" s="7" t="s">
        <v>0</v>
      </c>
      <c r="B3" s="8" t="s">
        <v>14</v>
      </c>
      <c r="C3" s="8" t="s">
        <v>5</v>
      </c>
      <c r="D3" s="8" t="s">
        <v>7</v>
      </c>
      <c r="E3" s="8" t="s">
        <v>12</v>
      </c>
      <c r="F3" s="8" t="s">
        <v>8</v>
      </c>
      <c r="G3" s="8" t="s">
        <v>2</v>
      </c>
      <c r="H3" s="8" t="s">
        <v>1</v>
      </c>
      <c r="I3" s="8" t="s">
        <v>15</v>
      </c>
      <c r="J3" s="8" t="s">
        <v>3</v>
      </c>
      <c r="K3" s="8" t="s">
        <v>10</v>
      </c>
      <c r="L3" s="8" t="s">
        <v>11</v>
      </c>
      <c r="M3" s="9" t="s">
        <v>6</v>
      </c>
    </row>
    <row r="4" spans="1:13" ht="84" customHeight="1" x14ac:dyDescent="0.2">
      <c r="A4" s="10" t="s">
        <v>118</v>
      </c>
      <c r="B4" s="11" t="s">
        <v>219</v>
      </c>
      <c r="C4" s="12" t="s">
        <v>220</v>
      </c>
      <c r="D4" s="13" t="s">
        <v>224</v>
      </c>
      <c r="E4" s="13">
        <v>10</v>
      </c>
      <c r="F4" s="14">
        <v>5</v>
      </c>
      <c r="G4" s="15">
        <v>42572</v>
      </c>
      <c r="H4" s="15" t="s">
        <v>225</v>
      </c>
      <c r="I4" s="13">
        <v>10</v>
      </c>
      <c r="J4" s="14">
        <f>SUM(Tabela1[[#This Row],[Quant. empenhada]]*Tabela1[[#This Row],[Valor Unitário]])</f>
        <v>50</v>
      </c>
      <c r="K4" s="16">
        <v>42639</v>
      </c>
      <c r="L4" s="17">
        <v>1482</v>
      </c>
      <c r="M4" s="18" t="s">
        <v>63</v>
      </c>
    </row>
    <row r="5" spans="1:13" ht="44.25" customHeight="1" x14ac:dyDescent="0.2">
      <c r="A5" s="19" t="s">
        <v>128</v>
      </c>
      <c r="B5" s="20" t="s">
        <v>134</v>
      </c>
      <c r="C5" s="21" t="s">
        <v>136</v>
      </c>
      <c r="D5" s="22" t="s">
        <v>139</v>
      </c>
      <c r="E5" s="22">
        <v>2</v>
      </c>
      <c r="F5" s="23">
        <v>1159</v>
      </c>
      <c r="G5" s="24">
        <v>42583</v>
      </c>
      <c r="H5" s="24" t="s">
        <v>140</v>
      </c>
      <c r="I5" s="22">
        <v>2</v>
      </c>
      <c r="J5" s="23">
        <f>SUM(Tabela1[[#This Row],[Quant. empenhada]]*Tabela1[[#This Row],[Valor Unitário]])</f>
        <v>2318</v>
      </c>
      <c r="K5" s="25">
        <v>42607</v>
      </c>
      <c r="L5" s="26">
        <v>9950</v>
      </c>
      <c r="M5" s="27" t="s">
        <v>63</v>
      </c>
    </row>
    <row r="6" spans="1:13" ht="44.25" customHeight="1" x14ac:dyDescent="0.2">
      <c r="A6" s="10" t="s">
        <v>128</v>
      </c>
      <c r="B6" s="11" t="s">
        <v>134</v>
      </c>
      <c r="C6" s="12" t="s">
        <v>136</v>
      </c>
      <c r="D6" s="13" t="s">
        <v>138</v>
      </c>
      <c r="E6" s="13">
        <v>1</v>
      </c>
      <c r="F6" s="14">
        <v>2599</v>
      </c>
      <c r="G6" s="15">
        <v>42583</v>
      </c>
      <c r="H6" s="15" t="s">
        <v>140</v>
      </c>
      <c r="I6" s="13">
        <v>1</v>
      </c>
      <c r="J6" s="14">
        <f>SUM(Tabela1[[#This Row],[Quant. empenhada]]*Tabela1[[#This Row],[Valor Unitário]])</f>
        <v>2599</v>
      </c>
      <c r="K6" s="16">
        <v>42607</v>
      </c>
      <c r="L6" s="17">
        <v>9950</v>
      </c>
      <c r="M6" s="18" t="s">
        <v>63</v>
      </c>
    </row>
    <row r="7" spans="1:13" ht="44.25" customHeight="1" x14ac:dyDescent="0.2">
      <c r="A7" s="19" t="s">
        <v>128</v>
      </c>
      <c r="B7" s="20" t="s">
        <v>134</v>
      </c>
      <c r="C7" s="21" t="s">
        <v>136</v>
      </c>
      <c r="D7" s="22" t="s">
        <v>138</v>
      </c>
      <c r="E7" s="22">
        <v>3</v>
      </c>
      <c r="F7" s="23">
        <v>949</v>
      </c>
      <c r="G7" s="24">
        <v>42583</v>
      </c>
      <c r="H7" s="24" t="s">
        <v>140</v>
      </c>
      <c r="I7" s="22">
        <v>3</v>
      </c>
      <c r="J7" s="23">
        <f>SUM(Tabela1[[#This Row],[Quant. empenhada]]*Tabela1[[#This Row],[Valor Unitário]])</f>
        <v>2847</v>
      </c>
      <c r="K7" s="25">
        <v>42607</v>
      </c>
      <c r="L7" s="26">
        <v>9950</v>
      </c>
      <c r="M7" s="27" t="s">
        <v>63</v>
      </c>
    </row>
    <row r="8" spans="1:13" ht="60.75" customHeight="1" x14ac:dyDescent="0.2">
      <c r="A8" s="10" t="s">
        <v>128</v>
      </c>
      <c r="B8" s="11" t="s">
        <v>134</v>
      </c>
      <c r="C8" s="12" t="s">
        <v>136</v>
      </c>
      <c r="D8" s="13" t="s">
        <v>137</v>
      </c>
      <c r="E8" s="13">
        <v>1</v>
      </c>
      <c r="F8" s="14">
        <v>2499</v>
      </c>
      <c r="G8" s="15">
        <v>42583</v>
      </c>
      <c r="H8" s="15" t="s">
        <v>140</v>
      </c>
      <c r="I8" s="13">
        <v>1</v>
      </c>
      <c r="J8" s="14">
        <f>SUM(Tabela1[[#This Row],[Quant. empenhada]]*Tabela1[[#This Row],[Valor Unitário]])</f>
        <v>2499</v>
      </c>
      <c r="K8" s="16">
        <v>42607</v>
      </c>
      <c r="L8" s="17">
        <v>9950</v>
      </c>
      <c r="M8" s="18" t="s">
        <v>63</v>
      </c>
    </row>
    <row r="9" spans="1:13" ht="63" customHeight="1" x14ac:dyDescent="0.2">
      <c r="A9" s="19" t="s">
        <v>118</v>
      </c>
      <c r="B9" s="20" t="s">
        <v>204</v>
      </c>
      <c r="C9" s="21" t="s">
        <v>205</v>
      </c>
      <c r="D9" s="22" t="s">
        <v>224</v>
      </c>
      <c r="E9" s="22">
        <v>15</v>
      </c>
      <c r="F9" s="23">
        <v>5</v>
      </c>
      <c r="G9" s="24">
        <v>42572</v>
      </c>
      <c r="H9" s="24" t="s">
        <v>225</v>
      </c>
      <c r="I9" s="22">
        <v>15</v>
      </c>
      <c r="J9" s="23">
        <f>SUM(Tabela1[[#This Row],[Quant. empenhada]]*Tabela1[[#This Row],[Valor Unitário]])</f>
        <v>75</v>
      </c>
      <c r="K9" s="25">
        <v>42639</v>
      </c>
      <c r="L9" s="26">
        <v>1482</v>
      </c>
      <c r="M9" s="27" t="s">
        <v>63</v>
      </c>
    </row>
    <row r="10" spans="1:13" ht="74.25" customHeight="1" x14ac:dyDescent="0.2">
      <c r="A10" s="10" t="s">
        <v>119</v>
      </c>
      <c r="B10" s="11" t="s">
        <v>204</v>
      </c>
      <c r="C10" s="12" t="s">
        <v>205</v>
      </c>
      <c r="D10" s="13" t="s">
        <v>211</v>
      </c>
      <c r="E10" s="13">
        <v>15</v>
      </c>
      <c r="F10" s="14">
        <v>3.6</v>
      </c>
      <c r="G10" s="15">
        <v>42550</v>
      </c>
      <c r="H10" s="15" t="s">
        <v>213</v>
      </c>
      <c r="I10" s="13">
        <v>15</v>
      </c>
      <c r="J10" s="14">
        <f>SUM(Tabela1[[#This Row],[Quant. empenhada]]*Tabela1[[#This Row],[Valor Unitário]])</f>
        <v>54</v>
      </c>
      <c r="K10" s="16">
        <v>42599</v>
      </c>
      <c r="L10" s="17">
        <v>11829</v>
      </c>
      <c r="M10" s="18" t="s">
        <v>63</v>
      </c>
    </row>
    <row r="11" spans="1:13" ht="56.25" customHeight="1" x14ac:dyDescent="0.2">
      <c r="A11" s="19" t="s">
        <v>47</v>
      </c>
      <c r="B11" s="20" t="s">
        <v>48</v>
      </c>
      <c r="C11" s="21" t="s">
        <v>49</v>
      </c>
      <c r="D11" s="22" t="s">
        <v>50</v>
      </c>
      <c r="E11" s="22">
        <v>30</v>
      </c>
      <c r="F11" s="23">
        <v>810</v>
      </c>
      <c r="G11" s="24">
        <v>42439</v>
      </c>
      <c r="H11" s="24" t="s">
        <v>51</v>
      </c>
      <c r="I11" s="22">
        <v>30</v>
      </c>
      <c r="J11" s="23">
        <v>24300</v>
      </c>
      <c r="K11" s="25">
        <v>42683</v>
      </c>
      <c r="L11" s="26">
        <v>495</v>
      </c>
      <c r="M11" s="27" t="s">
        <v>237</v>
      </c>
    </row>
    <row r="12" spans="1:13" ht="69.75" customHeight="1" x14ac:dyDescent="0.2">
      <c r="A12" s="10" t="s">
        <v>119</v>
      </c>
      <c r="B12" s="11" t="s">
        <v>203</v>
      </c>
      <c r="C12" s="12" t="s">
        <v>206</v>
      </c>
      <c r="D12" s="13" t="s">
        <v>211</v>
      </c>
      <c r="E12" s="13">
        <v>5</v>
      </c>
      <c r="F12" s="14">
        <v>3.6</v>
      </c>
      <c r="G12" s="15">
        <v>42550</v>
      </c>
      <c r="H12" s="15" t="s">
        <v>214</v>
      </c>
      <c r="I12" s="13">
        <v>5</v>
      </c>
      <c r="J12" s="14">
        <f>SUM(Tabela1[[#This Row],[Quant. empenhada]]*Tabela1[[#This Row],[Valor Unitário]])</f>
        <v>18</v>
      </c>
      <c r="K12" s="16">
        <v>42599</v>
      </c>
      <c r="L12" s="17">
        <v>11828</v>
      </c>
      <c r="M12" s="18" t="s">
        <v>63</v>
      </c>
    </row>
    <row r="13" spans="1:13" ht="86.25" customHeight="1" x14ac:dyDescent="0.2">
      <c r="A13" s="19" t="s">
        <v>253</v>
      </c>
      <c r="B13" s="20" t="s">
        <v>203</v>
      </c>
      <c r="C13" s="21" t="s">
        <v>135</v>
      </c>
      <c r="D13" s="22" t="s">
        <v>254</v>
      </c>
      <c r="E13" s="22">
        <v>10</v>
      </c>
      <c r="F13" s="23">
        <v>2088.6999999999998</v>
      </c>
      <c r="G13" s="24">
        <v>42545</v>
      </c>
      <c r="H13" s="24" t="s">
        <v>107</v>
      </c>
      <c r="I13" s="22">
        <v>10</v>
      </c>
      <c r="J13" s="23">
        <f>SUM(Tabela1[[#This Row],[Quant. empenhada]]*Tabela1[[#This Row],[Valor Unitário]])</f>
        <v>20887</v>
      </c>
      <c r="K13" s="25">
        <v>42572</v>
      </c>
      <c r="L13" s="26">
        <v>13489</v>
      </c>
      <c r="M13" s="27" t="s">
        <v>63</v>
      </c>
    </row>
    <row r="14" spans="1:13" ht="61.5" customHeight="1" x14ac:dyDescent="0.2">
      <c r="A14" s="10" t="s">
        <v>108</v>
      </c>
      <c r="B14" s="11" t="s">
        <v>110</v>
      </c>
      <c r="C14" s="12" t="s">
        <v>115</v>
      </c>
      <c r="D14" s="13" t="s">
        <v>111</v>
      </c>
      <c r="E14" s="13">
        <v>100</v>
      </c>
      <c r="F14" s="14">
        <v>177.38</v>
      </c>
      <c r="G14" s="15">
        <v>42559</v>
      </c>
      <c r="H14" s="15" t="s">
        <v>113</v>
      </c>
      <c r="I14" s="13">
        <v>100</v>
      </c>
      <c r="J14" s="14">
        <v>17738</v>
      </c>
      <c r="K14" s="16">
        <v>42593</v>
      </c>
      <c r="L14" s="17">
        <v>6</v>
      </c>
      <c r="M14" s="18" t="s">
        <v>63</v>
      </c>
    </row>
    <row r="15" spans="1:13" ht="61.5" customHeight="1" x14ac:dyDescent="0.2">
      <c r="A15" s="19" t="s">
        <v>108</v>
      </c>
      <c r="B15" s="20" t="s">
        <v>110</v>
      </c>
      <c r="C15" s="21" t="s">
        <v>115</v>
      </c>
      <c r="D15" s="22" t="s">
        <v>111</v>
      </c>
      <c r="E15" s="22">
        <v>100</v>
      </c>
      <c r="F15" s="23">
        <v>177.38</v>
      </c>
      <c r="G15" s="24">
        <v>42559</v>
      </c>
      <c r="H15" s="24" t="s">
        <v>113</v>
      </c>
      <c r="I15" s="22">
        <v>100</v>
      </c>
      <c r="J15" s="23">
        <f>SUM(Tabela1[[#This Row],[Quant. empenhada]]*Tabela1[[#This Row],[Valor Unitário]])</f>
        <v>17738</v>
      </c>
      <c r="K15" s="25">
        <v>42593</v>
      </c>
      <c r="L15" s="26">
        <v>6</v>
      </c>
      <c r="M15" s="27" t="s">
        <v>63</v>
      </c>
    </row>
    <row r="16" spans="1:13" ht="61.5" customHeight="1" x14ac:dyDescent="0.2">
      <c r="A16" s="10" t="s">
        <v>128</v>
      </c>
      <c r="B16" s="11" t="s">
        <v>110</v>
      </c>
      <c r="C16" s="12" t="s">
        <v>135</v>
      </c>
      <c r="D16" s="13" t="s">
        <v>138</v>
      </c>
      <c r="E16" s="13">
        <v>2</v>
      </c>
      <c r="F16" s="14">
        <v>2599</v>
      </c>
      <c r="G16" s="15">
        <v>42583</v>
      </c>
      <c r="H16" s="15" t="s">
        <v>141</v>
      </c>
      <c r="I16" s="13">
        <v>2</v>
      </c>
      <c r="J16" s="14">
        <f>SUM(Tabela1[[#This Row],[Quant. empenhada]]*Tabela1[[#This Row],[Valor Unitário]])</f>
        <v>5198</v>
      </c>
      <c r="K16" s="16">
        <v>42607</v>
      </c>
      <c r="L16" s="17">
        <v>9951</v>
      </c>
      <c r="M16" s="18" t="s">
        <v>63</v>
      </c>
    </row>
    <row r="17" spans="1:13" ht="125.25" customHeight="1" x14ac:dyDescent="0.2">
      <c r="A17" s="19" t="s">
        <v>119</v>
      </c>
      <c r="B17" s="20" t="s">
        <v>202</v>
      </c>
      <c r="C17" s="21" t="s">
        <v>207</v>
      </c>
      <c r="D17" s="22" t="s">
        <v>211</v>
      </c>
      <c r="E17" s="22">
        <v>5</v>
      </c>
      <c r="F17" s="23">
        <v>3.6</v>
      </c>
      <c r="G17" s="24">
        <v>42550</v>
      </c>
      <c r="H17" s="24" t="s">
        <v>213</v>
      </c>
      <c r="I17" s="22">
        <v>5</v>
      </c>
      <c r="J17" s="23">
        <f>SUM(Tabela1[[#This Row],[Quant. empenhada]]*Tabela1[[#This Row],[Valor Unitário]])</f>
        <v>18</v>
      </c>
      <c r="K17" s="25">
        <v>42599</v>
      </c>
      <c r="L17" s="26">
        <v>11829</v>
      </c>
      <c r="M17" s="27" t="s">
        <v>63</v>
      </c>
    </row>
    <row r="18" spans="1:13" ht="125.25" customHeight="1" x14ac:dyDescent="0.2">
      <c r="A18" s="10" t="s">
        <v>118</v>
      </c>
      <c r="B18" s="11" t="s">
        <v>218</v>
      </c>
      <c r="C18" s="12" t="s">
        <v>221</v>
      </c>
      <c r="D18" s="13" t="s">
        <v>224</v>
      </c>
      <c r="E18" s="13">
        <v>5</v>
      </c>
      <c r="F18" s="14">
        <v>5</v>
      </c>
      <c r="G18" s="15">
        <v>42572</v>
      </c>
      <c r="H18" s="15" t="s">
        <v>225</v>
      </c>
      <c r="I18" s="13">
        <v>5</v>
      </c>
      <c r="J18" s="14">
        <f>SUM(Tabela1[[#This Row],[Quant. empenhada]]*Tabela1[[#This Row],[Valor Unitário]])</f>
        <v>25</v>
      </c>
      <c r="K18" s="16">
        <v>42639</v>
      </c>
      <c r="L18" s="17">
        <v>1482</v>
      </c>
      <c r="M18" s="18" t="s">
        <v>237</v>
      </c>
    </row>
    <row r="19" spans="1:13" ht="125.25" customHeight="1" x14ac:dyDescent="0.2">
      <c r="A19" s="19" t="s">
        <v>118</v>
      </c>
      <c r="B19" s="20" t="s">
        <v>201</v>
      </c>
      <c r="C19" s="21" t="s">
        <v>196</v>
      </c>
      <c r="D19" s="22" t="s">
        <v>224</v>
      </c>
      <c r="E19" s="22">
        <v>15</v>
      </c>
      <c r="F19" s="23">
        <v>5</v>
      </c>
      <c r="G19" s="24">
        <v>42572</v>
      </c>
      <c r="H19" s="24" t="s">
        <v>225</v>
      </c>
      <c r="I19" s="22">
        <v>15</v>
      </c>
      <c r="J19" s="23">
        <f>SUM(Tabela1[[#This Row],[Quant. empenhada]]*Tabela1[[#This Row],[Valor Unitário]])</f>
        <v>75</v>
      </c>
      <c r="K19" s="25">
        <v>42639</v>
      </c>
      <c r="L19" s="26">
        <v>1482</v>
      </c>
      <c r="M19" s="27" t="s">
        <v>63</v>
      </c>
    </row>
    <row r="20" spans="1:13" ht="125.25" customHeight="1" x14ac:dyDescent="0.2">
      <c r="A20" s="10" t="s">
        <v>119</v>
      </c>
      <c r="B20" s="11" t="s">
        <v>201</v>
      </c>
      <c r="C20" s="12" t="s">
        <v>196</v>
      </c>
      <c r="D20" s="13" t="s">
        <v>211</v>
      </c>
      <c r="E20" s="13">
        <v>15</v>
      </c>
      <c r="F20" s="14">
        <v>3.6</v>
      </c>
      <c r="G20" s="15">
        <v>42550</v>
      </c>
      <c r="H20" s="15" t="s">
        <v>213</v>
      </c>
      <c r="I20" s="13">
        <v>15</v>
      </c>
      <c r="J20" s="14">
        <f>SUM(Tabela1[[#This Row],[Quant. empenhada]]*Tabela1[[#This Row],[Valor Unitário]])</f>
        <v>54</v>
      </c>
      <c r="K20" s="16">
        <v>42599</v>
      </c>
      <c r="L20" s="17">
        <v>11829</v>
      </c>
      <c r="M20" s="18" t="s">
        <v>63</v>
      </c>
    </row>
    <row r="21" spans="1:13" ht="125.25" customHeight="1" x14ac:dyDescent="0.2">
      <c r="A21" s="19" t="s">
        <v>78</v>
      </c>
      <c r="B21" s="20" t="s">
        <v>79</v>
      </c>
      <c r="C21" s="21" t="s">
        <v>80</v>
      </c>
      <c r="D21" s="22" t="s">
        <v>81</v>
      </c>
      <c r="E21" s="22">
        <v>1</v>
      </c>
      <c r="F21" s="23">
        <v>590</v>
      </c>
      <c r="G21" s="24">
        <v>42462</v>
      </c>
      <c r="H21" s="24" t="s">
        <v>83</v>
      </c>
      <c r="I21" s="22">
        <v>1</v>
      </c>
      <c r="J21" s="23">
        <v>590</v>
      </c>
      <c r="K21" s="25">
        <v>42593</v>
      </c>
      <c r="L21" s="26">
        <v>6623</v>
      </c>
      <c r="M21" s="27" t="s">
        <v>63</v>
      </c>
    </row>
    <row r="22" spans="1:13" ht="125.25" customHeight="1" x14ac:dyDescent="0.2">
      <c r="A22" s="10" t="s">
        <v>78</v>
      </c>
      <c r="B22" s="11" t="s">
        <v>79</v>
      </c>
      <c r="C22" s="12" t="s">
        <v>80</v>
      </c>
      <c r="D22" s="13" t="s">
        <v>82</v>
      </c>
      <c r="E22" s="13">
        <v>1</v>
      </c>
      <c r="F22" s="14">
        <v>1379</v>
      </c>
      <c r="G22" s="15">
        <v>42462</v>
      </c>
      <c r="H22" s="15" t="s">
        <v>84</v>
      </c>
      <c r="I22" s="13">
        <v>1</v>
      </c>
      <c r="J22" s="14">
        <v>1379</v>
      </c>
      <c r="K22" s="16">
        <v>42549</v>
      </c>
      <c r="L22" s="17">
        <v>4281</v>
      </c>
      <c r="M22" s="18" t="s">
        <v>63</v>
      </c>
    </row>
    <row r="23" spans="1:13" ht="125.25" customHeight="1" x14ac:dyDescent="0.2">
      <c r="A23" s="19" t="s">
        <v>109</v>
      </c>
      <c r="B23" s="20" t="s">
        <v>79</v>
      </c>
      <c r="C23" s="21" t="s">
        <v>116</v>
      </c>
      <c r="D23" s="22" t="s">
        <v>112</v>
      </c>
      <c r="E23" s="22">
        <v>1</v>
      </c>
      <c r="F23" s="23">
        <v>4674</v>
      </c>
      <c r="G23" s="24">
        <v>42555</v>
      </c>
      <c r="H23" s="24" t="s">
        <v>114</v>
      </c>
      <c r="I23" s="22">
        <v>1</v>
      </c>
      <c r="J23" s="23">
        <v>4674</v>
      </c>
      <c r="K23" s="25">
        <v>42628</v>
      </c>
      <c r="L23" s="26">
        <v>444</v>
      </c>
      <c r="M23" s="27" t="s">
        <v>63</v>
      </c>
    </row>
    <row r="24" spans="1:13" ht="125.25" customHeight="1" x14ac:dyDescent="0.2">
      <c r="A24" s="10" t="s">
        <v>109</v>
      </c>
      <c r="B24" s="11" t="s">
        <v>79</v>
      </c>
      <c r="C24" s="12" t="s">
        <v>116</v>
      </c>
      <c r="D24" s="13" t="s">
        <v>112</v>
      </c>
      <c r="E24" s="13">
        <v>1</v>
      </c>
      <c r="F24" s="14">
        <v>4674</v>
      </c>
      <c r="G24" s="15">
        <v>42555</v>
      </c>
      <c r="H24" s="15" t="s">
        <v>114</v>
      </c>
      <c r="I24" s="13">
        <v>1</v>
      </c>
      <c r="J24" s="14">
        <f>SUM(Tabela1[[#This Row],[Quant. empenhada]]*Tabela1[[#This Row],[Valor Unitário]])</f>
        <v>4674</v>
      </c>
      <c r="K24" s="16">
        <v>42628</v>
      </c>
      <c r="L24" s="17">
        <v>444</v>
      </c>
      <c r="M24" s="18" t="s">
        <v>63</v>
      </c>
    </row>
    <row r="25" spans="1:13" ht="125.25" customHeight="1" x14ac:dyDescent="0.2">
      <c r="A25" s="19" t="s">
        <v>239</v>
      </c>
      <c r="B25" s="20" t="s">
        <v>79</v>
      </c>
      <c r="C25" s="21" t="s">
        <v>244</v>
      </c>
      <c r="D25" s="22" t="s">
        <v>243</v>
      </c>
      <c r="E25" s="22">
        <v>1</v>
      </c>
      <c r="F25" s="23">
        <v>3727</v>
      </c>
      <c r="G25" s="24">
        <v>42619</v>
      </c>
      <c r="H25" s="24" t="s">
        <v>249</v>
      </c>
      <c r="I25" s="22">
        <v>1</v>
      </c>
      <c r="J25" s="23">
        <f>SUM(Tabela1[[#This Row],[Quant. empenhada]]*Tabela1[[#This Row],[Valor Unitário]])</f>
        <v>3727</v>
      </c>
      <c r="K25" s="25">
        <v>42640</v>
      </c>
      <c r="L25" s="26">
        <v>3795</v>
      </c>
      <c r="M25" s="27" t="s">
        <v>63</v>
      </c>
    </row>
    <row r="26" spans="1:13" ht="125.25" customHeight="1" x14ac:dyDescent="0.2">
      <c r="A26" s="10" t="s">
        <v>242</v>
      </c>
      <c r="B26" s="11" t="s">
        <v>79</v>
      </c>
      <c r="C26" s="12" t="s">
        <v>245</v>
      </c>
      <c r="D26" s="13" t="s">
        <v>248</v>
      </c>
      <c r="E26" s="13">
        <v>40</v>
      </c>
      <c r="F26" s="14">
        <v>139.69999999999999</v>
      </c>
      <c r="G26" s="15">
        <v>42654</v>
      </c>
      <c r="H26" s="15" t="s">
        <v>252</v>
      </c>
      <c r="I26" s="13">
        <v>40</v>
      </c>
      <c r="J26" s="14">
        <f>SUM(Tabela1[[#This Row],[Quant. empenhada]]*Tabela1[[#This Row],[Valor Unitário]])</f>
        <v>5588</v>
      </c>
      <c r="K26" s="16">
        <v>42724</v>
      </c>
      <c r="L26" s="17">
        <v>3700</v>
      </c>
      <c r="M26" s="18" t="s">
        <v>63</v>
      </c>
    </row>
    <row r="27" spans="1:13" ht="125.25" customHeight="1" x14ac:dyDescent="0.2">
      <c r="A27" s="19" t="s">
        <v>117</v>
      </c>
      <c r="B27" s="20" t="s">
        <v>227</v>
      </c>
      <c r="C27" s="21" t="s">
        <v>228</v>
      </c>
      <c r="D27" s="22" t="s">
        <v>229</v>
      </c>
      <c r="E27" s="22">
        <v>1500</v>
      </c>
      <c r="F27" s="23">
        <v>7.0000000000000007E-2</v>
      </c>
      <c r="G27" s="24">
        <v>42563</v>
      </c>
      <c r="H27" s="24" t="s">
        <v>235</v>
      </c>
      <c r="I27" s="22">
        <v>1500</v>
      </c>
      <c r="J27" s="23">
        <f>SUM(Tabela1[[#This Row],[Quant. empenhada]]*Tabela1[[#This Row],[Valor Unitário]])</f>
        <v>105.00000000000001</v>
      </c>
      <c r="K27" s="25">
        <v>42579</v>
      </c>
      <c r="L27" s="26">
        <v>1403</v>
      </c>
      <c r="M27" s="27" t="s">
        <v>237</v>
      </c>
    </row>
    <row r="28" spans="1:13" ht="125.25" customHeight="1" x14ac:dyDescent="0.2">
      <c r="A28" s="10" t="s">
        <v>117</v>
      </c>
      <c r="B28" s="11" t="s">
        <v>227</v>
      </c>
      <c r="C28" s="12" t="s">
        <v>228</v>
      </c>
      <c r="D28" s="13" t="s">
        <v>230</v>
      </c>
      <c r="E28" s="13">
        <v>2750</v>
      </c>
      <c r="F28" s="14">
        <v>0.08</v>
      </c>
      <c r="G28" s="15">
        <v>42563</v>
      </c>
      <c r="H28" s="15" t="s">
        <v>235</v>
      </c>
      <c r="I28" s="13">
        <v>2750</v>
      </c>
      <c r="J28" s="14">
        <f>SUM(Tabela1[[#This Row],[Quant. empenhada]]*Tabela1[[#This Row],[Valor Unitário]])</f>
        <v>220</v>
      </c>
      <c r="K28" s="16">
        <v>42579</v>
      </c>
      <c r="L28" s="17">
        <v>1403</v>
      </c>
      <c r="M28" s="18" t="s">
        <v>63</v>
      </c>
    </row>
    <row r="29" spans="1:13" ht="125.25" customHeight="1" x14ac:dyDescent="0.2">
      <c r="A29" s="19" t="s">
        <v>117</v>
      </c>
      <c r="B29" s="20" t="s">
        <v>227</v>
      </c>
      <c r="C29" s="21" t="s">
        <v>228</v>
      </c>
      <c r="D29" s="22" t="s">
        <v>231</v>
      </c>
      <c r="E29" s="22">
        <v>750</v>
      </c>
      <c r="F29" s="23">
        <v>0.14000000000000001</v>
      </c>
      <c r="G29" s="24">
        <v>42563</v>
      </c>
      <c r="H29" s="24" t="s">
        <v>235</v>
      </c>
      <c r="I29" s="22">
        <v>750</v>
      </c>
      <c r="J29" s="23">
        <f>SUM(Tabela1[[#This Row],[Quant. empenhada]]*Tabela1[[#This Row],[Valor Unitário]])</f>
        <v>105.00000000000001</v>
      </c>
      <c r="K29" s="25">
        <v>42579</v>
      </c>
      <c r="L29" s="26">
        <v>1403</v>
      </c>
      <c r="M29" s="27" t="s">
        <v>63</v>
      </c>
    </row>
    <row r="30" spans="1:13" ht="125.25" customHeight="1" x14ac:dyDescent="0.2">
      <c r="A30" s="10" t="s">
        <v>117</v>
      </c>
      <c r="B30" s="11" t="s">
        <v>227</v>
      </c>
      <c r="C30" s="12" t="s">
        <v>228</v>
      </c>
      <c r="D30" s="13" t="s">
        <v>232</v>
      </c>
      <c r="E30" s="13">
        <v>750</v>
      </c>
      <c r="F30" s="14">
        <v>0.22</v>
      </c>
      <c r="G30" s="15">
        <v>42563</v>
      </c>
      <c r="H30" s="15" t="s">
        <v>235</v>
      </c>
      <c r="I30" s="13">
        <v>750</v>
      </c>
      <c r="J30" s="14">
        <f>SUM(Tabela1[[#This Row],[Quant. empenhada]]*Tabela1[[#This Row],[Valor Unitário]])</f>
        <v>165</v>
      </c>
      <c r="K30" s="16">
        <v>42579</v>
      </c>
      <c r="L30" s="17">
        <v>1403</v>
      </c>
      <c r="M30" s="18" t="s">
        <v>237</v>
      </c>
    </row>
    <row r="31" spans="1:13" ht="125.25" customHeight="1" x14ac:dyDescent="0.2">
      <c r="A31" s="19" t="s">
        <v>117</v>
      </c>
      <c r="B31" s="20" t="s">
        <v>227</v>
      </c>
      <c r="C31" s="21" t="s">
        <v>228</v>
      </c>
      <c r="D31" s="22" t="s">
        <v>234</v>
      </c>
      <c r="E31" s="22">
        <v>200</v>
      </c>
      <c r="F31" s="23">
        <v>0.4</v>
      </c>
      <c r="G31" s="24">
        <v>42563</v>
      </c>
      <c r="H31" s="24" t="s">
        <v>235</v>
      </c>
      <c r="I31" s="22">
        <v>200</v>
      </c>
      <c r="J31" s="23">
        <f>SUM(Tabela1[[#This Row],[Quant. empenhada]]*Tabela1[[#This Row],[Valor Unitário]])</f>
        <v>80</v>
      </c>
      <c r="K31" s="25">
        <v>42579</v>
      </c>
      <c r="L31" s="26">
        <v>1403</v>
      </c>
      <c r="M31" s="27" t="s">
        <v>63</v>
      </c>
    </row>
    <row r="32" spans="1:13" ht="125.25" customHeight="1" x14ac:dyDescent="0.2">
      <c r="A32" s="10" t="s">
        <v>117</v>
      </c>
      <c r="B32" s="11" t="s">
        <v>227</v>
      </c>
      <c r="C32" s="12" t="s">
        <v>228</v>
      </c>
      <c r="D32" s="13" t="s">
        <v>233</v>
      </c>
      <c r="E32" s="13">
        <v>380</v>
      </c>
      <c r="F32" s="14">
        <v>0.59</v>
      </c>
      <c r="G32" s="15">
        <v>42563</v>
      </c>
      <c r="H32" s="15" t="s">
        <v>235</v>
      </c>
      <c r="I32" s="13">
        <v>380</v>
      </c>
      <c r="J32" s="14">
        <f>SUM(Tabela1[[#This Row],[Quant. empenhada]]*Tabela1[[#This Row],[Valor Unitário]])</f>
        <v>224.2</v>
      </c>
      <c r="K32" s="16">
        <v>42579</v>
      </c>
      <c r="L32" s="17">
        <v>1403</v>
      </c>
      <c r="M32" s="18" t="s">
        <v>237</v>
      </c>
    </row>
    <row r="33" spans="1:13" ht="125.25" customHeight="1" x14ac:dyDescent="0.2">
      <c r="A33" s="19" t="s">
        <v>120</v>
      </c>
      <c r="B33" s="20" t="s">
        <v>197</v>
      </c>
      <c r="C33" s="21" t="s">
        <v>196</v>
      </c>
      <c r="D33" s="22" t="s">
        <v>198</v>
      </c>
      <c r="E33" s="22">
        <v>3</v>
      </c>
      <c r="F33" s="23">
        <v>325</v>
      </c>
      <c r="G33" s="24">
        <v>42571</v>
      </c>
      <c r="H33" s="24" t="s">
        <v>199</v>
      </c>
      <c r="I33" s="22">
        <v>3</v>
      </c>
      <c r="J33" s="23">
        <f>SUM(Tabela1[[#This Row],[Quant. empenhada]]*Tabela1[[#This Row],[Valor Unitário]])</f>
        <v>975</v>
      </c>
      <c r="K33" s="25">
        <v>42600</v>
      </c>
      <c r="L33" s="26">
        <v>670</v>
      </c>
      <c r="M33" s="27" t="s">
        <v>63</v>
      </c>
    </row>
    <row r="34" spans="1:13" ht="125.25" customHeight="1" x14ac:dyDescent="0.2">
      <c r="A34" s="10" t="s">
        <v>118</v>
      </c>
      <c r="B34" s="11" t="s">
        <v>160</v>
      </c>
      <c r="C34" s="12" t="s">
        <v>208</v>
      </c>
      <c r="D34" s="13" t="s">
        <v>224</v>
      </c>
      <c r="E34" s="13">
        <v>14</v>
      </c>
      <c r="F34" s="14">
        <v>5</v>
      </c>
      <c r="G34" s="15">
        <v>42572</v>
      </c>
      <c r="H34" s="15" t="s">
        <v>225</v>
      </c>
      <c r="I34" s="13">
        <v>14</v>
      </c>
      <c r="J34" s="14">
        <f>SUM(Tabela1[[#This Row],[Quant. empenhada]]*Tabela1[[#This Row],[Valor Unitário]])</f>
        <v>70</v>
      </c>
      <c r="K34" s="16">
        <v>42639</v>
      </c>
      <c r="L34" s="17">
        <v>1482</v>
      </c>
      <c r="M34" s="18" t="s">
        <v>63</v>
      </c>
    </row>
    <row r="35" spans="1:13" ht="125.25" customHeight="1" x14ac:dyDescent="0.2">
      <c r="A35" s="19" t="s">
        <v>119</v>
      </c>
      <c r="B35" s="20" t="s">
        <v>160</v>
      </c>
      <c r="C35" s="21" t="s">
        <v>208</v>
      </c>
      <c r="D35" s="22" t="s">
        <v>211</v>
      </c>
      <c r="E35" s="22">
        <v>5</v>
      </c>
      <c r="F35" s="23">
        <v>3.6</v>
      </c>
      <c r="G35" s="24">
        <v>42550</v>
      </c>
      <c r="H35" s="24" t="s">
        <v>213</v>
      </c>
      <c r="I35" s="22">
        <v>5</v>
      </c>
      <c r="J35" s="23">
        <f>SUM(Tabela1[[#This Row],[Quant. empenhada]]*Tabela1[[#This Row],[Valor Unitário]])</f>
        <v>18</v>
      </c>
      <c r="K35" s="25">
        <v>42599</v>
      </c>
      <c r="L35" s="26">
        <v>11829</v>
      </c>
      <c r="M35" s="27" t="s">
        <v>237</v>
      </c>
    </row>
    <row r="36" spans="1:13" ht="125.25" customHeight="1" x14ac:dyDescent="0.2">
      <c r="A36" s="10" t="s">
        <v>126</v>
      </c>
      <c r="B36" s="11" t="s">
        <v>160</v>
      </c>
      <c r="C36" s="12" t="s">
        <v>166</v>
      </c>
      <c r="D36" s="13" t="s">
        <v>167</v>
      </c>
      <c r="E36" s="13">
        <v>2</v>
      </c>
      <c r="F36" s="14">
        <v>38</v>
      </c>
      <c r="G36" s="15">
        <v>42572</v>
      </c>
      <c r="H36" s="15" t="s">
        <v>168</v>
      </c>
      <c r="I36" s="13">
        <v>2</v>
      </c>
      <c r="J36" s="14">
        <f>SUM(Tabela1[[#This Row],[Quant. empenhada]]*Tabela1[[#This Row],[Valor Unitário]])</f>
        <v>76</v>
      </c>
      <c r="K36" s="16">
        <v>42619</v>
      </c>
      <c r="L36" s="17">
        <v>1330</v>
      </c>
      <c r="M36" s="18" t="s">
        <v>63</v>
      </c>
    </row>
    <row r="37" spans="1:13" ht="125.25" customHeight="1" x14ac:dyDescent="0.2">
      <c r="A37" s="19" t="s">
        <v>118</v>
      </c>
      <c r="B37" s="20" t="s">
        <v>130</v>
      </c>
      <c r="C37" s="21" t="s">
        <v>222</v>
      </c>
      <c r="D37" s="22" t="s">
        <v>224</v>
      </c>
      <c r="E37" s="22">
        <v>95</v>
      </c>
      <c r="F37" s="23">
        <v>5</v>
      </c>
      <c r="G37" s="24">
        <v>42572</v>
      </c>
      <c r="H37" s="24" t="s">
        <v>226</v>
      </c>
      <c r="I37" s="22">
        <v>95</v>
      </c>
      <c r="J37" s="23">
        <f>SUM(Tabela1[[#This Row],[Quant. empenhada]]*Tabela1[[#This Row],[Valor Unitário]])</f>
        <v>475</v>
      </c>
      <c r="K37" s="25">
        <v>42639</v>
      </c>
      <c r="L37" s="26">
        <v>1483</v>
      </c>
      <c r="M37" s="27" t="s">
        <v>63</v>
      </c>
    </row>
    <row r="38" spans="1:13" ht="125.25" customHeight="1" x14ac:dyDescent="0.2">
      <c r="A38" s="10" t="s">
        <v>119</v>
      </c>
      <c r="B38" s="11" t="s">
        <v>130</v>
      </c>
      <c r="C38" s="12" t="s">
        <v>131</v>
      </c>
      <c r="D38" s="13" t="s">
        <v>211</v>
      </c>
      <c r="E38" s="13">
        <v>244</v>
      </c>
      <c r="F38" s="14">
        <v>3.6</v>
      </c>
      <c r="G38" s="15">
        <v>42550</v>
      </c>
      <c r="H38" s="15" t="s">
        <v>215</v>
      </c>
      <c r="I38" s="13">
        <v>244</v>
      </c>
      <c r="J38" s="14">
        <f>SUM(Tabela1[[#This Row],[Quant. empenhada]]*Tabela1[[#This Row],[Valor Unitário]])</f>
        <v>878.4</v>
      </c>
      <c r="K38" s="16">
        <v>42599</v>
      </c>
      <c r="L38" s="17">
        <v>11827</v>
      </c>
      <c r="M38" s="18" t="s">
        <v>63</v>
      </c>
    </row>
    <row r="39" spans="1:13" ht="125.25" customHeight="1" x14ac:dyDescent="0.2">
      <c r="A39" s="19" t="s">
        <v>123</v>
      </c>
      <c r="B39" s="20" t="s">
        <v>130</v>
      </c>
      <c r="C39" s="21" t="s">
        <v>131</v>
      </c>
      <c r="D39" s="22" t="s">
        <v>185</v>
      </c>
      <c r="E39" s="22">
        <v>2</v>
      </c>
      <c r="F39" s="23">
        <v>15</v>
      </c>
      <c r="G39" s="24">
        <v>42583</v>
      </c>
      <c r="H39" s="24" t="s">
        <v>187</v>
      </c>
      <c r="I39" s="22">
        <v>2</v>
      </c>
      <c r="J39" s="23">
        <f>SUM(Tabela1[[#This Row],[Quant. empenhada]]*Tabela1[[#This Row],[Valor Unitário]])</f>
        <v>30</v>
      </c>
      <c r="K39" s="25">
        <v>42619</v>
      </c>
      <c r="L39" s="26">
        <v>1326</v>
      </c>
      <c r="M39" s="27" t="s">
        <v>63</v>
      </c>
    </row>
    <row r="40" spans="1:13" ht="125.25" customHeight="1" x14ac:dyDescent="0.2">
      <c r="A40" s="10" t="s">
        <v>123</v>
      </c>
      <c r="B40" s="11" t="s">
        <v>130</v>
      </c>
      <c r="C40" s="12" t="s">
        <v>131</v>
      </c>
      <c r="D40" s="13" t="s">
        <v>186</v>
      </c>
      <c r="E40" s="13">
        <v>5</v>
      </c>
      <c r="F40" s="14">
        <v>30</v>
      </c>
      <c r="G40" s="15">
        <v>42583</v>
      </c>
      <c r="H40" s="15" t="s">
        <v>187</v>
      </c>
      <c r="I40" s="13">
        <v>5</v>
      </c>
      <c r="J40" s="14">
        <f>SUM(Tabela1[[#This Row],[Quant. empenhada]]*Tabela1[[#This Row],[Valor Unitário]])</f>
        <v>150</v>
      </c>
      <c r="K40" s="16">
        <v>42619</v>
      </c>
      <c r="L40" s="17">
        <v>1326</v>
      </c>
      <c r="M40" s="18" t="s">
        <v>63</v>
      </c>
    </row>
    <row r="41" spans="1:13" ht="125.25" customHeight="1" x14ac:dyDescent="0.2">
      <c r="A41" s="19" t="s">
        <v>169</v>
      </c>
      <c r="B41" s="20" t="s">
        <v>130</v>
      </c>
      <c r="C41" s="21" t="s">
        <v>131</v>
      </c>
      <c r="D41" s="22" t="s">
        <v>174</v>
      </c>
      <c r="E41" s="22">
        <v>2</v>
      </c>
      <c r="F41" s="23">
        <v>10.9</v>
      </c>
      <c r="G41" s="24">
        <v>42572</v>
      </c>
      <c r="H41" s="24" t="s">
        <v>238</v>
      </c>
      <c r="I41" s="22">
        <v>2</v>
      </c>
      <c r="J41" s="23">
        <f>SUM(Tabela1[[#This Row],[Quant. empenhada]]*Tabela1[[#This Row],[Valor Unitário]])</f>
        <v>21.8</v>
      </c>
      <c r="K41" s="25">
        <v>42619</v>
      </c>
      <c r="L41" s="26">
        <v>1328</v>
      </c>
      <c r="M41" s="27" t="s">
        <v>63</v>
      </c>
    </row>
    <row r="42" spans="1:13" ht="125.25" customHeight="1" x14ac:dyDescent="0.2">
      <c r="A42" s="10" t="s">
        <v>129</v>
      </c>
      <c r="B42" s="11" t="s">
        <v>130</v>
      </c>
      <c r="C42" s="12" t="s">
        <v>131</v>
      </c>
      <c r="D42" s="13" t="s">
        <v>132</v>
      </c>
      <c r="E42" s="13">
        <v>12</v>
      </c>
      <c r="F42" s="14">
        <v>3799</v>
      </c>
      <c r="G42" s="15">
        <v>42586</v>
      </c>
      <c r="H42" s="15" t="s">
        <v>133</v>
      </c>
      <c r="I42" s="13">
        <v>12</v>
      </c>
      <c r="J42" s="14">
        <f>SUM(Tabela1[[#This Row],[Quant. empenhada]]*Tabela1[[#This Row],[Valor Unitário]])</f>
        <v>45588</v>
      </c>
      <c r="K42" s="16">
        <v>42607</v>
      </c>
      <c r="L42" s="17">
        <v>2447</v>
      </c>
      <c r="M42" s="18" t="s">
        <v>63</v>
      </c>
    </row>
    <row r="43" spans="1:13" ht="125.25" customHeight="1" x14ac:dyDescent="0.2">
      <c r="A43" s="19" t="s">
        <v>241</v>
      </c>
      <c r="B43" s="20" t="s">
        <v>130</v>
      </c>
      <c r="C43" s="21" t="s">
        <v>131</v>
      </c>
      <c r="D43" s="22" t="s">
        <v>247</v>
      </c>
      <c r="E43" s="22">
        <v>1</v>
      </c>
      <c r="F43" s="23">
        <v>1549</v>
      </c>
      <c r="G43" s="24">
        <v>42643</v>
      </c>
      <c r="H43" s="24" t="s">
        <v>251</v>
      </c>
      <c r="I43" s="22">
        <v>1</v>
      </c>
      <c r="J43" s="23">
        <f>SUM(Tabela1[[#This Row],[Quant. empenhada]]*Tabela1[[#This Row],[Valor Unitário]])</f>
        <v>1549</v>
      </c>
      <c r="K43" s="25">
        <v>42747</v>
      </c>
      <c r="L43" s="26">
        <v>10342</v>
      </c>
      <c r="M43" s="27" t="s">
        <v>63</v>
      </c>
    </row>
    <row r="44" spans="1:13" ht="125.25" customHeight="1" x14ac:dyDescent="0.2">
      <c r="A44" s="10" t="s">
        <v>126</v>
      </c>
      <c r="B44" s="11" t="s">
        <v>146</v>
      </c>
      <c r="C44" s="12" t="s">
        <v>148</v>
      </c>
      <c r="D44" s="13" t="s">
        <v>167</v>
      </c>
      <c r="E44" s="13">
        <v>8</v>
      </c>
      <c r="F44" s="14">
        <v>38</v>
      </c>
      <c r="G44" s="15">
        <v>42572</v>
      </c>
      <c r="H44" s="15" t="s">
        <v>168</v>
      </c>
      <c r="I44" s="13">
        <v>8</v>
      </c>
      <c r="J44" s="14">
        <f>SUM(Tabela1[[#This Row],[Quant. empenhada]]*Tabela1[[#This Row],[Valor Unitário]])</f>
        <v>304</v>
      </c>
      <c r="K44" s="16">
        <v>42619</v>
      </c>
      <c r="L44" s="17">
        <v>1330</v>
      </c>
      <c r="M44" s="18" t="s">
        <v>63</v>
      </c>
    </row>
    <row r="45" spans="1:13" ht="125.25" customHeight="1" x14ac:dyDescent="0.2">
      <c r="A45" s="19" t="s">
        <v>127</v>
      </c>
      <c r="B45" s="20" t="s">
        <v>146</v>
      </c>
      <c r="C45" s="21" t="s">
        <v>148</v>
      </c>
      <c r="D45" s="22" t="s">
        <v>147</v>
      </c>
      <c r="E45" s="22">
        <v>2</v>
      </c>
      <c r="F45" s="23">
        <v>26</v>
      </c>
      <c r="G45" s="24">
        <v>42573</v>
      </c>
      <c r="H45" s="24" t="s">
        <v>154</v>
      </c>
      <c r="I45" s="22">
        <v>2</v>
      </c>
      <c r="J45" s="23">
        <f>SUM(Tabela1[[#This Row],[Quant. empenhada]]*Tabela1[[#This Row],[Valor Unitário]])</f>
        <v>52</v>
      </c>
      <c r="K45" s="25">
        <v>42619</v>
      </c>
      <c r="L45" s="26">
        <v>1327</v>
      </c>
      <c r="M45" s="27" t="s">
        <v>63</v>
      </c>
    </row>
    <row r="46" spans="1:13" ht="125.25" customHeight="1" x14ac:dyDescent="0.2">
      <c r="A46" s="10" t="s">
        <v>123</v>
      </c>
      <c r="B46" s="11" t="s">
        <v>159</v>
      </c>
      <c r="C46" s="12" t="s">
        <v>182</v>
      </c>
      <c r="D46" s="13" t="s">
        <v>184</v>
      </c>
      <c r="E46" s="13">
        <v>12</v>
      </c>
      <c r="F46" s="14">
        <v>30</v>
      </c>
      <c r="G46" s="15">
        <v>42583</v>
      </c>
      <c r="H46" s="15" t="s">
        <v>187</v>
      </c>
      <c r="I46" s="13">
        <v>12</v>
      </c>
      <c r="J46" s="14">
        <f>SUM(Tabela1[[#This Row],[Quant. empenhada]]*Tabela1[[#This Row],[Valor Unitário]])</f>
        <v>360</v>
      </c>
      <c r="K46" s="16">
        <v>42619</v>
      </c>
      <c r="L46" s="17">
        <v>1326</v>
      </c>
      <c r="M46" s="18" t="s">
        <v>63</v>
      </c>
    </row>
    <row r="47" spans="1:13" ht="125.25" customHeight="1" x14ac:dyDescent="0.2">
      <c r="A47" s="19" t="s">
        <v>126</v>
      </c>
      <c r="B47" s="20" t="s">
        <v>159</v>
      </c>
      <c r="C47" s="21" t="s">
        <v>165</v>
      </c>
      <c r="D47" s="22" t="s">
        <v>167</v>
      </c>
      <c r="E47" s="22">
        <v>10</v>
      </c>
      <c r="F47" s="23">
        <v>38</v>
      </c>
      <c r="G47" s="24">
        <v>42572</v>
      </c>
      <c r="H47" s="24" t="s">
        <v>168</v>
      </c>
      <c r="I47" s="22">
        <v>10</v>
      </c>
      <c r="J47" s="23">
        <f>SUM(Tabela1[[#This Row],[Quant. empenhada]]*Tabela1[[#This Row],[Valor Unitário]])</f>
        <v>380</v>
      </c>
      <c r="K47" s="25">
        <v>42619</v>
      </c>
      <c r="L47" s="26">
        <v>1330</v>
      </c>
      <c r="M47" s="27" t="s">
        <v>63</v>
      </c>
    </row>
    <row r="48" spans="1:13" ht="125.25" customHeight="1" x14ac:dyDescent="0.2">
      <c r="A48" s="10" t="s">
        <v>119</v>
      </c>
      <c r="B48" s="11" t="s">
        <v>144</v>
      </c>
      <c r="C48" s="12" t="s">
        <v>177</v>
      </c>
      <c r="D48" s="13" t="s">
        <v>211</v>
      </c>
      <c r="E48" s="13">
        <v>15</v>
      </c>
      <c r="F48" s="14">
        <v>3.6</v>
      </c>
      <c r="G48" s="15">
        <v>42550</v>
      </c>
      <c r="H48" s="15" t="s">
        <v>213</v>
      </c>
      <c r="I48" s="13">
        <v>15</v>
      </c>
      <c r="J48" s="14">
        <f>SUM(Tabela1[[#This Row],[Quant. empenhada]]*Tabela1[[#This Row],[Valor Unitário]])</f>
        <v>54</v>
      </c>
      <c r="K48" s="16">
        <v>42599</v>
      </c>
      <c r="L48" s="17">
        <v>11829</v>
      </c>
      <c r="M48" s="18" t="s">
        <v>63</v>
      </c>
    </row>
    <row r="49" spans="1:13" ht="125.25" customHeight="1" x14ac:dyDescent="0.2">
      <c r="A49" s="19" t="s">
        <v>123</v>
      </c>
      <c r="B49" s="20" t="s">
        <v>144</v>
      </c>
      <c r="C49" s="21" t="s">
        <v>150</v>
      </c>
      <c r="D49" s="22" t="s">
        <v>185</v>
      </c>
      <c r="E49" s="22">
        <v>37</v>
      </c>
      <c r="F49" s="23">
        <v>15</v>
      </c>
      <c r="G49" s="24">
        <v>42583</v>
      </c>
      <c r="H49" s="24" t="s">
        <v>187</v>
      </c>
      <c r="I49" s="22">
        <v>37</v>
      </c>
      <c r="J49" s="23">
        <f>SUM(Tabela1[[#This Row],[Quant. empenhada]]*Tabela1[[#This Row],[Valor Unitário]])</f>
        <v>555</v>
      </c>
      <c r="K49" s="25">
        <v>42619</v>
      </c>
      <c r="L49" s="26">
        <v>1326</v>
      </c>
      <c r="M49" s="27" t="s">
        <v>63</v>
      </c>
    </row>
    <row r="50" spans="1:13" ht="125.25" customHeight="1" x14ac:dyDescent="0.2">
      <c r="A50" s="10" t="s">
        <v>123</v>
      </c>
      <c r="B50" s="11" t="s">
        <v>144</v>
      </c>
      <c r="C50" s="12" t="s">
        <v>150</v>
      </c>
      <c r="D50" s="13" t="s">
        <v>184</v>
      </c>
      <c r="E50" s="13">
        <v>45</v>
      </c>
      <c r="F50" s="14">
        <v>30</v>
      </c>
      <c r="G50" s="15">
        <v>42583</v>
      </c>
      <c r="H50" s="15" t="s">
        <v>187</v>
      </c>
      <c r="I50" s="13">
        <v>45</v>
      </c>
      <c r="J50" s="14">
        <f>SUM(Tabela1[[#This Row],[Quant. empenhada]]*Tabela1[[#This Row],[Valor Unitário]])</f>
        <v>1350</v>
      </c>
      <c r="K50" s="16">
        <v>42619</v>
      </c>
      <c r="L50" s="17">
        <v>1326</v>
      </c>
      <c r="M50" s="18" t="s">
        <v>63</v>
      </c>
    </row>
    <row r="51" spans="1:13" ht="125.25" customHeight="1" x14ac:dyDescent="0.2">
      <c r="A51" s="19" t="s">
        <v>124</v>
      </c>
      <c r="B51" s="20" t="s">
        <v>144</v>
      </c>
      <c r="C51" s="21" t="s">
        <v>177</v>
      </c>
      <c r="D51" s="22" t="s">
        <v>179</v>
      </c>
      <c r="E51" s="22">
        <v>15</v>
      </c>
      <c r="F51" s="23">
        <v>1.72</v>
      </c>
      <c r="G51" s="24">
        <v>42583</v>
      </c>
      <c r="H51" s="24" t="s">
        <v>180</v>
      </c>
      <c r="I51" s="22">
        <v>15</v>
      </c>
      <c r="J51" s="23">
        <f>SUM(Tabela1[[#This Row],[Quant. empenhada]]*Tabela1[[#This Row],[Valor Unitário]])</f>
        <v>25.8</v>
      </c>
      <c r="K51" s="25">
        <v>42605</v>
      </c>
      <c r="L51" s="26">
        <v>6456</v>
      </c>
      <c r="M51" s="27" t="s">
        <v>63</v>
      </c>
    </row>
    <row r="52" spans="1:13" ht="125.25" customHeight="1" x14ac:dyDescent="0.2">
      <c r="A52" s="10" t="s">
        <v>169</v>
      </c>
      <c r="B52" s="11" t="s">
        <v>144</v>
      </c>
      <c r="C52" s="12" t="s">
        <v>150</v>
      </c>
      <c r="D52" s="13" t="s">
        <v>174</v>
      </c>
      <c r="E52" s="13">
        <v>44</v>
      </c>
      <c r="F52" s="14">
        <v>10.9</v>
      </c>
      <c r="G52" s="15">
        <v>42572</v>
      </c>
      <c r="H52" s="15" t="s">
        <v>465</v>
      </c>
      <c r="I52" s="13">
        <v>44</v>
      </c>
      <c r="J52" s="14">
        <f>SUM(Tabela1[[#This Row],[Quant. empenhada]]*Tabela1[[#This Row],[Valor Unitário]])</f>
        <v>479.6</v>
      </c>
      <c r="K52" s="16">
        <v>42619</v>
      </c>
      <c r="L52" s="17">
        <v>1329</v>
      </c>
      <c r="M52" s="18" t="s">
        <v>63</v>
      </c>
    </row>
    <row r="53" spans="1:13" ht="125.25" customHeight="1" x14ac:dyDescent="0.2">
      <c r="A53" s="19" t="s">
        <v>126</v>
      </c>
      <c r="B53" s="20" t="s">
        <v>144</v>
      </c>
      <c r="C53" s="21" t="s">
        <v>150</v>
      </c>
      <c r="D53" s="22" t="s">
        <v>167</v>
      </c>
      <c r="E53" s="22">
        <v>39</v>
      </c>
      <c r="F53" s="23">
        <v>38</v>
      </c>
      <c r="G53" s="24">
        <v>42572</v>
      </c>
      <c r="H53" s="24" t="s">
        <v>168</v>
      </c>
      <c r="I53" s="22">
        <v>39</v>
      </c>
      <c r="J53" s="23">
        <f>SUM(Tabela1[[#This Row],[Quant. empenhada]]*Tabela1[[#This Row],[Valor Unitário]])</f>
        <v>1482</v>
      </c>
      <c r="K53" s="25">
        <v>42619</v>
      </c>
      <c r="L53" s="26">
        <v>1330</v>
      </c>
      <c r="M53" s="27" t="s">
        <v>63</v>
      </c>
    </row>
    <row r="54" spans="1:13" ht="125.25" customHeight="1" x14ac:dyDescent="0.2">
      <c r="A54" s="10" t="s">
        <v>127</v>
      </c>
      <c r="B54" s="11" t="s">
        <v>144</v>
      </c>
      <c r="C54" s="12" t="s">
        <v>150</v>
      </c>
      <c r="D54" s="13" t="s">
        <v>147</v>
      </c>
      <c r="E54" s="13">
        <v>45</v>
      </c>
      <c r="F54" s="14">
        <v>26</v>
      </c>
      <c r="G54" s="15">
        <v>42573</v>
      </c>
      <c r="H54" s="15" t="s">
        <v>154</v>
      </c>
      <c r="I54" s="13">
        <v>45</v>
      </c>
      <c r="J54" s="14">
        <f>SUM(Tabela1[[#This Row],[Quant. empenhada]]*Tabela1[[#This Row],[Valor Unitário]])</f>
        <v>1170</v>
      </c>
      <c r="K54" s="16">
        <v>42619</v>
      </c>
      <c r="L54" s="17">
        <v>1327</v>
      </c>
      <c r="M54" s="18" t="s">
        <v>63</v>
      </c>
    </row>
    <row r="55" spans="1:13" ht="125.25" customHeight="1" x14ac:dyDescent="0.2">
      <c r="A55" s="19" t="s">
        <v>127</v>
      </c>
      <c r="B55" s="20" t="s">
        <v>145</v>
      </c>
      <c r="C55" s="21" t="s">
        <v>149</v>
      </c>
      <c r="D55" s="22" t="s">
        <v>147</v>
      </c>
      <c r="E55" s="22">
        <v>1</v>
      </c>
      <c r="F55" s="23">
        <v>26</v>
      </c>
      <c r="G55" s="24">
        <v>42573</v>
      </c>
      <c r="H55" s="24" t="s">
        <v>154</v>
      </c>
      <c r="I55" s="22">
        <v>1</v>
      </c>
      <c r="J55" s="23">
        <f>SUM(Tabela1[[#This Row],[Quant. empenhada]]*Tabela1[[#This Row],[Valor Unitário]])</f>
        <v>26</v>
      </c>
      <c r="K55" s="25">
        <v>42619</v>
      </c>
      <c r="L55" s="26">
        <v>1327</v>
      </c>
      <c r="M55" s="27" t="s">
        <v>63</v>
      </c>
    </row>
    <row r="56" spans="1:13" ht="125.25" customHeight="1" x14ac:dyDescent="0.2">
      <c r="A56" s="10" t="s">
        <v>118</v>
      </c>
      <c r="B56" s="11" t="s">
        <v>200</v>
      </c>
      <c r="C56" s="12" t="s">
        <v>209</v>
      </c>
      <c r="D56" s="13" t="s">
        <v>224</v>
      </c>
      <c r="E56" s="13">
        <v>5</v>
      </c>
      <c r="F56" s="14">
        <v>5</v>
      </c>
      <c r="G56" s="15">
        <v>42572</v>
      </c>
      <c r="H56" s="15" t="s">
        <v>225</v>
      </c>
      <c r="I56" s="13">
        <v>5</v>
      </c>
      <c r="J56" s="14">
        <f>SUM(Tabela1[[#This Row],[Quant. empenhada]]*Tabela1[[#This Row],[Valor Unitário]])</f>
        <v>25</v>
      </c>
      <c r="K56" s="16">
        <v>42639</v>
      </c>
      <c r="L56" s="17">
        <v>1482</v>
      </c>
      <c r="M56" s="18" t="s">
        <v>63</v>
      </c>
    </row>
    <row r="57" spans="1:13" ht="125.25" customHeight="1" x14ac:dyDescent="0.2">
      <c r="A57" s="19" t="s">
        <v>119</v>
      </c>
      <c r="B57" s="20" t="s">
        <v>200</v>
      </c>
      <c r="C57" s="21" t="s">
        <v>209</v>
      </c>
      <c r="D57" s="22" t="s">
        <v>211</v>
      </c>
      <c r="E57" s="22">
        <v>15</v>
      </c>
      <c r="F57" s="23">
        <v>3.6</v>
      </c>
      <c r="G57" s="24">
        <v>42550</v>
      </c>
      <c r="H57" s="24" t="s">
        <v>213</v>
      </c>
      <c r="I57" s="22">
        <v>15</v>
      </c>
      <c r="J57" s="23">
        <f>SUM(Tabela1[[#This Row],[Quant. empenhada]]*Tabela1[[#This Row],[Valor Unitário]])</f>
        <v>54</v>
      </c>
      <c r="K57" s="25">
        <v>42599</v>
      </c>
      <c r="L57" s="26">
        <v>11829</v>
      </c>
      <c r="M57" s="27" t="s">
        <v>237</v>
      </c>
    </row>
    <row r="58" spans="1:13" ht="125.25" customHeight="1" x14ac:dyDescent="0.2">
      <c r="A58" s="10" t="s">
        <v>240</v>
      </c>
      <c r="B58" s="11" t="s">
        <v>200</v>
      </c>
      <c r="C58" s="12" t="s">
        <v>209</v>
      </c>
      <c r="D58" s="13" t="s">
        <v>246</v>
      </c>
      <c r="E58" s="13">
        <v>48</v>
      </c>
      <c r="F58" s="14">
        <v>2.77</v>
      </c>
      <c r="G58" s="15">
        <v>42619</v>
      </c>
      <c r="H58" s="15" t="s">
        <v>250</v>
      </c>
      <c r="I58" s="13">
        <v>48</v>
      </c>
      <c r="J58" s="14">
        <f>SUM(Tabela1[[#This Row],[Quant. empenhada]]*Tabela1[[#This Row],[Valor Unitário]])</f>
        <v>132.96</v>
      </c>
      <c r="K58" s="16">
        <v>42690</v>
      </c>
      <c r="L58" s="17">
        <v>2094</v>
      </c>
      <c r="M58" s="18" t="s">
        <v>63</v>
      </c>
    </row>
    <row r="59" spans="1:13" ht="125.25" customHeight="1" x14ac:dyDescent="0.2">
      <c r="A59" s="19" t="s">
        <v>123</v>
      </c>
      <c r="B59" s="20" t="s">
        <v>143</v>
      </c>
      <c r="C59" s="21" t="s">
        <v>151</v>
      </c>
      <c r="D59" s="22" t="s">
        <v>184</v>
      </c>
      <c r="E59" s="22">
        <v>20</v>
      </c>
      <c r="F59" s="23">
        <v>30</v>
      </c>
      <c r="G59" s="24">
        <v>42583</v>
      </c>
      <c r="H59" s="24" t="s">
        <v>187</v>
      </c>
      <c r="I59" s="22">
        <v>20</v>
      </c>
      <c r="J59" s="23">
        <f>SUM(Tabela1[[#This Row],[Quant. empenhada]]*Tabela1[[#This Row],[Valor Unitário]])</f>
        <v>600</v>
      </c>
      <c r="K59" s="25">
        <v>42619</v>
      </c>
      <c r="L59" s="26">
        <v>1326</v>
      </c>
      <c r="M59" s="27" t="s">
        <v>63</v>
      </c>
    </row>
    <row r="60" spans="1:13" ht="125.25" customHeight="1" x14ac:dyDescent="0.2">
      <c r="A60" s="10" t="s">
        <v>169</v>
      </c>
      <c r="B60" s="11" t="s">
        <v>143</v>
      </c>
      <c r="C60" s="12" t="s">
        <v>151</v>
      </c>
      <c r="D60" s="13" t="s">
        <v>174</v>
      </c>
      <c r="E60" s="13">
        <v>3</v>
      </c>
      <c r="F60" s="14">
        <v>10.9</v>
      </c>
      <c r="G60" s="15">
        <v>42572</v>
      </c>
      <c r="H60" s="15" t="s">
        <v>465</v>
      </c>
      <c r="I60" s="13">
        <v>3</v>
      </c>
      <c r="J60" s="14">
        <f>SUM(Tabela1[[#This Row],[Quant. empenhada]]*Tabela1[[#This Row],[Valor Unitário]])</f>
        <v>32.700000000000003</v>
      </c>
      <c r="K60" s="16">
        <v>42619</v>
      </c>
      <c r="L60" s="17">
        <v>1329</v>
      </c>
      <c r="M60" s="18" t="s">
        <v>63</v>
      </c>
    </row>
    <row r="61" spans="1:13" ht="125.25" customHeight="1" x14ac:dyDescent="0.2">
      <c r="A61" s="19" t="s">
        <v>127</v>
      </c>
      <c r="B61" s="20" t="s">
        <v>143</v>
      </c>
      <c r="C61" s="21" t="s">
        <v>151</v>
      </c>
      <c r="D61" s="22" t="s">
        <v>147</v>
      </c>
      <c r="E61" s="22">
        <v>1</v>
      </c>
      <c r="F61" s="23">
        <v>26</v>
      </c>
      <c r="G61" s="24">
        <v>42573</v>
      </c>
      <c r="H61" s="24" t="s">
        <v>154</v>
      </c>
      <c r="I61" s="22">
        <v>1</v>
      </c>
      <c r="J61" s="23">
        <f>SUM(Tabela1[[#This Row],[Quant. empenhada]]*Tabela1[[#This Row],[Valor Unitário]])</f>
        <v>26</v>
      </c>
      <c r="K61" s="25">
        <v>42619</v>
      </c>
      <c r="L61" s="26">
        <v>1327</v>
      </c>
      <c r="M61" s="27" t="s">
        <v>63</v>
      </c>
    </row>
    <row r="62" spans="1:13" ht="125.25" customHeight="1" x14ac:dyDescent="0.2">
      <c r="A62" s="10" t="s">
        <v>122</v>
      </c>
      <c r="B62" s="11" t="s">
        <v>188</v>
      </c>
      <c r="C62" s="12" t="s">
        <v>189</v>
      </c>
      <c r="D62" s="13" t="s">
        <v>190</v>
      </c>
      <c r="E62" s="13">
        <v>750</v>
      </c>
      <c r="F62" s="14">
        <v>12.34</v>
      </c>
      <c r="G62" s="15">
        <v>42580</v>
      </c>
      <c r="H62" s="15" t="s">
        <v>191</v>
      </c>
      <c r="I62" s="13">
        <v>750</v>
      </c>
      <c r="J62" s="14">
        <f>SUM(Tabela1[[#This Row],[Quant. empenhada]]*Tabela1[[#This Row],[Valor Unitário]])</f>
        <v>9255</v>
      </c>
      <c r="K62" s="16">
        <v>42628</v>
      </c>
      <c r="L62" s="17">
        <v>63797</v>
      </c>
      <c r="M62" s="18" t="s">
        <v>63</v>
      </c>
    </row>
    <row r="63" spans="1:13" ht="125.25" customHeight="1" x14ac:dyDescent="0.2">
      <c r="A63" s="19" t="s">
        <v>29</v>
      </c>
      <c r="B63" s="20" t="s">
        <v>9</v>
      </c>
      <c r="C63" s="21" t="s">
        <v>16</v>
      </c>
      <c r="D63" s="22" t="s">
        <v>30</v>
      </c>
      <c r="E63" s="22">
        <v>750</v>
      </c>
      <c r="F63" s="23">
        <v>2.77</v>
      </c>
      <c r="G63" s="24">
        <v>42424</v>
      </c>
      <c r="H63" s="24" t="s">
        <v>62</v>
      </c>
      <c r="I63" s="22">
        <v>750</v>
      </c>
      <c r="J63" s="23">
        <v>2077.5</v>
      </c>
      <c r="K63" s="25">
        <v>42450</v>
      </c>
      <c r="L63" s="26">
        <v>1461</v>
      </c>
      <c r="M63" s="27" t="s">
        <v>63</v>
      </c>
    </row>
    <row r="64" spans="1:13" ht="125.25" customHeight="1" x14ac:dyDescent="0.2">
      <c r="A64" s="10" t="s">
        <v>25</v>
      </c>
      <c r="B64" s="11" t="s">
        <v>9</v>
      </c>
      <c r="C64" s="12" t="s">
        <v>16</v>
      </c>
      <c r="D64" s="13" t="s">
        <v>26</v>
      </c>
      <c r="E64" s="13">
        <v>3</v>
      </c>
      <c r="F64" s="14">
        <v>40</v>
      </c>
      <c r="G64" s="15">
        <v>42429</v>
      </c>
      <c r="H64" s="15" t="s">
        <v>27</v>
      </c>
      <c r="I64" s="13">
        <v>15</v>
      </c>
      <c r="J64" s="14">
        <v>314.85000000000002</v>
      </c>
      <c r="K64" s="16">
        <v>42460</v>
      </c>
      <c r="L64" s="17">
        <v>3233</v>
      </c>
      <c r="M64" s="18" t="s">
        <v>63</v>
      </c>
    </row>
    <row r="65" spans="1:13" ht="125.25" customHeight="1" x14ac:dyDescent="0.2">
      <c r="A65" s="19" t="s">
        <v>34</v>
      </c>
      <c r="B65" s="20" t="s">
        <v>9</v>
      </c>
      <c r="C65" s="21" t="s">
        <v>16</v>
      </c>
      <c r="D65" s="22" t="s">
        <v>35</v>
      </c>
      <c r="E65" s="22">
        <v>40</v>
      </c>
      <c r="F65" s="23">
        <v>17.75</v>
      </c>
      <c r="G65" s="24">
        <v>42430</v>
      </c>
      <c r="H65" s="24" t="s">
        <v>36</v>
      </c>
      <c r="I65" s="22">
        <v>40</v>
      </c>
      <c r="J65" s="23">
        <v>710</v>
      </c>
      <c r="K65" s="25">
        <v>42450</v>
      </c>
      <c r="L65" s="26">
        <v>5980</v>
      </c>
      <c r="M65" s="27" t="s">
        <v>63</v>
      </c>
    </row>
    <row r="66" spans="1:13" ht="125.25" customHeight="1" x14ac:dyDescent="0.2">
      <c r="A66" s="10" t="s">
        <v>42</v>
      </c>
      <c r="B66" s="11" t="s">
        <v>9</v>
      </c>
      <c r="C66" s="12" t="s">
        <v>16</v>
      </c>
      <c r="D66" s="13" t="s">
        <v>43</v>
      </c>
      <c r="E66" s="13">
        <v>10</v>
      </c>
      <c r="F66" s="14">
        <v>139</v>
      </c>
      <c r="G66" s="15">
        <v>42430</v>
      </c>
      <c r="H66" s="15" t="s">
        <v>44</v>
      </c>
      <c r="I66" s="13">
        <v>10</v>
      </c>
      <c r="J66" s="14">
        <v>1390</v>
      </c>
      <c r="K66" s="16">
        <v>42471</v>
      </c>
      <c r="L66" s="17">
        <v>3847</v>
      </c>
      <c r="M66" s="18" t="s">
        <v>63</v>
      </c>
    </row>
    <row r="67" spans="1:13" ht="125.25" customHeight="1" x14ac:dyDescent="0.2">
      <c r="A67" s="19" t="s">
        <v>37</v>
      </c>
      <c r="B67" s="20" t="s">
        <v>9</v>
      </c>
      <c r="C67" s="21" t="s">
        <v>16</v>
      </c>
      <c r="D67" s="22" t="s">
        <v>38</v>
      </c>
      <c r="E67" s="22">
        <v>150</v>
      </c>
      <c r="F67" s="23">
        <v>1.66</v>
      </c>
      <c r="G67" s="24">
        <v>42431</v>
      </c>
      <c r="H67" s="24" t="s">
        <v>39</v>
      </c>
      <c r="I67" s="22">
        <v>150</v>
      </c>
      <c r="J67" s="23">
        <v>249</v>
      </c>
      <c r="K67" s="25">
        <v>42451</v>
      </c>
      <c r="L67" s="26">
        <v>9729</v>
      </c>
      <c r="M67" s="27" t="s">
        <v>63</v>
      </c>
    </row>
    <row r="68" spans="1:13" ht="125.25" customHeight="1" x14ac:dyDescent="0.2">
      <c r="A68" s="10" t="s">
        <v>37</v>
      </c>
      <c r="B68" s="11" t="s">
        <v>9</v>
      </c>
      <c r="C68" s="12" t="s">
        <v>16</v>
      </c>
      <c r="D68" s="13" t="s">
        <v>40</v>
      </c>
      <c r="E68" s="13">
        <v>100</v>
      </c>
      <c r="F68" s="14">
        <v>2.4500000000000002</v>
      </c>
      <c r="G68" s="15">
        <v>42431</v>
      </c>
      <c r="H68" s="15" t="s">
        <v>39</v>
      </c>
      <c r="I68" s="13">
        <v>100</v>
      </c>
      <c r="J68" s="14">
        <v>245</v>
      </c>
      <c r="K68" s="16">
        <v>42451</v>
      </c>
      <c r="L68" s="17">
        <v>9729</v>
      </c>
      <c r="M68" s="18" t="s">
        <v>63</v>
      </c>
    </row>
    <row r="69" spans="1:13" ht="125.25" customHeight="1" x14ac:dyDescent="0.2">
      <c r="A69" s="19" t="s">
        <v>37</v>
      </c>
      <c r="B69" s="20" t="s">
        <v>9</v>
      </c>
      <c r="C69" s="21" t="s">
        <v>16</v>
      </c>
      <c r="D69" s="22" t="s">
        <v>41</v>
      </c>
      <c r="E69" s="22">
        <v>10</v>
      </c>
      <c r="F69" s="23">
        <v>26.5</v>
      </c>
      <c r="G69" s="24">
        <v>42431</v>
      </c>
      <c r="H69" s="24" t="s">
        <v>39</v>
      </c>
      <c r="I69" s="22">
        <v>10</v>
      </c>
      <c r="J69" s="23">
        <v>265</v>
      </c>
      <c r="K69" s="25">
        <v>42451</v>
      </c>
      <c r="L69" s="26">
        <v>9729</v>
      </c>
      <c r="M69" s="27" t="s">
        <v>63</v>
      </c>
    </row>
    <row r="70" spans="1:13" ht="125.25" customHeight="1" x14ac:dyDescent="0.2">
      <c r="A70" s="10" t="s">
        <v>31</v>
      </c>
      <c r="B70" s="11" t="s">
        <v>9</v>
      </c>
      <c r="C70" s="12" t="s">
        <v>16</v>
      </c>
      <c r="D70" s="13" t="s">
        <v>32</v>
      </c>
      <c r="E70" s="13">
        <v>20</v>
      </c>
      <c r="F70" s="14">
        <v>5</v>
      </c>
      <c r="G70" s="15">
        <v>42431</v>
      </c>
      <c r="H70" s="15" t="s">
        <v>33</v>
      </c>
      <c r="I70" s="13">
        <v>20</v>
      </c>
      <c r="J70" s="14">
        <v>100</v>
      </c>
      <c r="K70" s="16">
        <v>42444</v>
      </c>
      <c r="L70" s="17">
        <v>9701</v>
      </c>
      <c r="M70" s="18" t="s">
        <v>63</v>
      </c>
    </row>
    <row r="71" spans="1:13" ht="125.25" customHeight="1" x14ac:dyDescent="0.2">
      <c r="A71" s="19" t="s">
        <v>52</v>
      </c>
      <c r="B71" s="20" t="s">
        <v>9</v>
      </c>
      <c r="C71" s="21" t="s">
        <v>16</v>
      </c>
      <c r="D71" s="22" t="s">
        <v>53</v>
      </c>
      <c r="E71" s="22">
        <v>20</v>
      </c>
      <c r="F71" s="23">
        <v>7.43</v>
      </c>
      <c r="G71" s="24">
        <v>42439</v>
      </c>
      <c r="H71" s="24" t="s">
        <v>54</v>
      </c>
      <c r="I71" s="22">
        <v>20</v>
      </c>
      <c r="J71" s="23">
        <v>148.6</v>
      </c>
      <c r="K71" s="25">
        <v>42453</v>
      </c>
      <c r="L71" s="26">
        <v>5981</v>
      </c>
      <c r="M71" s="27" t="s">
        <v>63</v>
      </c>
    </row>
    <row r="72" spans="1:13" ht="125.25" customHeight="1" x14ac:dyDescent="0.2">
      <c r="A72" s="10" t="s">
        <v>19</v>
      </c>
      <c r="B72" s="11" t="s">
        <v>9</v>
      </c>
      <c r="C72" s="12" t="s">
        <v>16</v>
      </c>
      <c r="D72" s="13" t="s">
        <v>20</v>
      </c>
      <c r="E72" s="13">
        <v>10</v>
      </c>
      <c r="F72" s="14">
        <v>41</v>
      </c>
      <c r="G72" s="15">
        <v>42443</v>
      </c>
      <c r="H72" s="15" t="s">
        <v>59</v>
      </c>
      <c r="I72" s="13">
        <v>10</v>
      </c>
      <c r="J72" s="14">
        <v>410</v>
      </c>
      <c r="K72" s="16">
        <v>42485</v>
      </c>
      <c r="L72" s="17">
        <v>995</v>
      </c>
      <c r="M72" s="18" t="s">
        <v>63</v>
      </c>
    </row>
    <row r="73" spans="1:13" ht="125.25" customHeight="1" x14ac:dyDescent="0.2">
      <c r="A73" s="19" t="s">
        <v>19</v>
      </c>
      <c r="B73" s="20" t="s">
        <v>9</v>
      </c>
      <c r="C73" s="21" t="s">
        <v>16</v>
      </c>
      <c r="D73" s="22" t="s">
        <v>23</v>
      </c>
      <c r="E73" s="22">
        <v>14</v>
      </c>
      <c r="F73" s="23">
        <v>29</v>
      </c>
      <c r="G73" s="24">
        <v>42443</v>
      </c>
      <c r="H73" s="24" t="s">
        <v>59</v>
      </c>
      <c r="I73" s="22">
        <v>14</v>
      </c>
      <c r="J73" s="23">
        <v>406</v>
      </c>
      <c r="K73" s="25">
        <v>42485</v>
      </c>
      <c r="L73" s="26">
        <v>995</v>
      </c>
      <c r="M73" s="27" t="s">
        <v>63</v>
      </c>
    </row>
    <row r="74" spans="1:13" ht="125.25" customHeight="1" x14ac:dyDescent="0.2">
      <c r="A74" s="10" t="s">
        <v>19</v>
      </c>
      <c r="B74" s="11" t="s">
        <v>9</v>
      </c>
      <c r="C74" s="12" t="s">
        <v>16</v>
      </c>
      <c r="D74" s="13" t="s">
        <v>21</v>
      </c>
      <c r="E74" s="13">
        <v>10</v>
      </c>
      <c r="F74" s="14">
        <v>119.99</v>
      </c>
      <c r="G74" s="15">
        <v>42443</v>
      </c>
      <c r="H74" s="15" t="s">
        <v>60</v>
      </c>
      <c r="I74" s="13">
        <v>10</v>
      </c>
      <c r="J74" s="14">
        <v>1199.9000000000001</v>
      </c>
      <c r="K74" s="16">
        <v>42480</v>
      </c>
      <c r="L74" s="17">
        <v>2877</v>
      </c>
      <c r="M74" s="18" t="s">
        <v>63</v>
      </c>
    </row>
    <row r="75" spans="1:13" ht="125.25" customHeight="1" x14ac:dyDescent="0.2">
      <c r="A75" s="19" t="s">
        <v>19</v>
      </c>
      <c r="B75" s="20" t="s">
        <v>9</v>
      </c>
      <c r="C75" s="21" t="s">
        <v>16</v>
      </c>
      <c r="D75" s="22" t="s">
        <v>22</v>
      </c>
      <c r="E75" s="22">
        <v>2</v>
      </c>
      <c r="F75" s="23">
        <v>60</v>
      </c>
      <c r="G75" s="24">
        <v>42443</v>
      </c>
      <c r="H75" s="24" t="s">
        <v>60</v>
      </c>
      <c r="I75" s="22">
        <v>2</v>
      </c>
      <c r="J75" s="23">
        <v>120</v>
      </c>
      <c r="K75" s="25">
        <v>42480</v>
      </c>
      <c r="L75" s="26">
        <v>2877</v>
      </c>
      <c r="M75" s="27" t="s">
        <v>63</v>
      </c>
    </row>
    <row r="76" spans="1:13" ht="125.25" customHeight="1" x14ac:dyDescent="0.2">
      <c r="A76" s="10" t="s">
        <v>19</v>
      </c>
      <c r="B76" s="11" t="s">
        <v>9</v>
      </c>
      <c r="C76" s="12" t="s">
        <v>16</v>
      </c>
      <c r="D76" s="13" t="s">
        <v>24</v>
      </c>
      <c r="E76" s="13">
        <v>15</v>
      </c>
      <c r="F76" s="14">
        <v>15</v>
      </c>
      <c r="G76" s="15">
        <v>42443</v>
      </c>
      <c r="H76" s="15" t="s">
        <v>60</v>
      </c>
      <c r="I76" s="13">
        <v>15</v>
      </c>
      <c r="J76" s="14">
        <v>225</v>
      </c>
      <c r="K76" s="16">
        <v>42480</v>
      </c>
      <c r="L76" s="17">
        <v>2877</v>
      </c>
      <c r="M76" s="18" t="s">
        <v>63</v>
      </c>
    </row>
    <row r="77" spans="1:13" ht="125.25" customHeight="1" x14ac:dyDescent="0.2">
      <c r="A77" s="19" t="s">
        <v>19</v>
      </c>
      <c r="B77" s="20" t="s">
        <v>9</v>
      </c>
      <c r="C77" s="21" t="s">
        <v>16</v>
      </c>
      <c r="D77" s="22" t="s">
        <v>28</v>
      </c>
      <c r="E77" s="22">
        <v>26</v>
      </c>
      <c r="F77" s="23">
        <v>10.84</v>
      </c>
      <c r="G77" s="24">
        <v>42443</v>
      </c>
      <c r="H77" s="24" t="s">
        <v>60</v>
      </c>
      <c r="I77" s="22">
        <v>26</v>
      </c>
      <c r="J77" s="23">
        <v>281.83999999999997</v>
      </c>
      <c r="K77" s="25">
        <v>42480</v>
      </c>
      <c r="L77" s="26">
        <v>2877</v>
      </c>
      <c r="M77" s="27" t="s">
        <v>63</v>
      </c>
    </row>
    <row r="78" spans="1:13" ht="125.25" customHeight="1" x14ac:dyDescent="0.2">
      <c r="A78" s="10" t="s">
        <v>45</v>
      </c>
      <c r="B78" s="11" t="s">
        <v>9</v>
      </c>
      <c r="C78" s="12" t="s">
        <v>16</v>
      </c>
      <c r="D78" s="13" t="s">
        <v>46</v>
      </c>
      <c r="E78" s="13">
        <v>3000</v>
      </c>
      <c r="F78" s="14">
        <v>2.31</v>
      </c>
      <c r="G78" s="15">
        <v>42443</v>
      </c>
      <c r="H78" s="15" t="s">
        <v>61</v>
      </c>
      <c r="I78" s="13">
        <v>3000</v>
      </c>
      <c r="J78" s="14">
        <v>6930</v>
      </c>
      <c r="K78" s="16">
        <v>42500</v>
      </c>
      <c r="L78" s="17">
        <v>1488</v>
      </c>
      <c r="M78" s="18" t="s">
        <v>63</v>
      </c>
    </row>
    <row r="79" spans="1:13" ht="125.25" customHeight="1" x14ac:dyDescent="0.2">
      <c r="A79" s="19" t="s">
        <v>55</v>
      </c>
      <c r="B79" s="20" t="s">
        <v>9</v>
      </c>
      <c r="C79" s="21" t="s">
        <v>16</v>
      </c>
      <c r="D79" s="22" t="s">
        <v>56</v>
      </c>
      <c r="E79" s="22">
        <v>15</v>
      </c>
      <c r="F79" s="23">
        <v>19.98</v>
      </c>
      <c r="G79" s="24">
        <v>42443</v>
      </c>
      <c r="H79" s="24" t="s">
        <v>69</v>
      </c>
      <c r="I79" s="22">
        <v>15</v>
      </c>
      <c r="J79" s="23">
        <v>19.98</v>
      </c>
      <c r="K79" s="25">
        <v>42471</v>
      </c>
      <c r="L79" s="26">
        <v>3848</v>
      </c>
      <c r="M79" s="27" t="s">
        <v>63</v>
      </c>
    </row>
    <row r="80" spans="1:13" ht="125.25" customHeight="1" x14ac:dyDescent="0.2">
      <c r="A80" s="10" t="s">
        <v>57</v>
      </c>
      <c r="B80" s="11" t="s">
        <v>9</v>
      </c>
      <c r="C80" s="12" t="s">
        <v>16</v>
      </c>
      <c r="D80" s="13" t="s">
        <v>58</v>
      </c>
      <c r="E80" s="13">
        <v>100</v>
      </c>
      <c r="F80" s="14">
        <v>3.65</v>
      </c>
      <c r="G80" s="15">
        <v>42443</v>
      </c>
      <c r="H80" s="15" t="s">
        <v>70</v>
      </c>
      <c r="I80" s="13">
        <v>100</v>
      </c>
      <c r="J80" s="14">
        <v>365</v>
      </c>
      <c r="K80" s="16">
        <v>42523</v>
      </c>
      <c r="L80" s="17">
        <v>3138</v>
      </c>
      <c r="M80" s="18" t="s">
        <v>63</v>
      </c>
    </row>
    <row r="81" spans="1:13" ht="125.25" customHeight="1" x14ac:dyDescent="0.2">
      <c r="A81" s="19" t="s">
        <v>123</v>
      </c>
      <c r="B81" s="20" t="s">
        <v>9</v>
      </c>
      <c r="C81" s="21" t="s">
        <v>152</v>
      </c>
      <c r="D81" s="22" t="s">
        <v>185</v>
      </c>
      <c r="E81" s="22">
        <v>10</v>
      </c>
      <c r="F81" s="23">
        <v>15</v>
      </c>
      <c r="G81" s="24">
        <v>42583</v>
      </c>
      <c r="H81" s="24" t="s">
        <v>187</v>
      </c>
      <c r="I81" s="22">
        <v>10</v>
      </c>
      <c r="J81" s="23">
        <f>SUM(Tabela1[[#This Row],[Quant. empenhada]]*Tabela1[[#This Row],[Valor Unitário]])</f>
        <v>150</v>
      </c>
      <c r="K81" s="25">
        <v>42619</v>
      </c>
      <c r="L81" s="26">
        <v>1326</v>
      </c>
      <c r="M81" s="27" t="s">
        <v>63</v>
      </c>
    </row>
    <row r="82" spans="1:13" ht="125.25" customHeight="1" x14ac:dyDescent="0.2">
      <c r="A82" s="10" t="s">
        <v>123</v>
      </c>
      <c r="B82" s="11" t="s">
        <v>9</v>
      </c>
      <c r="C82" s="12" t="s">
        <v>152</v>
      </c>
      <c r="D82" s="13" t="s">
        <v>184</v>
      </c>
      <c r="E82" s="13">
        <v>48</v>
      </c>
      <c r="F82" s="14">
        <v>30</v>
      </c>
      <c r="G82" s="15">
        <v>42583</v>
      </c>
      <c r="H82" s="15" t="s">
        <v>187</v>
      </c>
      <c r="I82" s="13">
        <v>48</v>
      </c>
      <c r="J82" s="14">
        <f>SUM(Tabela1[[#This Row],[Quant. empenhada]]*Tabela1[[#This Row],[Valor Unitário]])</f>
        <v>1440</v>
      </c>
      <c r="K82" s="16">
        <v>42619</v>
      </c>
      <c r="L82" s="17">
        <v>1326</v>
      </c>
      <c r="M82" s="18" t="s">
        <v>63</v>
      </c>
    </row>
    <row r="83" spans="1:13" ht="125.25" customHeight="1" x14ac:dyDescent="0.2">
      <c r="A83" s="19" t="s">
        <v>124</v>
      </c>
      <c r="B83" s="20" t="s">
        <v>9</v>
      </c>
      <c r="C83" s="21" t="s">
        <v>173</v>
      </c>
      <c r="D83" s="22" t="s">
        <v>179</v>
      </c>
      <c r="E83" s="22">
        <v>70</v>
      </c>
      <c r="F83" s="23">
        <v>1.72</v>
      </c>
      <c r="G83" s="24">
        <v>42583</v>
      </c>
      <c r="H83" s="24" t="s">
        <v>180</v>
      </c>
      <c r="I83" s="22">
        <v>70</v>
      </c>
      <c r="J83" s="23">
        <f>SUM(Tabela1[[#This Row],[Quant. empenhada]]*Tabela1[[#This Row],[Valor Unitário]])</f>
        <v>120.39999999999999</v>
      </c>
      <c r="K83" s="25">
        <v>42605</v>
      </c>
      <c r="L83" s="26">
        <v>6456</v>
      </c>
      <c r="M83" s="27" t="s">
        <v>63</v>
      </c>
    </row>
    <row r="84" spans="1:13" ht="125.25" customHeight="1" x14ac:dyDescent="0.2">
      <c r="A84" s="10" t="s">
        <v>169</v>
      </c>
      <c r="B84" s="11" t="s">
        <v>9</v>
      </c>
      <c r="C84" s="12" t="s">
        <v>173</v>
      </c>
      <c r="D84" s="13" t="s">
        <v>174</v>
      </c>
      <c r="E84" s="13">
        <v>9</v>
      </c>
      <c r="F84" s="14">
        <v>10.9</v>
      </c>
      <c r="G84" s="15">
        <v>42572</v>
      </c>
      <c r="H84" s="15" t="s">
        <v>465</v>
      </c>
      <c r="I84" s="13">
        <v>9</v>
      </c>
      <c r="J84" s="14">
        <f>SUM(Tabela1[[#This Row],[Quant. empenhada]]*Tabela1[[#This Row],[Valor Unitário]])</f>
        <v>98.100000000000009</v>
      </c>
      <c r="K84" s="16">
        <v>42619</v>
      </c>
      <c r="L84" s="17">
        <v>1329</v>
      </c>
      <c r="M84" s="18" t="s">
        <v>63</v>
      </c>
    </row>
    <row r="85" spans="1:13" ht="125.25" customHeight="1" x14ac:dyDescent="0.2">
      <c r="A85" s="19" t="s">
        <v>126</v>
      </c>
      <c r="B85" s="20" t="s">
        <v>9</v>
      </c>
      <c r="C85" s="21" t="s">
        <v>152</v>
      </c>
      <c r="D85" s="22" t="s">
        <v>167</v>
      </c>
      <c r="E85" s="22">
        <v>17</v>
      </c>
      <c r="F85" s="23">
        <v>38</v>
      </c>
      <c r="G85" s="24">
        <v>42572</v>
      </c>
      <c r="H85" s="24" t="s">
        <v>168</v>
      </c>
      <c r="I85" s="22">
        <v>17</v>
      </c>
      <c r="J85" s="23">
        <f>SUM(Tabela1[[#This Row],[Quant. empenhada]]*Tabela1[[#This Row],[Valor Unitário]])</f>
        <v>646</v>
      </c>
      <c r="K85" s="25">
        <v>42619</v>
      </c>
      <c r="L85" s="26">
        <v>1330</v>
      </c>
      <c r="M85" s="27" t="s">
        <v>63</v>
      </c>
    </row>
    <row r="86" spans="1:13" ht="125.25" customHeight="1" x14ac:dyDescent="0.2">
      <c r="A86" s="10" t="s">
        <v>127</v>
      </c>
      <c r="B86" s="11" t="s">
        <v>9</v>
      </c>
      <c r="C86" s="12" t="s">
        <v>152</v>
      </c>
      <c r="D86" s="13" t="s">
        <v>147</v>
      </c>
      <c r="E86" s="13">
        <v>10</v>
      </c>
      <c r="F86" s="14">
        <v>26</v>
      </c>
      <c r="G86" s="15">
        <v>42573</v>
      </c>
      <c r="H86" s="15" t="s">
        <v>154</v>
      </c>
      <c r="I86" s="13">
        <v>10</v>
      </c>
      <c r="J86" s="14">
        <f>SUM(Tabela1[[#This Row],[Quant. empenhada]]*Tabela1[[#This Row],[Valor Unitário]])</f>
        <v>260</v>
      </c>
      <c r="K86" s="16">
        <v>42619</v>
      </c>
      <c r="L86" s="17">
        <v>1327</v>
      </c>
      <c r="M86" s="18" t="s">
        <v>63</v>
      </c>
    </row>
    <row r="87" spans="1:13" ht="125.25" customHeight="1" x14ac:dyDescent="0.2">
      <c r="A87" s="19" t="s">
        <v>118</v>
      </c>
      <c r="B87" s="20" t="s">
        <v>217</v>
      </c>
      <c r="C87" s="21" t="s">
        <v>223</v>
      </c>
      <c r="D87" s="22" t="s">
        <v>224</v>
      </c>
      <c r="E87" s="22">
        <v>5</v>
      </c>
      <c r="F87" s="23">
        <v>5</v>
      </c>
      <c r="G87" s="24">
        <v>42572</v>
      </c>
      <c r="H87" s="24" t="s">
        <v>225</v>
      </c>
      <c r="I87" s="22">
        <v>5</v>
      </c>
      <c r="J87" s="23">
        <f>SUM(Tabela1[[#This Row],[Quant. empenhada]]*Tabela1[[#This Row],[Valor Unitário]])</f>
        <v>25</v>
      </c>
      <c r="K87" s="25">
        <v>42639</v>
      </c>
      <c r="L87" s="26">
        <v>1482</v>
      </c>
      <c r="M87" s="27" t="s">
        <v>63</v>
      </c>
    </row>
    <row r="88" spans="1:13" ht="125.25" customHeight="1" x14ac:dyDescent="0.2">
      <c r="A88" s="10" t="s">
        <v>64</v>
      </c>
      <c r="B88" s="11" t="s">
        <v>65</v>
      </c>
      <c r="C88" s="12" t="s">
        <v>66</v>
      </c>
      <c r="D88" s="13" t="s">
        <v>67</v>
      </c>
      <c r="E88" s="13">
        <v>1</v>
      </c>
      <c r="F88" s="14">
        <v>1999</v>
      </c>
      <c r="G88" s="15">
        <v>42471</v>
      </c>
      <c r="H88" s="15" t="s">
        <v>68</v>
      </c>
      <c r="I88" s="13">
        <v>1</v>
      </c>
      <c r="J88" s="14">
        <v>1999</v>
      </c>
      <c r="K88" s="16">
        <v>42492</v>
      </c>
      <c r="L88" s="17">
        <v>9306</v>
      </c>
      <c r="M88" s="18" t="s">
        <v>63</v>
      </c>
    </row>
    <row r="89" spans="1:13" ht="125.25" customHeight="1" x14ac:dyDescent="0.2">
      <c r="A89" s="19" t="s">
        <v>123</v>
      </c>
      <c r="B89" s="20" t="s">
        <v>158</v>
      </c>
      <c r="C89" s="21" t="s">
        <v>183</v>
      </c>
      <c r="D89" s="22" t="s">
        <v>185</v>
      </c>
      <c r="E89" s="22">
        <v>13</v>
      </c>
      <c r="F89" s="23">
        <v>15</v>
      </c>
      <c r="G89" s="24">
        <v>42583</v>
      </c>
      <c r="H89" s="24" t="s">
        <v>187</v>
      </c>
      <c r="I89" s="22">
        <v>13</v>
      </c>
      <c r="J89" s="23">
        <f>SUM(Tabela1[[#This Row],[Quant. empenhada]]*Tabela1[[#This Row],[Valor Unitário]])</f>
        <v>195</v>
      </c>
      <c r="K89" s="25">
        <v>42619</v>
      </c>
      <c r="L89" s="26">
        <v>1326</v>
      </c>
      <c r="M89" s="27" t="s">
        <v>63</v>
      </c>
    </row>
    <row r="90" spans="1:13" ht="125.25" customHeight="1" x14ac:dyDescent="0.2">
      <c r="A90" s="10" t="s">
        <v>123</v>
      </c>
      <c r="B90" s="11" t="s">
        <v>158</v>
      </c>
      <c r="C90" s="12" t="s">
        <v>183</v>
      </c>
      <c r="D90" s="13" t="s">
        <v>184</v>
      </c>
      <c r="E90" s="13">
        <v>11</v>
      </c>
      <c r="F90" s="14">
        <v>30</v>
      </c>
      <c r="G90" s="15">
        <v>42583</v>
      </c>
      <c r="H90" s="15" t="s">
        <v>187</v>
      </c>
      <c r="I90" s="13">
        <v>11</v>
      </c>
      <c r="J90" s="14">
        <f>SUM(Tabela1[[#This Row],[Quant. empenhada]]*Tabela1[[#This Row],[Valor Unitário]])</f>
        <v>330</v>
      </c>
      <c r="K90" s="16">
        <v>42619</v>
      </c>
      <c r="L90" s="17">
        <v>1326</v>
      </c>
      <c r="M90" s="18" t="s">
        <v>63</v>
      </c>
    </row>
    <row r="91" spans="1:13" ht="125.25" customHeight="1" x14ac:dyDescent="0.2">
      <c r="A91" s="19" t="s">
        <v>124</v>
      </c>
      <c r="B91" s="20" t="s">
        <v>158</v>
      </c>
      <c r="C91" s="21" t="s">
        <v>164</v>
      </c>
      <c r="D91" s="22" t="s">
        <v>179</v>
      </c>
      <c r="E91" s="22">
        <v>10</v>
      </c>
      <c r="F91" s="23">
        <v>1.72</v>
      </c>
      <c r="G91" s="24">
        <v>42583</v>
      </c>
      <c r="H91" s="24" t="s">
        <v>180</v>
      </c>
      <c r="I91" s="22">
        <v>10</v>
      </c>
      <c r="J91" s="23">
        <f>SUM(Tabela1[[#This Row],[Quant. empenhada]]*Tabela1[[#This Row],[Valor Unitário]])</f>
        <v>17.2</v>
      </c>
      <c r="K91" s="25">
        <v>42605</v>
      </c>
      <c r="L91" s="26">
        <v>6456</v>
      </c>
      <c r="M91" s="27" t="s">
        <v>63</v>
      </c>
    </row>
    <row r="92" spans="1:13" ht="125.25" customHeight="1" x14ac:dyDescent="0.2">
      <c r="A92" s="10" t="s">
        <v>125</v>
      </c>
      <c r="B92" s="11" t="s">
        <v>158</v>
      </c>
      <c r="C92" s="12" t="s">
        <v>164</v>
      </c>
      <c r="D92" s="13" t="s">
        <v>175</v>
      </c>
      <c r="E92" s="13">
        <v>30</v>
      </c>
      <c r="F92" s="14">
        <v>12.02</v>
      </c>
      <c r="G92" s="15">
        <v>42572</v>
      </c>
      <c r="H92" s="15" t="s">
        <v>176</v>
      </c>
      <c r="I92" s="13">
        <v>30</v>
      </c>
      <c r="J92" s="14">
        <f>SUM(Tabela1[[#This Row],[Quant. empenhada]]*Tabela1[[#This Row],[Valor Unitário]])</f>
        <v>360.59999999999997</v>
      </c>
      <c r="K92" s="16">
        <v>42592</v>
      </c>
      <c r="L92" s="17">
        <v>6387</v>
      </c>
      <c r="M92" s="18" t="s">
        <v>63</v>
      </c>
    </row>
    <row r="93" spans="1:13" ht="125.25" customHeight="1" x14ac:dyDescent="0.2">
      <c r="A93" s="19" t="s">
        <v>169</v>
      </c>
      <c r="B93" s="20" t="s">
        <v>158</v>
      </c>
      <c r="C93" s="21" t="s">
        <v>164</v>
      </c>
      <c r="D93" s="22" t="s">
        <v>174</v>
      </c>
      <c r="E93" s="22">
        <v>12</v>
      </c>
      <c r="F93" s="23">
        <v>10.9</v>
      </c>
      <c r="G93" s="24">
        <v>42572</v>
      </c>
      <c r="H93" s="24" t="s">
        <v>465</v>
      </c>
      <c r="I93" s="22">
        <v>12</v>
      </c>
      <c r="J93" s="23">
        <f>SUM(Tabela1[[#This Row],[Quant. empenhada]]*Tabela1[[#This Row],[Valor Unitário]])</f>
        <v>130.80000000000001</v>
      </c>
      <c r="K93" s="25">
        <v>42619</v>
      </c>
      <c r="L93" s="26">
        <v>1329</v>
      </c>
      <c r="M93" s="27" t="s">
        <v>63</v>
      </c>
    </row>
    <row r="94" spans="1:13" ht="125.25" customHeight="1" x14ac:dyDescent="0.2">
      <c r="A94" s="10" t="s">
        <v>126</v>
      </c>
      <c r="B94" s="11" t="s">
        <v>158</v>
      </c>
      <c r="C94" s="12" t="s">
        <v>164</v>
      </c>
      <c r="D94" s="13" t="s">
        <v>167</v>
      </c>
      <c r="E94" s="13">
        <v>17</v>
      </c>
      <c r="F94" s="14">
        <v>38</v>
      </c>
      <c r="G94" s="15">
        <v>42572</v>
      </c>
      <c r="H94" s="15" t="s">
        <v>168</v>
      </c>
      <c r="I94" s="13">
        <v>17</v>
      </c>
      <c r="J94" s="14">
        <f>SUM(Tabela1[[#This Row],[Quant. empenhada]]*Tabela1[[#This Row],[Valor Unitário]])</f>
        <v>646</v>
      </c>
      <c r="K94" s="16">
        <v>42619</v>
      </c>
      <c r="L94" s="17">
        <v>1330</v>
      </c>
      <c r="M94" s="18" t="s">
        <v>63</v>
      </c>
    </row>
    <row r="95" spans="1:13" ht="125.25" customHeight="1" x14ac:dyDescent="0.2">
      <c r="A95" s="19" t="s">
        <v>169</v>
      </c>
      <c r="B95" s="20" t="s">
        <v>157</v>
      </c>
      <c r="C95" s="21" t="s">
        <v>163</v>
      </c>
      <c r="D95" s="22" t="s">
        <v>174</v>
      </c>
      <c r="E95" s="22">
        <v>19</v>
      </c>
      <c r="F95" s="23">
        <v>10.9</v>
      </c>
      <c r="G95" s="24">
        <v>42572</v>
      </c>
      <c r="H95" s="24" t="s">
        <v>465</v>
      </c>
      <c r="I95" s="22">
        <v>19</v>
      </c>
      <c r="J95" s="23">
        <f>SUM(Tabela1[[#This Row],[Quant. empenhada]]*Tabela1[[#This Row],[Valor Unitário]])</f>
        <v>207.1</v>
      </c>
      <c r="K95" s="25">
        <v>42619</v>
      </c>
      <c r="L95" s="26">
        <v>1329</v>
      </c>
      <c r="M95" s="27" t="s">
        <v>63</v>
      </c>
    </row>
    <row r="96" spans="1:13" ht="125.25" customHeight="1" x14ac:dyDescent="0.2">
      <c r="A96" s="10" t="s">
        <v>126</v>
      </c>
      <c r="B96" s="11" t="s">
        <v>157</v>
      </c>
      <c r="C96" s="12" t="s">
        <v>163</v>
      </c>
      <c r="D96" s="13" t="s">
        <v>167</v>
      </c>
      <c r="E96" s="13">
        <v>1</v>
      </c>
      <c r="F96" s="14">
        <v>38</v>
      </c>
      <c r="G96" s="15">
        <v>42572</v>
      </c>
      <c r="H96" s="15" t="s">
        <v>168</v>
      </c>
      <c r="I96" s="13">
        <v>1</v>
      </c>
      <c r="J96" s="14">
        <f>SUM(Tabela1[[#This Row],[Quant. empenhada]]*Tabela1[[#This Row],[Valor Unitário]])</f>
        <v>38</v>
      </c>
      <c r="K96" s="16">
        <v>42619</v>
      </c>
      <c r="L96" s="17">
        <v>1330</v>
      </c>
      <c r="M96" s="18" t="s">
        <v>63</v>
      </c>
    </row>
    <row r="97" spans="1:13" ht="125.25" customHeight="1" x14ac:dyDescent="0.2">
      <c r="A97" s="19" t="s">
        <v>101</v>
      </c>
      <c r="B97" s="20" t="s">
        <v>102</v>
      </c>
      <c r="C97" s="21" t="s">
        <v>105</v>
      </c>
      <c r="D97" s="22" t="s">
        <v>104</v>
      </c>
      <c r="E97" s="22">
        <v>198</v>
      </c>
      <c r="F97" s="23">
        <v>0.63</v>
      </c>
      <c r="G97" s="24">
        <v>42545</v>
      </c>
      <c r="H97" s="24" t="s">
        <v>107</v>
      </c>
      <c r="I97" s="22">
        <v>198</v>
      </c>
      <c r="J97" s="23">
        <v>124.74</v>
      </c>
      <c r="K97" s="25">
        <v>42572</v>
      </c>
      <c r="L97" s="26">
        <v>13489</v>
      </c>
      <c r="M97" s="27" t="s">
        <v>63</v>
      </c>
    </row>
    <row r="98" spans="1:13" ht="125.25" customHeight="1" x14ac:dyDescent="0.2">
      <c r="A98" s="10" t="s">
        <v>101</v>
      </c>
      <c r="B98" s="11" t="s">
        <v>102</v>
      </c>
      <c r="C98" s="12" t="s">
        <v>105</v>
      </c>
      <c r="D98" s="13" t="s">
        <v>104</v>
      </c>
      <c r="E98" s="13">
        <v>198</v>
      </c>
      <c r="F98" s="14">
        <v>0.63</v>
      </c>
      <c r="G98" s="15">
        <v>42545</v>
      </c>
      <c r="H98" s="15" t="s">
        <v>107</v>
      </c>
      <c r="I98" s="13">
        <v>198</v>
      </c>
      <c r="J98" s="14">
        <f>SUM(Tabela1[[#This Row],[Quant. empenhada]]*Tabela1[[#This Row],[Valor Unitário]])</f>
        <v>124.74</v>
      </c>
      <c r="K98" s="16">
        <v>42572</v>
      </c>
      <c r="L98" s="17">
        <v>13489</v>
      </c>
      <c r="M98" s="18" t="s">
        <v>63</v>
      </c>
    </row>
    <row r="99" spans="1:13" ht="125.25" customHeight="1" x14ac:dyDescent="0.2">
      <c r="A99" s="19" t="s">
        <v>123</v>
      </c>
      <c r="B99" s="20" t="s">
        <v>102</v>
      </c>
      <c r="C99" s="21" t="s">
        <v>162</v>
      </c>
      <c r="D99" s="22" t="s">
        <v>184</v>
      </c>
      <c r="E99" s="22">
        <v>2</v>
      </c>
      <c r="F99" s="23">
        <v>30</v>
      </c>
      <c r="G99" s="24">
        <v>42583</v>
      </c>
      <c r="H99" s="24" t="s">
        <v>187</v>
      </c>
      <c r="I99" s="22">
        <v>2</v>
      </c>
      <c r="J99" s="23">
        <f>SUM(Tabela1[[#This Row],[Quant. empenhada]]*Tabela1[[#This Row],[Valor Unitário]])</f>
        <v>60</v>
      </c>
      <c r="K99" s="25">
        <v>42619</v>
      </c>
      <c r="L99" s="26">
        <v>1326</v>
      </c>
      <c r="M99" s="27" t="s">
        <v>63</v>
      </c>
    </row>
    <row r="100" spans="1:13" ht="125.25" customHeight="1" x14ac:dyDescent="0.2">
      <c r="A100" s="10" t="s">
        <v>126</v>
      </c>
      <c r="B100" s="11" t="s">
        <v>102</v>
      </c>
      <c r="C100" s="12" t="s">
        <v>162</v>
      </c>
      <c r="D100" s="13" t="s">
        <v>167</v>
      </c>
      <c r="E100" s="13">
        <v>3</v>
      </c>
      <c r="F100" s="14">
        <v>38</v>
      </c>
      <c r="G100" s="15">
        <v>42572</v>
      </c>
      <c r="H100" s="15" t="s">
        <v>168</v>
      </c>
      <c r="I100" s="13">
        <v>3</v>
      </c>
      <c r="J100" s="14">
        <f>SUM(Tabela1[[#This Row],[Quant. empenhada]]*Tabela1[[#This Row],[Valor Unitário]])</f>
        <v>114</v>
      </c>
      <c r="K100" s="16">
        <v>42619</v>
      </c>
      <c r="L100" s="17">
        <v>1330</v>
      </c>
      <c r="M100" s="18" t="s">
        <v>63</v>
      </c>
    </row>
    <row r="101" spans="1:13" ht="125.25" customHeight="1" x14ac:dyDescent="0.2">
      <c r="A101" s="19" t="s">
        <v>119</v>
      </c>
      <c r="B101" s="20" t="s">
        <v>181</v>
      </c>
      <c r="C101" s="21" t="s">
        <v>210</v>
      </c>
      <c r="D101" s="22" t="s">
        <v>211</v>
      </c>
      <c r="E101" s="22">
        <v>3</v>
      </c>
      <c r="F101" s="23">
        <v>3.6</v>
      </c>
      <c r="G101" s="24">
        <v>42550</v>
      </c>
      <c r="H101" s="24" t="s">
        <v>213</v>
      </c>
      <c r="I101" s="22">
        <v>3</v>
      </c>
      <c r="J101" s="23">
        <f>SUM(Tabela1[[#This Row],[Quant. empenhada]]*Tabela1[[#This Row],[Valor Unitário]])</f>
        <v>10.8</v>
      </c>
      <c r="K101" s="25" t="s">
        <v>236</v>
      </c>
      <c r="L101" s="26">
        <v>11829</v>
      </c>
      <c r="M101" s="27" t="s">
        <v>237</v>
      </c>
    </row>
    <row r="102" spans="1:13" ht="125.25" customHeight="1" x14ac:dyDescent="0.2">
      <c r="A102" s="10" t="s">
        <v>123</v>
      </c>
      <c r="B102" s="11" t="s">
        <v>181</v>
      </c>
      <c r="C102" s="12" t="s">
        <v>162</v>
      </c>
      <c r="D102" s="13" t="s">
        <v>184</v>
      </c>
      <c r="E102" s="13">
        <v>27</v>
      </c>
      <c r="F102" s="14">
        <v>30</v>
      </c>
      <c r="G102" s="15">
        <v>42583</v>
      </c>
      <c r="H102" s="15" t="s">
        <v>187</v>
      </c>
      <c r="I102" s="13">
        <v>27</v>
      </c>
      <c r="J102" s="14">
        <f>SUM(Tabela1[[#This Row],[Quant. empenhada]]*Tabela1[[#This Row],[Valor Unitário]])</f>
        <v>810</v>
      </c>
      <c r="K102" s="16">
        <v>42619</v>
      </c>
      <c r="L102" s="17">
        <v>1326</v>
      </c>
      <c r="M102" s="18" t="s">
        <v>63</v>
      </c>
    </row>
    <row r="103" spans="1:13" ht="125.25" customHeight="1" x14ac:dyDescent="0.2">
      <c r="A103" s="19" t="s">
        <v>74</v>
      </c>
      <c r="B103" s="20" t="s">
        <v>73</v>
      </c>
      <c r="C103" s="21" t="s">
        <v>72</v>
      </c>
      <c r="D103" s="22" t="s">
        <v>93</v>
      </c>
      <c r="E103" s="22">
        <v>1</v>
      </c>
      <c r="F103" s="23">
        <v>7780</v>
      </c>
      <c r="G103" s="24">
        <v>42496</v>
      </c>
      <c r="H103" s="24" t="s">
        <v>71</v>
      </c>
      <c r="I103" s="22">
        <v>1</v>
      </c>
      <c r="J103" s="23">
        <v>7780</v>
      </c>
      <c r="K103" s="25">
        <v>42521</v>
      </c>
      <c r="L103" s="26">
        <v>322</v>
      </c>
      <c r="M103" s="27" t="s">
        <v>63</v>
      </c>
    </row>
    <row r="104" spans="1:13" ht="125.25" customHeight="1" x14ac:dyDescent="0.2">
      <c r="A104" s="10" t="s">
        <v>74</v>
      </c>
      <c r="B104" s="11" t="s">
        <v>73</v>
      </c>
      <c r="C104" s="12" t="s">
        <v>72</v>
      </c>
      <c r="D104" s="13" t="s">
        <v>94</v>
      </c>
      <c r="E104" s="13">
        <v>1</v>
      </c>
      <c r="F104" s="14">
        <v>16000</v>
      </c>
      <c r="G104" s="15">
        <v>42473</v>
      </c>
      <c r="H104" s="15" t="s">
        <v>75</v>
      </c>
      <c r="I104" s="13">
        <v>1</v>
      </c>
      <c r="J104" s="14">
        <v>16000</v>
      </c>
      <c r="K104" s="16">
        <v>42542</v>
      </c>
      <c r="L104" s="17">
        <v>654</v>
      </c>
      <c r="M104" s="18" t="s">
        <v>63</v>
      </c>
    </row>
    <row r="105" spans="1:13" ht="125.25" customHeight="1" x14ac:dyDescent="0.2">
      <c r="A105" s="19" t="s">
        <v>74</v>
      </c>
      <c r="B105" s="20" t="s">
        <v>73</v>
      </c>
      <c r="C105" s="21" t="s">
        <v>72</v>
      </c>
      <c r="D105" s="22" t="s">
        <v>95</v>
      </c>
      <c r="E105" s="22">
        <v>2</v>
      </c>
      <c r="F105" s="23">
        <v>25000</v>
      </c>
      <c r="G105" s="24">
        <v>42473</v>
      </c>
      <c r="H105" s="24" t="s">
        <v>75</v>
      </c>
      <c r="I105" s="22">
        <v>2</v>
      </c>
      <c r="J105" s="23">
        <v>50000</v>
      </c>
      <c r="K105" s="25">
        <v>42542</v>
      </c>
      <c r="L105" s="26">
        <v>654</v>
      </c>
      <c r="M105" s="27" t="s">
        <v>63</v>
      </c>
    </row>
    <row r="106" spans="1:13" ht="125.25" customHeight="1" x14ac:dyDescent="0.2">
      <c r="A106" s="10" t="s">
        <v>74</v>
      </c>
      <c r="B106" s="11" t="s">
        <v>73</v>
      </c>
      <c r="C106" s="12" t="s">
        <v>72</v>
      </c>
      <c r="D106" s="13" t="s">
        <v>96</v>
      </c>
      <c r="E106" s="13">
        <v>1</v>
      </c>
      <c r="F106" s="14">
        <v>499.96</v>
      </c>
      <c r="G106" s="15">
        <v>42514</v>
      </c>
      <c r="H106" s="15" t="s">
        <v>76</v>
      </c>
      <c r="I106" s="13">
        <v>1</v>
      </c>
      <c r="J106" s="14">
        <v>499.96</v>
      </c>
      <c r="K106" s="16">
        <v>42534</v>
      </c>
      <c r="L106" s="17">
        <v>146138</v>
      </c>
      <c r="M106" s="18" t="s">
        <v>63</v>
      </c>
    </row>
    <row r="107" spans="1:13" ht="125.25" customHeight="1" x14ac:dyDescent="0.2">
      <c r="A107" s="19" t="s">
        <v>77</v>
      </c>
      <c r="B107" s="20" t="s">
        <v>73</v>
      </c>
      <c r="C107" s="21" t="s">
        <v>72</v>
      </c>
      <c r="D107" s="22" t="s">
        <v>96</v>
      </c>
      <c r="E107" s="22">
        <v>1</v>
      </c>
      <c r="F107" s="23">
        <v>499.96</v>
      </c>
      <c r="G107" s="24">
        <v>42514</v>
      </c>
      <c r="H107" s="24" t="s">
        <v>76</v>
      </c>
      <c r="I107" s="22">
        <v>1</v>
      </c>
      <c r="J107" s="23">
        <v>499.96</v>
      </c>
      <c r="K107" s="25">
        <v>42534</v>
      </c>
      <c r="L107" s="26">
        <v>146138</v>
      </c>
      <c r="M107" s="27" t="s">
        <v>63</v>
      </c>
    </row>
    <row r="108" spans="1:13" ht="125.25" customHeight="1" x14ac:dyDescent="0.2">
      <c r="A108" s="10" t="s">
        <v>85</v>
      </c>
      <c r="B108" s="11" t="s">
        <v>73</v>
      </c>
      <c r="C108" s="12" t="s">
        <v>72</v>
      </c>
      <c r="D108" s="13" t="s">
        <v>97</v>
      </c>
      <c r="E108" s="13">
        <v>1</v>
      </c>
      <c r="F108" s="14">
        <v>1200</v>
      </c>
      <c r="G108" s="15">
        <v>42513</v>
      </c>
      <c r="H108" s="15" t="s">
        <v>86</v>
      </c>
      <c r="I108" s="13">
        <v>1</v>
      </c>
      <c r="J108" s="14">
        <v>1200</v>
      </c>
      <c r="K108" s="16" t="s">
        <v>454</v>
      </c>
      <c r="L108" s="17" t="s">
        <v>4</v>
      </c>
      <c r="M108" s="18" t="s">
        <v>456</v>
      </c>
    </row>
    <row r="109" spans="1:13" ht="125.25" customHeight="1" x14ac:dyDescent="0.2">
      <c r="A109" s="19" t="s">
        <v>85</v>
      </c>
      <c r="B109" s="20" t="s">
        <v>73</v>
      </c>
      <c r="C109" s="21" t="s">
        <v>72</v>
      </c>
      <c r="D109" s="22" t="s">
        <v>98</v>
      </c>
      <c r="E109" s="22">
        <v>1</v>
      </c>
      <c r="F109" s="23">
        <v>1200</v>
      </c>
      <c r="G109" s="24">
        <v>42513</v>
      </c>
      <c r="H109" s="24" t="s">
        <v>86</v>
      </c>
      <c r="I109" s="22">
        <v>1</v>
      </c>
      <c r="J109" s="23">
        <v>1200</v>
      </c>
      <c r="K109" s="25" t="s">
        <v>454</v>
      </c>
      <c r="L109" s="26" t="s">
        <v>4</v>
      </c>
      <c r="M109" s="27" t="s">
        <v>456</v>
      </c>
    </row>
    <row r="110" spans="1:13" ht="125.25" customHeight="1" x14ac:dyDescent="0.2">
      <c r="A110" s="10" t="s">
        <v>85</v>
      </c>
      <c r="B110" s="11" t="s">
        <v>73</v>
      </c>
      <c r="C110" s="12" t="s">
        <v>72</v>
      </c>
      <c r="D110" s="13" t="s">
        <v>99</v>
      </c>
      <c r="E110" s="13">
        <v>1</v>
      </c>
      <c r="F110" s="14">
        <v>1200</v>
      </c>
      <c r="G110" s="15">
        <v>42513</v>
      </c>
      <c r="H110" s="15" t="s">
        <v>86</v>
      </c>
      <c r="I110" s="13">
        <v>1</v>
      </c>
      <c r="J110" s="14">
        <v>1200</v>
      </c>
      <c r="K110" s="16" t="s">
        <v>455</v>
      </c>
      <c r="L110" s="17" t="s">
        <v>4</v>
      </c>
      <c r="M110" s="18" t="s">
        <v>456</v>
      </c>
    </row>
    <row r="111" spans="1:13" ht="125.25" customHeight="1" x14ac:dyDescent="0.2">
      <c r="A111" s="19" t="s">
        <v>85</v>
      </c>
      <c r="B111" s="20" t="s">
        <v>73</v>
      </c>
      <c r="C111" s="21" t="s">
        <v>72</v>
      </c>
      <c r="D111" s="22" t="s">
        <v>100</v>
      </c>
      <c r="E111" s="22">
        <v>1</v>
      </c>
      <c r="F111" s="23">
        <v>1200</v>
      </c>
      <c r="G111" s="24">
        <v>42513</v>
      </c>
      <c r="H111" s="24" t="s">
        <v>86</v>
      </c>
      <c r="I111" s="22">
        <v>1</v>
      </c>
      <c r="J111" s="23">
        <v>1200</v>
      </c>
      <c r="K111" s="25" t="s">
        <v>454</v>
      </c>
      <c r="L111" s="26" t="s">
        <v>4</v>
      </c>
      <c r="M111" s="27" t="s">
        <v>456</v>
      </c>
    </row>
    <row r="112" spans="1:13" ht="125.25" customHeight="1" x14ac:dyDescent="0.2">
      <c r="A112" s="10" t="s">
        <v>88</v>
      </c>
      <c r="B112" s="11" t="s">
        <v>73</v>
      </c>
      <c r="C112" s="12" t="s">
        <v>72</v>
      </c>
      <c r="D112" s="13" t="s">
        <v>89</v>
      </c>
      <c r="E112" s="13">
        <v>1</v>
      </c>
      <c r="F112" s="14">
        <v>4390</v>
      </c>
      <c r="G112" s="15">
        <v>42517</v>
      </c>
      <c r="H112" s="15" t="s">
        <v>91</v>
      </c>
      <c r="I112" s="13">
        <v>1</v>
      </c>
      <c r="J112" s="14">
        <v>4390</v>
      </c>
      <c r="K112" s="16">
        <v>42550</v>
      </c>
      <c r="L112" s="17">
        <v>5662</v>
      </c>
      <c r="M112" s="18" t="s">
        <v>63</v>
      </c>
    </row>
    <row r="113" spans="1:13" ht="125.25" customHeight="1" x14ac:dyDescent="0.2">
      <c r="A113" s="19" t="s">
        <v>87</v>
      </c>
      <c r="B113" s="20" t="s">
        <v>73</v>
      </c>
      <c r="C113" s="21" t="s">
        <v>72</v>
      </c>
      <c r="D113" s="22" t="s">
        <v>90</v>
      </c>
      <c r="E113" s="22">
        <v>1</v>
      </c>
      <c r="F113" s="23">
        <v>73799</v>
      </c>
      <c r="G113" s="24">
        <v>42517</v>
      </c>
      <c r="H113" s="24" t="s">
        <v>92</v>
      </c>
      <c r="I113" s="22">
        <v>1</v>
      </c>
      <c r="J113" s="23">
        <v>77799</v>
      </c>
      <c r="K113" s="25">
        <v>42551</v>
      </c>
      <c r="L113" s="26">
        <v>70486</v>
      </c>
      <c r="M113" s="27" t="s">
        <v>63</v>
      </c>
    </row>
    <row r="114" spans="1:13" ht="125.25" customHeight="1" x14ac:dyDescent="0.2">
      <c r="A114" s="10" t="s">
        <v>121</v>
      </c>
      <c r="B114" s="11" t="s">
        <v>192</v>
      </c>
      <c r="C114" s="12" t="s">
        <v>193</v>
      </c>
      <c r="D114" s="13" t="s">
        <v>194</v>
      </c>
      <c r="E114" s="13">
        <v>1</v>
      </c>
      <c r="F114" s="14">
        <v>1200</v>
      </c>
      <c r="G114" s="15">
        <v>42576</v>
      </c>
      <c r="H114" s="15" t="s">
        <v>195</v>
      </c>
      <c r="I114" s="13">
        <v>1</v>
      </c>
      <c r="J114" s="14">
        <f>SUM(Tabela1[[#This Row],[Quant. empenhada]]*Tabela1[[#This Row],[Valor Unitário]])</f>
        <v>1200</v>
      </c>
      <c r="K114" s="16">
        <v>42593</v>
      </c>
      <c r="L114" s="17">
        <v>2885</v>
      </c>
      <c r="M114" s="18" t="s">
        <v>63</v>
      </c>
    </row>
    <row r="115" spans="1:13" ht="125.25" customHeight="1" x14ac:dyDescent="0.2">
      <c r="A115" s="19" t="s">
        <v>169</v>
      </c>
      <c r="B115" s="20" t="s">
        <v>170</v>
      </c>
      <c r="C115" s="21" t="s">
        <v>172</v>
      </c>
      <c r="D115" s="22" t="s">
        <v>174</v>
      </c>
      <c r="E115" s="22">
        <v>49</v>
      </c>
      <c r="F115" s="23">
        <v>10.9</v>
      </c>
      <c r="G115" s="24">
        <v>42572</v>
      </c>
      <c r="H115" s="24" t="s">
        <v>465</v>
      </c>
      <c r="I115" s="22">
        <v>49</v>
      </c>
      <c r="J115" s="23">
        <f>SUM(Tabela1[[#This Row],[Quant. empenhada]]*Tabela1[[#This Row],[Valor Unitário]])</f>
        <v>534.1</v>
      </c>
      <c r="K115" s="25">
        <v>42619</v>
      </c>
      <c r="L115" s="26">
        <v>1329</v>
      </c>
      <c r="M115" s="27" t="s">
        <v>63</v>
      </c>
    </row>
    <row r="116" spans="1:13" ht="125.25" customHeight="1" x14ac:dyDescent="0.2">
      <c r="A116" s="10" t="s">
        <v>118</v>
      </c>
      <c r="B116" s="11" t="s">
        <v>156</v>
      </c>
      <c r="C116" s="12" t="s">
        <v>178</v>
      </c>
      <c r="D116" s="13" t="s">
        <v>224</v>
      </c>
      <c r="E116" s="13">
        <v>5</v>
      </c>
      <c r="F116" s="14">
        <v>5</v>
      </c>
      <c r="G116" s="15">
        <v>42572</v>
      </c>
      <c r="H116" s="15" t="s">
        <v>225</v>
      </c>
      <c r="I116" s="13">
        <v>5</v>
      </c>
      <c r="J116" s="14">
        <f>SUM(Tabela1[[#This Row],[Quant. empenhada]]*Tabela1[[#This Row],[Valor Unitário]])</f>
        <v>25</v>
      </c>
      <c r="K116" s="16">
        <v>42639</v>
      </c>
      <c r="L116" s="17">
        <v>1482</v>
      </c>
      <c r="M116" s="18" t="s">
        <v>63</v>
      </c>
    </row>
    <row r="117" spans="1:13" ht="125.25" customHeight="1" x14ac:dyDescent="0.2">
      <c r="A117" s="19" t="s">
        <v>119</v>
      </c>
      <c r="B117" s="20" t="s">
        <v>156</v>
      </c>
      <c r="C117" s="21" t="s">
        <v>178</v>
      </c>
      <c r="D117" s="22" t="s">
        <v>211</v>
      </c>
      <c r="E117" s="22">
        <v>5</v>
      </c>
      <c r="F117" s="23">
        <v>3.6</v>
      </c>
      <c r="G117" s="24">
        <v>42550</v>
      </c>
      <c r="H117" s="24" t="s">
        <v>216</v>
      </c>
      <c r="I117" s="22">
        <v>5</v>
      </c>
      <c r="J117" s="23">
        <f>SUM(Tabela1[[#This Row],[Quant. empenhada]]*Tabela1[[#This Row],[Valor Unitário]])</f>
        <v>18</v>
      </c>
      <c r="K117" s="25">
        <v>42597</v>
      </c>
      <c r="L117" s="26">
        <v>11818</v>
      </c>
      <c r="M117" s="27" t="s">
        <v>63</v>
      </c>
    </row>
    <row r="118" spans="1:13" ht="125.25" customHeight="1" x14ac:dyDescent="0.2">
      <c r="A118" s="10" t="s">
        <v>123</v>
      </c>
      <c r="B118" s="11" t="s">
        <v>156</v>
      </c>
      <c r="C118" s="12" t="s">
        <v>161</v>
      </c>
      <c r="D118" s="13" t="s">
        <v>185</v>
      </c>
      <c r="E118" s="13">
        <v>6</v>
      </c>
      <c r="F118" s="14">
        <v>15</v>
      </c>
      <c r="G118" s="15">
        <v>42583</v>
      </c>
      <c r="H118" s="15" t="s">
        <v>187</v>
      </c>
      <c r="I118" s="13">
        <v>6</v>
      </c>
      <c r="J118" s="14">
        <f>SUM(Tabela1[[#This Row],[Quant. empenhada]]*Tabela1[[#This Row],[Valor Unitário]])</f>
        <v>90</v>
      </c>
      <c r="K118" s="16">
        <v>42619</v>
      </c>
      <c r="L118" s="17">
        <v>1326</v>
      </c>
      <c r="M118" s="18" t="s">
        <v>63</v>
      </c>
    </row>
    <row r="119" spans="1:13" ht="125.25" customHeight="1" x14ac:dyDescent="0.2">
      <c r="A119" s="19" t="s">
        <v>123</v>
      </c>
      <c r="B119" s="20" t="s">
        <v>156</v>
      </c>
      <c r="C119" s="21" t="s">
        <v>161</v>
      </c>
      <c r="D119" s="22" t="s">
        <v>184</v>
      </c>
      <c r="E119" s="22">
        <v>6</v>
      </c>
      <c r="F119" s="23">
        <v>30</v>
      </c>
      <c r="G119" s="24">
        <v>42583</v>
      </c>
      <c r="H119" s="24" t="s">
        <v>187</v>
      </c>
      <c r="I119" s="22">
        <v>6</v>
      </c>
      <c r="J119" s="23">
        <f>SUM(Tabela1[[#This Row],[Quant. empenhada]]*Tabela1[[#This Row],[Valor Unitário]])</f>
        <v>180</v>
      </c>
      <c r="K119" s="25">
        <v>42619</v>
      </c>
      <c r="L119" s="26">
        <v>1326</v>
      </c>
      <c r="M119" s="27" t="s">
        <v>63</v>
      </c>
    </row>
    <row r="120" spans="1:13" ht="125.25" customHeight="1" x14ac:dyDescent="0.2">
      <c r="A120" s="10" t="s">
        <v>124</v>
      </c>
      <c r="B120" s="11" t="s">
        <v>156</v>
      </c>
      <c r="C120" s="12" t="s">
        <v>178</v>
      </c>
      <c r="D120" s="13" t="s">
        <v>179</v>
      </c>
      <c r="E120" s="13">
        <v>10</v>
      </c>
      <c r="F120" s="14">
        <v>1.72</v>
      </c>
      <c r="G120" s="15">
        <v>42583</v>
      </c>
      <c r="H120" s="15" t="s">
        <v>180</v>
      </c>
      <c r="I120" s="13">
        <v>10</v>
      </c>
      <c r="J120" s="14">
        <f>SUM(Tabela1[[#This Row],[Quant. empenhada]]*Tabela1[[#This Row],[Valor Unitário]])</f>
        <v>17.2</v>
      </c>
      <c r="K120" s="16">
        <v>42605</v>
      </c>
      <c r="L120" s="17">
        <v>6456</v>
      </c>
      <c r="M120" s="18" t="s">
        <v>63</v>
      </c>
    </row>
    <row r="121" spans="1:13" ht="125.25" customHeight="1" x14ac:dyDescent="0.2">
      <c r="A121" s="19" t="s">
        <v>126</v>
      </c>
      <c r="B121" s="20" t="s">
        <v>156</v>
      </c>
      <c r="C121" s="21" t="s">
        <v>161</v>
      </c>
      <c r="D121" s="22" t="s">
        <v>167</v>
      </c>
      <c r="E121" s="22">
        <v>4</v>
      </c>
      <c r="F121" s="23">
        <v>38</v>
      </c>
      <c r="G121" s="24">
        <v>42572</v>
      </c>
      <c r="H121" s="24" t="s">
        <v>168</v>
      </c>
      <c r="I121" s="22">
        <v>4</v>
      </c>
      <c r="J121" s="23">
        <f>SUM(Tabela1[[#This Row],[Quant. empenhada]]*Tabela1[[#This Row],[Valor Unitário]])</f>
        <v>152</v>
      </c>
      <c r="K121" s="25">
        <v>42619</v>
      </c>
      <c r="L121" s="26">
        <v>1330</v>
      </c>
      <c r="M121" s="27" t="s">
        <v>63</v>
      </c>
    </row>
    <row r="122" spans="1:13" ht="125.25" customHeight="1" x14ac:dyDescent="0.2">
      <c r="A122" s="10" t="s">
        <v>124</v>
      </c>
      <c r="B122" s="11" t="s">
        <v>155</v>
      </c>
      <c r="C122" s="12" t="s">
        <v>171</v>
      </c>
      <c r="D122" s="13" t="s">
        <v>179</v>
      </c>
      <c r="E122" s="13">
        <v>10</v>
      </c>
      <c r="F122" s="14">
        <v>1.72</v>
      </c>
      <c r="G122" s="15">
        <v>42583</v>
      </c>
      <c r="H122" s="15" t="s">
        <v>180</v>
      </c>
      <c r="I122" s="13">
        <v>10</v>
      </c>
      <c r="J122" s="14">
        <f>SUM(Tabela1[[#This Row],[Quant. empenhada]]*Tabela1[[#This Row],[Valor Unitário]])</f>
        <v>17.2</v>
      </c>
      <c r="K122" s="16">
        <v>42605</v>
      </c>
      <c r="L122" s="17">
        <v>6456</v>
      </c>
      <c r="M122" s="18" t="s">
        <v>63</v>
      </c>
    </row>
    <row r="123" spans="1:13" ht="125.25" customHeight="1" x14ac:dyDescent="0.2">
      <c r="A123" s="19" t="s">
        <v>126</v>
      </c>
      <c r="B123" s="20" t="s">
        <v>155</v>
      </c>
      <c r="C123" s="21" t="s">
        <v>153</v>
      </c>
      <c r="D123" s="22" t="s">
        <v>167</v>
      </c>
      <c r="E123" s="22">
        <v>10</v>
      </c>
      <c r="F123" s="23">
        <v>38</v>
      </c>
      <c r="G123" s="24">
        <v>42572</v>
      </c>
      <c r="H123" s="24" t="s">
        <v>168</v>
      </c>
      <c r="I123" s="22">
        <v>10</v>
      </c>
      <c r="J123" s="23">
        <f>SUM(Tabela1[[#This Row],[Quant. empenhada]]*Tabela1[[#This Row],[Valor Unitário]])</f>
        <v>380</v>
      </c>
      <c r="K123" s="25">
        <v>42619</v>
      </c>
      <c r="L123" s="26">
        <v>1330</v>
      </c>
      <c r="M123" s="27" t="s">
        <v>63</v>
      </c>
    </row>
    <row r="124" spans="1:13" ht="125.25" customHeight="1" x14ac:dyDescent="0.2">
      <c r="A124" s="10" t="s">
        <v>123</v>
      </c>
      <c r="B124" s="11" t="s">
        <v>142</v>
      </c>
      <c r="C124" s="12" t="s">
        <v>171</v>
      </c>
      <c r="D124" s="13" t="s">
        <v>185</v>
      </c>
      <c r="E124" s="13">
        <v>6</v>
      </c>
      <c r="F124" s="14">
        <v>15</v>
      </c>
      <c r="G124" s="15">
        <v>42583</v>
      </c>
      <c r="H124" s="15" t="s">
        <v>187</v>
      </c>
      <c r="I124" s="13">
        <v>6</v>
      </c>
      <c r="J124" s="14">
        <f>SUM(Tabela1[[#This Row],[Quant. empenhada]]*Tabela1[[#This Row],[Valor Unitário]])</f>
        <v>90</v>
      </c>
      <c r="K124" s="16">
        <v>42619</v>
      </c>
      <c r="L124" s="17">
        <v>1326</v>
      </c>
      <c r="M124" s="18" t="s">
        <v>63</v>
      </c>
    </row>
    <row r="125" spans="1:13" ht="125.25" customHeight="1" x14ac:dyDescent="0.2">
      <c r="A125" s="19" t="s">
        <v>123</v>
      </c>
      <c r="B125" s="20" t="s">
        <v>142</v>
      </c>
      <c r="C125" s="21" t="s">
        <v>171</v>
      </c>
      <c r="D125" s="22" t="s">
        <v>184</v>
      </c>
      <c r="E125" s="22">
        <v>24</v>
      </c>
      <c r="F125" s="23">
        <v>30</v>
      </c>
      <c r="G125" s="24">
        <v>42583</v>
      </c>
      <c r="H125" s="24" t="s">
        <v>187</v>
      </c>
      <c r="I125" s="22">
        <v>24</v>
      </c>
      <c r="J125" s="23">
        <f>SUM(Tabela1[[#This Row],[Quant. empenhada]]*Tabela1[[#This Row],[Valor Unitário]])</f>
        <v>720</v>
      </c>
      <c r="K125" s="25">
        <v>42619</v>
      </c>
      <c r="L125" s="26">
        <v>1326</v>
      </c>
      <c r="M125" s="27" t="s">
        <v>63</v>
      </c>
    </row>
    <row r="126" spans="1:13" ht="125.25" customHeight="1" x14ac:dyDescent="0.2">
      <c r="A126" s="10" t="s">
        <v>169</v>
      </c>
      <c r="B126" s="11" t="s">
        <v>142</v>
      </c>
      <c r="C126" s="12" t="s">
        <v>171</v>
      </c>
      <c r="D126" s="13" t="s">
        <v>174</v>
      </c>
      <c r="E126" s="13">
        <v>7</v>
      </c>
      <c r="F126" s="14">
        <v>10.9</v>
      </c>
      <c r="G126" s="15">
        <v>42572</v>
      </c>
      <c r="H126" s="15" t="s">
        <v>465</v>
      </c>
      <c r="I126" s="13">
        <v>7</v>
      </c>
      <c r="J126" s="14">
        <f>SUM(Tabela1[[#This Row],[Quant. empenhada]]*Tabela1[[#This Row],[Valor Unitário]])</f>
        <v>76.3</v>
      </c>
      <c r="K126" s="16">
        <v>42619</v>
      </c>
      <c r="L126" s="17">
        <v>1329</v>
      </c>
      <c r="M126" s="18" t="s">
        <v>63</v>
      </c>
    </row>
    <row r="127" spans="1:13" ht="125.25" customHeight="1" x14ac:dyDescent="0.2">
      <c r="A127" s="19" t="s">
        <v>127</v>
      </c>
      <c r="B127" s="20" t="s">
        <v>142</v>
      </c>
      <c r="C127" s="21" t="s">
        <v>153</v>
      </c>
      <c r="D127" s="22" t="s">
        <v>147</v>
      </c>
      <c r="E127" s="22">
        <v>8</v>
      </c>
      <c r="F127" s="23">
        <v>26</v>
      </c>
      <c r="G127" s="24">
        <v>42573</v>
      </c>
      <c r="H127" s="24" t="s">
        <v>154</v>
      </c>
      <c r="I127" s="22">
        <v>8</v>
      </c>
      <c r="J127" s="23">
        <f>SUM(Tabela1[[#This Row],[Quant. empenhada]]*Tabela1[[#This Row],[Valor Unitário]])</f>
        <v>208</v>
      </c>
      <c r="K127" s="25">
        <v>42619</v>
      </c>
      <c r="L127" s="26">
        <v>1327</v>
      </c>
      <c r="M127" s="27" t="s">
        <v>63</v>
      </c>
    </row>
    <row r="128" spans="1:13" ht="125.25" customHeight="1" x14ac:dyDescent="0.2">
      <c r="A128" s="10" t="s">
        <v>101</v>
      </c>
      <c r="B128" s="11" t="s">
        <v>103</v>
      </c>
      <c r="C128" s="12" t="s">
        <v>106</v>
      </c>
      <c r="D128" s="13" t="s">
        <v>104</v>
      </c>
      <c r="E128" s="13">
        <v>1000</v>
      </c>
      <c r="F128" s="14">
        <v>0.63</v>
      </c>
      <c r="G128" s="15">
        <v>42545</v>
      </c>
      <c r="H128" s="15" t="s">
        <v>107</v>
      </c>
      <c r="I128" s="13">
        <v>1000</v>
      </c>
      <c r="J128" s="14">
        <v>630</v>
      </c>
      <c r="K128" s="16">
        <v>42572</v>
      </c>
      <c r="L128" s="17">
        <v>13489</v>
      </c>
      <c r="M128" s="18" t="s">
        <v>63</v>
      </c>
    </row>
    <row r="129" spans="1:13" ht="125.25" customHeight="1" x14ac:dyDescent="0.2">
      <c r="A129" s="19" t="s">
        <v>118</v>
      </c>
      <c r="B129" s="20" t="s">
        <v>212</v>
      </c>
      <c r="C129" s="21" t="s">
        <v>106</v>
      </c>
      <c r="D129" s="22" t="s">
        <v>224</v>
      </c>
      <c r="E129" s="22">
        <v>5</v>
      </c>
      <c r="F129" s="23">
        <v>5</v>
      </c>
      <c r="G129" s="24">
        <v>42572</v>
      </c>
      <c r="H129" s="24" t="s">
        <v>225</v>
      </c>
      <c r="I129" s="22">
        <v>5</v>
      </c>
      <c r="J129" s="23">
        <f>SUM(Tabela1[[#This Row],[Quant. empenhada]]*Tabela1[[#This Row],[Valor Unitário]])</f>
        <v>25</v>
      </c>
      <c r="K129" s="25">
        <v>42639</v>
      </c>
      <c r="L129" s="26">
        <v>1482</v>
      </c>
      <c r="M129" s="27" t="s">
        <v>63</v>
      </c>
    </row>
    <row r="130" spans="1:13" ht="125.25" customHeight="1" x14ac:dyDescent="0.2">
      <c r="A130" s="10" t="s">
        <v>101</v>
      </c>
      <c r="B130" s="11" t="s">
        <v>212</v>
      </c>
      <c r="C130" s="12" t="s">
        <v>106</v>
      </c>
      <c r="D130" s="13" t="s">
        <v>104</v>
      </c>
      <c r="E130" s="13">
        <v>1000</v>
      </c>
      <c r="F130" s="14">
        <v>0.63</v>
      </c>
      <c r="G130" s="15">
        <v>42545</v>
      </c>
      <c r="H130" s="15" t="s">
        <v>107</v>
      </c>
      <c r="I130" s="13">
        <v>1000</v>
      </c>
      <c r="J130" s="14">
        <f>SUM(Tabela1[[#This Row],[Quant. empenhada]]*Tabela1[[#This Row],[Valor Unitário]])</f>
        <v>630</v>
      </c>
      <c r="K130" s="16">
        <v>42572</v>
      </c>
      <c r="L130" s="17">
        <v>13489</v>
      </c>
      <c r="M130" s="18" t="s">
        <v>63</v>
      </c>
    </row>
    <row r="131" spans="1:13" ht="125.25" customHeight="1" x14ac:dyDescent="0.2">
      <c r="A131" s="19" t="s">
        <v>255</v>
      </c>
      <c r="B131" s="20" t="s">
        <v>203</v>
      </c>
      <c r="C131" s="21" t="s">
        <v>135</v>
      </c>
      <c r="D131" s="22" t="s">
        <v>256</v>
      </c>
      <c r="E131" s="22">
        <v>1</v>
      </c>
      <c r="F131" s="23">
        <v>3646.25</v>
      </c>
      <c r="G131" s="24">
        <v>42733</v>
      </c>
      <c r="H131" s="24" t="s">
        <v>257</v>
      </c>
      <c r="I131" s="22">
        <v>1</v>
      </c>
      <c r="J131" s="23">
        <f>SUM(Tabela1[[#This Row],[Quant. empenhada]]*Tabela1[[#This Row],[Valor Unitário]])</f>
        <v>3646.25</v>
      </c>
      <c r="K131" s="25">
        <v>42765</v>
      </c>
      <c r="L131" s="26">
        <v>589</v>
      </c>
      <c r="M131" s="27" t="s">
        <v>63</v>
      </c>
    </row>
    <row r="132" spans="1:13" ht="125.25" customHeight="1" x14ac:dyDescent="0.2">
      <c r="A132" s="10" t="s">
        <v>258</v>
      </c>
      <c r="B132" s="11" t="s">
        <v>259</v>
      </c>
      <c r="C132" s="12" t="s">
        <v>260</v>
      </c>
      <c r="D132" s="13" t="s">
        <v>261</v>
      </c>
      <c r="E132" s="13">
        <v>11</v>
      </c>
      <c r="F132" s="14">
        <v>6790</v>
      </c>
      <c r="G132" s="15">
        <v>42733</v>
      </c>
      <c r="H132" s="15" t="s">
        <v>262</v>
      </c>
      <c r="I132" s="13">
        <v>11</v>
      </c>
      <c r="J132" s="14">
        <f>SUM(Tabela1[[#This Row],[Quant. empenhada]]*Tabela1[[#This Row],[Valor Unitário]])</f>
        <v>74690</v>
      </c>
      <c r="K132" s="16">
        <v>42786</v>
      </c>
      <c r="L132" s="17">
        <v>1693</v>
      </c>
      <c r="M132" s="18" t="s">
        <v>63</v>
      </c>
    </row>
    <row r="133" spans="1:13" ht="125.25" customHeight="1" x14ac:dyDescent="0.2">
      <c r="A133" s="19" t="s">
        <v>263</v>
      </c>
      <c r="B133" s="20" t="s">
        <v>203</v>
      </c>
      <c r="C133" s="21" t="s">
        <v>135</v>
      </c>
      <c r="D133" s="22" t="s">
        <v>264</v>
      </c>
      <c r="E133" s="22">
        <v>2</v>
      </c>
      <c r="F133" s="23">
        <v>2230</v>
      </c>
      <c r="G133" s="24">
        <v>42733</v>
      </c>
      <c r="H133" s="24" t="s">
        <v>265</v>
      </c>
      <c r="I133" s="22">
        <v>2</v>
      </c>
      <c r="J133" s="23">
        <f>SUM(Tabela1[[#This Row],[Quant. empenhada]]*Tabela1[[#This Row],[Valor Unitário]])</f>
        <v>4460</v>
      </c>
      <c r="K133" s="25">
        <v>42761</v>
      </c>
      <c r="L133" s="26">
        <v>10784</v>
      </c>
      <c r="M133" s="27" t="s">
        <v>63</v>
      </c>
    </row>
    <row r="134" spans="1:13" ht="125.25" customHeight="1" x14ac:dyDescent="0.2">
      <c r="A134" s="10" t="s">
        <v>263</v>
      </c>
      <c r="B134" s="11" t="s">
        <v>203</v>
      </c>
      <c r="C134" s="12" t="s">
        <v>135</v>
      </c>
      <c r="D134" s="13" t="s">
        <v>266</v>
      </c>
      <c r="E134" s="13">
        <v>2</v>
      </c>
      <c r="F134" s="14">
        <v>1390</v>
      </c>
      <c r="G134" s="15">
        <v>42733</v>
      </c>
      <c r="H134" s="15" t="s">
        <v>265</v>
      </c>
      <c r="I134" s="13">
        <v>2</v>
      </c>
      <c r="J134" s="14">
        <f>SUM(Tabela1[[#This Row],[Quant. empenhada]]*Tabela1[[#This Row],[Valor Unitário]])</f>
        <v>2780</v>
      </c>
      <c r="K134" s="16">
        <v>42761</v>
      </c>
      <c r="L134" s="17">
        <v>10784</v>
      </c>
      <c r="M134" s="18" t="s">
        <v>63</v>
      </c>
    </row>
    <row r="135" spans="1:13" ht="125.25" customHeight="1" x14ac:dyDescent="0.2">
      <c r="A135" s="19" t="s">
        <v>267</v>
      </c>
      <c r="B135" s="20" t="s">
        <v>203</v>
      </c>
      <c r="C135" s="21" t="s">
        <v>135</v>
      </c>
      <c r="D135" s="22" t="s">
        <v>268</v>
      </c>
      <c r="E135" s="22">
        <v>11</v>
      </c>
      <c r="F135" s="23">
        <v>1179</v>
      </c>
      <c r="G135" s="24">
        <v>42733</v>
      </c>
      <c r="H135" s="24" t="s">
        <v>269</v>
      </c>
      <c r="I135" s="22">
        <v>11</v>
      </c>
      <c r="J135" s="23">
        <f>SUM(Tabela1[[#This Row],[Quant. empenhada]]*Tabela1[[#This Row],[Valor Unitário]])</f>
        <v>12969</v>
      </c>
      <c r="K135" s="25">
        <v>42821</v>
      </c>
      <c r="L135" s="26">
        <v>1759</v>
      </c>
      <c r="M135" s="27" t="s">
        <v>63</v>
      </c>
    </row>
    <row r="136" spans="1:13" ht="125.25" customHeight="1" x14ac:dyDescent="0.2">
      <c r="A136" s="10" t="s">
        <v>270</v>
      </c>
      <c r="B136" s="11" t="s">
        <v>203</v>
      </c>
      <c r="C136" s="12" t="s">
        <v>135</v>
      </c>
      <c r="D136" s="13" t="s">
        <v>271</v>
      </c>
      <c r="E136" s="13">
        <v>1</v>
      </c>
      <c r="F136" s="14">
        <v>3064</v>
      </c>
      <c r="G136" s="15">
        <v>42733</v>
      </c>
      <c r="H136" s="15" t="s">
        <v>272</v>
      </c>
      <c r="I136" s="13">
        <v>1</v>
      </c>
      <c r="J136" s="14">
        <f>SUM(Tabela1[[#This Row],[Quant. empenhada]]*Tabela1[[#This Row],[Valor Unitário]])</f>
        <v>3064</v>
      </c>
      <c r="K136" s="16">
        <v>42790</v>
      </c>
      <c r="L136" s="17">
        <v>3721</v>
      </c>
      <c r="M136" s="18" t="s">
        <v>63</v>
      </c>
    </row>
    <row r="137" spans="1:13" ht="125.25" customHeight="1" x14ac:dyDescent="0.2">
      <c r="A137" s="19" t="s">
        <v>270</v>
      </c>
      <c r="B137" s="20" t="s">
        <v>203</v>
      </c>
      <c r="C137" s="21" t="s">
        <v>135</v>
      </c>
      <c r="D137" s="22" t="s">
        <v>273</v>
      </c>
      <c r="E137" s="22">
        <v>1</v>
      </c>
      <c r="F137" s="23">
        <v>17000</v>
      </c>
      <c r="G137" s="24">
        <v>42733</v>
      </c>
      <c r="H137" s="24" t="s">
        <v>274</v>
      </c>
      <c r="I137" s="22">
        <v>1</v>
      </c>
      <c r="J137" s="23">
        <f>SUM(Tabela1[[#This Row],[Quant. empenhada]]*Tabela1[[#This Row],[Valor Unitário]])</f>
        <v>17000</v>
      </c>
      <c r="K137" s="25">
        <v>42783</v>
      </c>
      <c r="L137" s="26">
        <v>1539</v>
      </c>
      <c r="M137" s="27" t="s">
        <v>63</v>
      </c>
    </row>
    <row r="138" spans="1:13" ht="125.25" customHeight="1" x14ac:dyDescent="0.2">
      <c r="A138" s="10" t="s">
        <v>270</v>
      </c>
      <c r="B138" s="11" t="s">
        <v>203</v>
      </c>
      <c r="C138" s="12" t="s">
        <v>135</v>
      </c>
      <c r="D138" s="13" t="s">
        <v>275</v>
      </c>
      <c r="E138" s="13">
        <v>2</v>
      </c>
      <c r="F138" s="14">
        <v>11540</v>
      </c>
      <c r="G138" s="15">
        <v>42733</v>
      </c>
      <c r="H138" s="15" t="s">
        <v>276</v>
      </c>
      <c r="I138" s="13">
        <v>2</v>
      </c>
      <c r="J138" s="14">
        <f>SUM(Tabela1[[#This Row],[Quant. empenhada]]*Tabela1[[#This Row],[Valor Unitário]])</f>
        <v>23080</v>
      </c>
      <c r="K138" s="16">
        <v>42831</v>
      </c>
      <c r="L138" s="17">
        <v>1730</v>
      </c>
      <c r="M138" s="18" t="s">
        <v>63</v>
      </c>
    </row>
    <row r="139" spans="1:13" ht="125.25" customHeight="1" x14ac:dyDescent="0.2">
      <c r="A139" s="19" t="s">
        <v>277</v>
      </c>
      <c r="B139" s="20" t="s">
        <v>203</v>
      </c>
      <c r="C139" s="21" t="s">
        <v>135</v>
      </c>
      <c r="D139" s="22" t="s">
        <v>261</v>
      </c>
      <c r="E139" s="22">
        <v>13</v>
      </c>
      <c r="F139" s="23">
        <v>6790</v>
      </c>
      <c r="G139" s="24">
        <v>42733</v>
      </c>
      <c r="H139" s="24" t="s">
        <v>278</v>
      </c>
      <c r="I139" s="22">
        <v>13</v>
      </c>
      <c r="J139" s="23">
        <f>SUM(Tabela1[[#This Row],[Quant. empenhada]]*Tabela1[[#This Row],[Valor Unitário]])</f>
        <v>88270</v>
      </c>
      <c r="K139" s="25">
        <v>42786</v>
      </c>
      <c r="L139" s="26">
        <v>1691</v>
      </c>
      <c r="M139" s="27" t="s">
        <v>63</v>
      </c>
    </row>
    <row r="140" spans="1:13" ht="125.25" customHeight="1" x14ac:dyDescent="0.2">
      <c r="A140" s="10" t="s">
        <v>277</v>
      </c>
      <c r="B140" s="11" t="s">
        <v>279</v>
      </c>
      <c r="C140" s="12" t="s">
        <v>280</v>
      </c>
      <c r="D140" s="13" t="s">
        <v>261</v>
      </c>
      <c r="E140" s="13">
        <v>7</v>
      </c>
      <c r="F140" s="14">
        <v>6790</v>
      </c>
      <c r="G140" s="15">
        <v>42733</v>
      </c>
      <c r="H140" s="15" t="s">
        <v>466</v>
      </c>
      <c r="I140" s="13">
        <v>7</v>
      </c>
      <c r="J140" s="14">
        <f>SUM(Tabela1[[#This Row],[Quant. empenhada]]*Tabela1[[#This Row],[Valor Unitário]])</f>
        <v>47530</v>
      </c>
      <c r="K140" s="16">
        <v>42786</v>
      </c>
      <c r="L140" s="17">
        <v>1692</v>
      </c>
      <c r="M140" s="18" t="s">
        <v>63</v>
      </c>
    </row>
    <row r="141" spans="1:13" ht="125.25" customHeight="1" x14ac:dyDescent="0.2">
      <c r="A141" s="19" t="s">
        <v>281</v>
      </c>
      <c r="B141" s="20" t="s">
        <v>203</v>
      </c>
      <c r="C141" s="21" t="s">
        <v>135</v>
      </c>
      <c r="D141" s="22" t="s">
        <v>282</v>
      </c>
      <c r="E141" s="22">
        <v>2</v>
      </c>
      <c r="F141" s="23">
        <v>81000</v>
      </c>
      <c r="G141" s="24">
        <v>42733</v>
      </c>
      <c r="H141" s="24" t="s">
        <v>458</v>
      </c>
      <c r="I141" s="22">
        <v>2</v>
      </c>
      <c r="J141" s="23">
        <f>SUM(Tabela1[[#This Row],[Quant. empenhada]]*Tabela1[[#This Row],[Valor Unitário]])</f>
        <v>162000</v>
      </c>
      <c r="K141" s="25">
        <v>42808</v>
      </c>
      <c r="L141" s="26">
        <v>622</v>
      </c>
      <c r="M141" s="27" t="s">
        <v>63</v>
      </c>
    </row>
    <row r="142" spans="1:13" ht="125.25" customHeight="1" x14ac:dyDescent="0.2">
      <c r="A142" s="10" t="s">
        <v>283</v>
      </c>
      <c r="B142" s="11" t="s">
        <v>203</v>
      </c>
      <c r="C142" s="12" t="s">
        <v>135</v>
      </c>
      <c r="D142" s="13" t="s">
        <v>284</v>
      </c>
      <c r="E142" s="13">
        <v>1</v>
      </c>
      <c r="F142" s="14">
        <v>550</v>
      </c>
      <c r="G142" s="15">
        <v>42733</v>
      </c>
      <c r="H142" s="15" t="s">
        <v>459</v>
      </c>
      <c r="I142" s="13">
        <v>1</v>
      </c>
      <c r="J142" s="14">
        <f>SUM(Tabela1[[#This Row],[Quant. empenhada]]*Tabela1[[#This Row],[Valor Unitário]])</f>
        <v>550</v>
      </c>
      <c r="K142" s="16">
        <v>42800</v>
      </c>
      <c r="L142" s="17">
        <v>721</v>
      </c>
      <c r="M142" s="18" t="s">
        <v>63</v>
      </c>
    </row>
    <row r="143" spans="1:13" ht="125.25" customHeight="1" x14ac:dyDescent="0.2">
      <c r="A143" s="19" t="s">
        <v>283</v>
      </c>
      <c r="B143" s="20" t="s">
        <v>203</v>
      </c>
      <c r="C143" s="21" t="s">
        <v>135</v>
      </c>
      <c r="D143" s="22" t="s">
        <v>285</v>
      </c>
      <c r="E143" s="22">
        <v>1</v>
      </c>
      <c r="F143" s="23">
        <v>4750</v>
      </c>
      <c r="G143" s="24">
        <v>42733</v>
      </c>
      <c r="H143" s="24" t="s">
        <v>460</v>
      </c>
      <c r="I143" s="22">
        <v>1</v>
      </c>
      <c r="J143" s="23">
        <f>SUM(Tabela1[[#This Row],[Quant. empenhada]]*Tabela1[[#This Row],[Valor Unitário]])</f>
        <v>4750</v>
      </c>
      <c r="K143" s="25">
        <v>42780</v>
      </c>
      <c r="L143" s="26">
        <v>14044450</v>
      </c>
      <c r="M143" s="27" t="s">
        <v>63</v>
      </c>
    </row>
    <row r="144" spans="1:13" ht="125.25" customHeight="1" x14ac:dyDescent="0.2">
      <c r="A144" s="10" t="s">
        <v>283</v>
      </c>
      <c r="B144" s="11" t="s">
        <v>203</v>
      </c>
      <c r="C144" s="12" t="s">
        <v>135</v>
      </c>
      <c r="D144" s="13" t="s">
        <v>286</v>
      </c>
      <c r="E144" s="13">
        <v>1</v>
      </c>
      <c r="F144" s="14">
        <v>14899.24</v>
      </c>
      <c r="G144" s="15">
        <v>42733</v>
      </c>
      <c r="H144" s="15" t="s">
        <v>461</v>
      </c>
      <c r="I144" s="13">
        <v>1</v>
      </c>
      <c r="J144" s="14">
        <f>SUM(Tabela1[[#This Row],[Quant. empenhada]]*Tabela1[[#This Row],[Valor Unitário]])</f>
        <v>14899.24</v>
      </c>
      <c r="K144" s="16">
        <v>42759</v>
      </c>
      <c r="L144" s="17">
        <v>600</v>
      </c>
      <c r="M144" s="18" t="s">
        <v>63</v>
      </c>
    </row>
    <row r="145" spans="1:13" ht="125.25" customHeight="1" x14ac:dyDescent="0.2">
      <c r="A145" s="19" t="s">
        <v>283</v>
      </c>
      <c r="B145" s="20" t="s">
        <v>203</v>
      </c>
      <c r="C145" s="21" t="s">
        <v>135</v>
      </c>
      <c r="D145" s="22" t="s">
        <v>287</v>
      </c>
      <c r="E145" s="22">
        <v>1</v>
      </c>
      <c r="F145" s="23">
        <v>6600</v>
      </c>
      <c r="G145" s="24">
        <v>42733</v>
      </c>
      <c r="H145" s="24" t="s">
        <v>462</v>
      </c>
      <c r="I145" s="22">
        <v>1</v>
      </c>
      <c r="J145" s="23">
        <f>SUM(Tabela1[[#This Row],[Quant. empenhada]]*Tabela1[[#This Row],[Valor Unitário]])</f>
        <v>6600</v>
      </c>
      <c r="K145" s="25">
        <v>42815</v>
      </c>
      <c r="L145" s="26">
        <v>1330</v>
      </c>
      <c r="M145" s="27" t="s">
        <v>63</v>
      </c>
    </row>
    <row r="146" spans="1:13" ht="125.25" customHeight="1" x14ac:dyDescent="0.2">
      <c r="A146" s="10" t="s">
        <v>283</v>
      </c>
      <c r="B146" s="11" t="s">
        <v>203</v>
      </c>
      <c r="C146" s="12" t="s">
        <v>135</v>
      </c>
      <c r="D146" s="13" t="s">
        <v>288</v>
      </c>
      <c r="E146" s="13">
        <v>1</v>
      </c>
      <c r="F146" s="14">
        <v>1090</v>
      </c>
      <c r="G146" s="15">
        <v>42733</v>
      </c>
      <c r="H146" s="15" t="s">
        <v>463</v>
      </c>
      <c r="I146" s="13">
        <v>1</v>
      </c>
      <c r="J146" s="14">
        <f>SUM(Tabela1[[#This Row],[Quant. empenhada]]*Tabela1[[#This Row],[Valor Unitário]])</f>
        <v>1090</v>
      </c>
      <c r="K146" s="16">
        <v>42815</v>
      </c>
      <c r="L146" s="17">
        <v>2042</v>
      </c>
      <c r="M146" s="18" t="s">
        <v>63</v>
      </c>
    </row>
    <row r="147" spans="1:13" ht="125.25" customHeight="1" x14ac:dyDescent="0.2">
      <c r="A147" s="19" t="s">
        <v>283</v>
      </c>
      <c r="B147" s="20" t="s">
        <v>203</v>
      </c>
      <c r="C147" s="21" t="s">
        <v>135</v>
      </c>
      <c r="D147" s="22" t="s">
        <v>289</v>
      </c>
      <c r="E147" s="22">
        <v>3</v>
      </c>
      <c r="F147" s="23">
        <v>1170</v>
      </c>
      <c r="G147" s="24">
        <v>42733</v>
      </c>
      <c r="H147" s="24" t="s">
        <v>463</v>
      </c>
      <c r="I147" s="22">
        <v>3</v>
      </c>
      <c r="J147" s="23">
        <f>SUM(Tabela1[[#This Row],[Quant. empenhada]]*Tabela1[[#This Row],[Valor Unitário]])</f>
        <v>3510</v>
      </c>
      <c r="K147" s="25">
        <v>42815</v>
      </c>
      <c r="L147" s="26">
        <v>2042</v>
      </c>
      <c r="M147" s="27" t="s">
        <v>63</v>
      </c>
    </row>
    <row r="148" spans="1:13" ht="125.25" customHeight="1" x14ac:dyDescent="0.2">
      <c r="A148" s="10" t="s">
        <v>283</v>
      </c>
      <c r="B148" s="11" t="s">
        <v>203</v>
      </c>
      <c r="C148" s="12" t="s">
        <v>135</v>
      </c>
      <c r="D148" s="13" t="s">
        <v>290</v>
      </c>
      <c r="E148" s="13">
        <v>2</v>
      </c>
      <c r="F148" s="14">
        <v>815</v>
      </c>
      <c r="G148" s="15">
        <v>42733</v>
      </c>
      <c r="H148" s="15" t="s">
        <v>463</v>
      </c>
      <c r="I148" s="13">
        <v>2</v>
      </c>
      <c r="J148" s="14">
        <f>SUM(Tabela1[[#This Row],[Quant. empenhada]]*Tabela1[[#This Row],[Valor Unitário]])</f>
        <v>1630</v>
      </c>
      <c r="K148" s="16">
        <v>42815</v>
      </c>
      <c r="L148" s="17">
        <v>2042</v>
      </c>
      <c r="M148" s="18" t="s">
        <v>63</v>
      </c>
    </row>
    <row r="149" spans="1:13" ht="125.25" customHeight="1" x14ac:dyDescent="0.2">
      <c r="A149" s="19" t="s">
        <v>283</v>
      </c>
      <c r="B149" s="20" t="s">
        <v>203</v>
      </c>
      <c r="C149" s="21" t="s">
        <v>135</v>
      </c>
      <c r="D149" s="22" t="s">
        <v>291</v>
      </c>
      <c r="E149" s="22">
        <v>1</v>
      </c>
      <c r="F149" s="23">
        <v>6705</v>
      </c>
      <c r="G149" s="24">
        <v>42733</v>
      </c>
      <c r="H149" s="24" t="s">
        <v>463</v>
      </c>
      <c r="I149" s="22">
        <v>1</v>
      </c>
      <c r="J149" s="23">
        <f>SUM(Tabela1[[#This Row],[Quant. empenhada]]*Tabela1[[#This Row],[Valor Unitário]])</f>
        <v>6705</v>
      </c>
      <c r="K149" s="25">
        <v>42815</v>
      </c>
      <c r="L149" s="26">
        <v>2042</v>
      </c>
      <c r="M149" s="27" t="s">
        <v>63</v>
      </c>
    </row>
    <row r="150" spans="1:13" ht="125.25" customHeight="1" x14ac:dyDescent="0.2">
      <c r="A150" s="10" t="s">
        <v>283</v>
      </c>
      <c r="B150" s="11" t="s">
        <v>203</v>
      </c>
      <c r="C150" s="12" t="s">
        <v>135</v>
      </c>
      <c r="D150" s="13" t="s">
        <v>292</v>
      </c>
      <c r="E150" s="13">
        <v>1</v>
      </c>
      <c r="F150" s="14">
        <v>5307.28</v>
      </c>
      <c r="G150" s="15">
        <v>42733</v>
      </c>
      <c r="H150" s="15" t="s">
        <v>464</v>
      </c>
      <c r="I150" s="13">
        <v>1</v>
      </c>
      <c r="J150" s="14">
        <f>SUM(Tabela1[[#This Row],[Quant. empenhada]]*Tabela1[[#This Row],[Valor Unitário]])</f>
        <v>5307.28</v>
      </c>
      <c r="K150" s="16">
        <v>42886</v>
      </c>
      <c r="L150" s="17">
        <v>8143</v>
      </c>
      <c r="M150" s="18" t="s">
        <v>63</v>
      </c>
    </row>
    <row r="151" spans="1:13" ht="125.25" customHeight="1" x14ac:dyDescent="0.2">
      <c r="A151" s="19" t="s">
        <v>283</v>
      </c>
      <c r="B151" s="20" t="s">
        <v>203</v>
      </c>
      <c r="C151" s="21" t="s">
        <v>135</v>
      </c>
      <c r="D151" s="22" t="s">
        <v>293</v>
      </c>
      <c r="E151" s="22">
        <v>1</v>
      </c>
      <c r="F151" s="23">
        <v>5379.19</v>
      </c>
      <c r="G151" s="24">
        <v>42733</v>
      </c>
      <c r="H151" s="24" t="s">
        <v>464</v>
      </c>
      <c r="I151" s="22">
        <v>1</v>
      </c>
      <c r="J151" s="23">
        <f>SUM(Tabela1[[#This Row],[Quant. empenhada]]*Tabela1[[#This Row],[Valor Unitário]])</f>
        <v>5379.19</v>
      </c>
      <c r="K151" s="25">
        <v>42886</v>
      </c>
      <c r="L151" s="26">
        <v>8143</v>
      </c>
      <c r="M151" s="27" t="s">
        <v>63</v>
      </c>
    </row>
    <row r="152" spans="1:13" ht="125.25" customHeight="1" x14ac:dyDescent="0.2">
      <c r="A152" s="10" t="s">
        <v>283</v>
      </c>
      <c r="B152" s="11" t="s">
        <v>203</v>
      </c>
      <c r="C152" s="12" t="s">
        <v>135</v>
      </c>
      <c r="D152" s="13" t="s">
        <v>294</v>
      </c>
      <c r="E152" s="13">
        <v>2</v>
      </c>
      <c r="F152" s="14">
        <v>1150</v>
      </c>
      <c r="G152" s="15">
        <v>42733</v>
      </c>
      <c r="H152" s="15" t="s">
        <v>467</v>
      </c>
      <c r="I152" s="13">
        <v>2</v>
      </c>
      <c r="J152" s="14">
        <f>SUM(Tabela1[[#This Row],[Quant. empenhada]]*Tabela1[[#This Row],[Valor Unitário]])</f>
        <v>2300</v>
      </c>
      <c r="K152" s="16">
        <v>42815</v>
      </c>
      <c r="L152" s="17">
        <v>859</v>
      </c>
      <c r="M152" s="18" t="s">
        <v>63</v>
      </c>
    </row>
    <row r="153" spans="1:13" ht="125.25" customHeight="1" x14ac:dyDescent="0.2">
      <c r="A153" s="19" t="s">
        <v>283</v>
      </c>
      <c r="B153" s="20" t="s">
        <v>203</v>
      </c>
      <c r="C153" s="21" t="s">
        <v>135</v>
      </c>
      <c r="D153" s="22" t="s">
        <v>295</v>
      </c>
      <c r="E153" s="22">
        <v>1</v>
      </c>
      <c r="F153" s="23">
        <v>1348</v>
      </c>
      <c r="G153" s="24">
        <v>42733</v>
      </c>
      <c r="H153" s="24" t="s">
        <v>467</v>
      </c>
      <c r="I153" s="22">
        <v>1</v>
      </c>
      <c r="J153" s="23">
        <f>SUM(Tabela1[[#This Row],[Quant. empenhada]]*Tabela1[[#This Row],[Valor Unitário]])</f>
        <v>1348</v>
      </c>
      <c r="K153" s="25">
        <v>42815</v>
      </c>
      <c r="L153" s="26">
        <v>859</v>
      </c>
      <c r="M153" s="27" t="s">
        <v>63</v>
      </c>
    </row>
    <row r="154" spans="1:13" ht="125.25" customHeight="1" x14ac:dyDescent="0.2">
      <c r="A154" s="10" t="s">
        <v>253</v>
      </c>
      <c r="B154" s="11" t="s">
        <v>203</v>
      </c>
      <c r="C154" s="12" t="s">
        <v>135</v>
      </c>
      <c r="D154" s="13" t="s">
        <v>254</v>
      </c>
      <c r="E154" s="13">
        <v>10</v>
      </c>
      <c r="F154" s="14">
        <v>2088.6999999999998</v>
      </c>
      <c r="G154" s="15">
        <v>42733</v>
      </c>
      <c r="H154" s="15" t="s">
        <v>296</v>
      </c>
      <c r="I154" s="13">
        <v>10</v>
      </c>
      <c r="J154" s="14">
        <f>SUM(Tabela1[[#This Row],[Quant. empenhada]]*Tabela1[[#This Row],[Valor Unitário]])</f>
        <v>20887</v>
      </c>
      <c r="K154" s="16">
        <v>42845</v>
      </c>
      <c r="L154" s="17">
        <v>1642</v>
      </c>
      <c r="M154" s="18" t="s">
        <v>63</v>
      </c>
    </row>
    <row r="155" spans="1:13" ht="125.25" customHeight="1" x14ac:dyDescent="0.2">
      <c r="A155" s="19" t="s">
        <v>297</v>
      </c>
      <c r="B155" s="20" t="s">
        <v>130</v>
      </c>
      <c r="C155" s="21" t="s">
        <v>131</v>
      </c>
      <c r="D155" s="22" t="s">
        <v>298</v>
      </c>
      <c r="E155" s="22">
        <v>2</v>
      </c>
      <c r="F155" s="23">
        <v>16319.89</v>
      </c>
      <c r="G155" s="24">
        <v>42716</v>
      </c>
      <c r="H155" s="24" t="s">
        <v>299</v>
      </c>
      <c r="I155" s="22">
        <v>2</v>
      </c>
      <c r="J155" s="23">
        <f>SUM(Tabela1[[#This Row],[Quant. empenhada]]*Tabela1[[#This Row],[Valor Unitário]])</f>
        <v>32639.78</v>
      </c>
      <c r="K155" s="25">
        <v>42767</v>
      </c>
      <c r="L155" s="26">
        <v>105</v>
      </c>
      <c r="M155" s="27" t="s">
        <v>63</v>
      </c>
    </row>
    <row r="156" spans="1:13" ht="125.25" customHeight="1" x14ac:dyDescent="0.2">
      <c r="A156" s="10" t="s">
        <v>300</v>
      </c>
      <c r="B156" s="11" t="s">
        <v>203</v>
      </c>
      <c r="C156" s="12" t="s">
        <v>135</v>
      </c>
      <c r="D156" s="13" t="s">
        <v>301</v>
      </c>
      <c r="E156" s="13">
        <v>1</v>
      </c>
      <c r="F156" s="14">
        <v>26430</v>
      </c>
      <c r="G156" s="15">
        <v>42716</v>
      </c>
      <c r="H156" s="15" t="s">
        <v>302</v>
      </c>
      <c r="I156" s="13">
        <v>1</v>
      </c>
      <c r="J156" s="14">
        <f>SUM(Tabela1[[#This Row],[Quant. empenhada]]*Tabela1[[#This Row],[Valor Unitário]])</f>
        <v>26430</v>
      </c>
      <c r="K156" s="16">
        <v>42800</v>
      </c>
      <c r="L156" s="17">
        <v>239</v>
      </c>
      <c r="M156" s="18" t="s">
        <v>63</v>
      </c>
    </row>
    <row r="157" spans="1:13" ht="125.25" customHeight="1" x14ac:dyDescent="0.2">
      <c r="A157" s="19" t="s">
        <v>300</v>
      </c>
      <c r="B157" s="20" t="s">
        <v>203</v>
      </c>
      <c r="C157" s="21" t="s">
        <v>135</v>
      </c>
      <c r="D157" s="22" t="s">
        <v>301</v>
      </c>
      <c r="E157" s="22">
        <v>1</v>
      </c>
      <c r="F157" s="23">
        <v>26430</v>
      </c>
      <c r="G157" s="24">
        <v>42716</v>
      </c>
      <c r="H157" s="24" t="s">
        <v>303</v>
      </c>
      <c r="I157" s="22">
        <v>1</v>
      </c>
      <c r="J157" s="23">
        <f>SUM(Tabela1[[#This Row],[Quant. empenhada]]*Tabela1[[#This Row],[Valor Unitário]])</f>
        <v>26430</v>
      </c>
      <c r="K157" s="25">
        <v>42835</v>
      </c>
      <c r="L157" s="26">
        <v>253</v>
      </c>
      <c r="M157" s="27" t="s">
        <v>63</v>
      </c>
    </row>
    <row r="158" spans="1:13" ht="125.25" customHeight="1" x14ac:dyDescent="0.2">
      <c r="A158" s="10" t="s">
        <v>304</v>
      </c>
      <c r="B158" s="11" t="s">
        <v>259</v>
      </c>
      <c r="C158" s="12" t="s">
        <v>260</v>
      </c>
      <c r="D158" s="13" t="s">
        <v>305</v>
      </c>
      <c r="E158" s="13">
        <v>23</v>
      </c>
      <c r="F158" s="14">
        <v>3400</v>
      </c>
      <c r="G158" s="15">
        <v>42703</v>
      </c>
      <c r="H158" s="15" t="s">
        <v>306</v>
      </c>
      <c r="I158" s="13">
        <v>23</v>
      </c>
      <c r="J158" s="14">
        <f>SUM(Tabela1[[#This Row],[Quant. empenhada]]*Tabela1[[#This Row],[Valor Unitário]])</f>
        <v>78200</v>
      </c>
      <c r="K158" s="16">
        <v>42821</v>
      </c>
      <c r="L158" s="17">
        <v>6122</v>
      </c>
      <c r="M158" s="18" t="s">
        <v>63</v>
      </c>
    </row>
    <row r="159" spans="1:13" ht="125.25" customHeight="1" x14ac:dyDescent="0.2">
      <c r="A159" s="19" t="s">
        <v>308</v>
      </c>
      <c r="B159" s="20" t="s">
        <v>130</v>
      </c>
      <c r="C159" s="21" t="s">
        <v>131</v>
      </c>
      <c r="D159" s="22" t="s">
        <v>309</v>
      </c>
      <c r="E159" s="22">
        <v>1</v>
      </c>
      <c r="F159" s="23">
        <v>2897.88</v>
      </c>
      <c r="G159" s="24">
        <v>42682</v>
      </c>
      <c r="H159" s="24" t="s">
        <v>307</v>
      </c>
      <c r="I159" s="22">
        <v>1</v>
      </c>
      <c r="J159" s="23">
        <f>SUM(Tabela1[[#This Row],[Quant. empenhada]]*Tabela1[[#This Row],[Valor Unitário]])</f>
        <v>2897.88</v>
      </c>
      <c r="K159" s="25" t="s">
        <v>454</v>
      </c>
      <c r="L159" s="26" t="s">
        <v>4</v>
      </c>
      <c r="M159" s="27" t="s">
        <v>457</v>
      </c>
    </row>
    <row r="160" spans="1:13" ht="125.25" customHeight="1" x14ac:dyDescent="0.2">
      <c r="A160" s="10" t="s">
        <v>310</v>
      </c>
      <c r="B160" s="11" t="s">
        <v>142</v>
      </c>
      <c r="C160" s="12" t="s">
        <v>311</v>
      </c>
      <c r="D160" s="13" t="s">
        <v>312</v>
      </c>
      <c r="E160" s="13">
        <v>30</v>
      </c>
      <c r="F160" s="14">
        <v>17.25</v>
      </c>
      <c r="G160" s="15">
        <v>42699</v>
      </c>
      <c r="H160" s="15" t="s">
        <v>313</v>
      </c>
      <c r="I160" s="13">
        <v>30</v>
      </c>
      <c r="J160" s="14">
        <f>SUM(Tabela1[[#This Row],[Quant. empenhada]]*Tabela1[[#This Row],[Valor Unitário]])</f>
        <v>517.5</v>
      </c>
      <c r="K160" s="16">
        <v>42800</v>
      </c>
      <c r="L160" s="17">
        <v>4003</v>
      </c>
      <c r="M160" s="18" t="s">
        <v>63</v>
      </c>
    </row>
    <row r="161" spans="1:13" ht="125.25" customHeight="1" x14ac:dyDescent="0.2">
      <c r="A161" s="19" t="s">
        <v>314</v>
      </c>
      <c r="B161" s="20" t="s">
        <v>142</v>
      </c>
      <c r="C161" s="21" t="s">
        <v>311</v>
      </c>
      <c r="D161" s="22" t="s">
        <v>315</v>
      </c>
      <c r="E161" s="22">
        <v>5</v>
      </c>
      <c r="F161" s="23">
        <v>360</v>
      </c>
      <c r="G161" s="24">
        <v>42699</v>
      </c>
      <c r="H161" s="24" t="s">
        <v>316</v>
      </c>
      <c r="I161" s="22">
        <v>5</v>
      </c>
      <c r="J161" s="23">
        <f>SUM(Tabela1[[#This Row],[Quant. empenhada]]*Tabela1[[#This Row],[Valor Unitário]])</f>
        <v>1800</v>
      </c>
      <c r="K161" s="25">
        <v>42872</v>
      </c>
      <c r="L161" s="26">
        <v>2172</v>
      </c>
      <c r="M161" s="27" t="s">
        <v>63</v>
      </c>
    </row>
    <row r="162" spans="1:13" ht="125.25" customHeight="1" x14ac:dyDescent="0.2">
      <c r="A162" s="10" t="s">
        <v>317</v>
      </c>
      <c r="B162" s="11" t="s">
        <v>142</v>
      </c>
      <c r="C162" s="12" t="s">
        <v>311</v>
      </c>
      <c r="D162" s="13" t="s">
        <v>318</v>
      </c>
      <c r="E162" s="13">
        <v>1</v>
      </c>
      <c r="F162" s="14">
        <v>5149</v>
      </c>
      <c r="G162" s="15">
        <v>42699</v>
      </c>
      <c r="H162" s="15" t="s">
        <v>319</v>
      </c>
      <c r="I162" s="13">
        <v>1</v>
      </c>
      <c r="J162" s="14">
        <f>SUM(Tabela1[[#This Row],[Quant. empenhada]]*Tabela1[[#This Row],[Valor Unitário]])</f>
        <v>5149</v>
      </c>
      <c r="K162" s="16">
        <v>42765</v>
      </c>
      <c r="L162" s="17">
        <v>374</v>
      </c>
      <c r="M162" s="18" t="s">
        <v>63</v>
      </c>
    </row>
    <row r="163" spans="1:13" ht="125.25" customHeight="1" x14ac:dyDescent="0.2">
      <c r="A163" s="19" t="s">
        <v>320</v>
      </c>
      <c r="B163" s="20" t="s">
        <v>142</v>
      </c>
      <c r="C163" s="21" t="s">
        <v>311</v>
      </c>
      <c r="D163" s="22" t="s">
        <v>321</v>
      </c>
      <c r="E163" s="22">
        <v>30</v>
      </c>
      <c r="F163" s="23">
        <v>7622</v>
      </c>
      <c r="G163" s="24">
        <v>42699</v>
      </c>
      <c r="H163" s="24" t="s">
        <v>322</v>
      </c>
      <c r="I163" s="22">
        <v>30</v>
      </c>
      <c r="J163" s="23">
        <f>SUM(Tabela1[[#This Row],[Quant. empenhada]]*Tabela1[[#This Row],[Valor Unitário]])</f>
        <v>228660</v>
      </c>
      <c r="K163" s="25" t="s">
        <v>453</v>
      </c>
      <c r="L163" s="26">
        <v>654</v>
      </c>
      <c r="M163" s="27" t="s">
        <v>63</v>
      </c>
    </row>
    <row r="164" spans="1:13" ht="125.25" customHeight="1" x14ac:dyDescent="0.2">
      <c r="A164" s="10" t="s">
        <v>323</v>
      </c>
      <c r="B164" s="11" t="s">
        <v>142</v>
      </c>
      <c r="C164" s="12" t="s">
        <v>311</v>
      </c>
      <c r="D164" s="13" t="s">
        <v>324</v>
      </c>
      <c r="E164" s="13">
        <v>8</v>
      </c>
      <c r="F164" s="14">
        <v>2390</v>
      </c>
      <c r="G164" s="15">
        <v>42699</v>
      </c>
      <c r="H164" s="15" t="s">
        <v>325</v>
      </c>
      <c r="I164" s="13">
        <v>8</v>
      </c>
      <c r="J164" s="14">
        <f>SUM(Tabela1[[#This Row],[Quant. empenhada]]*Tabela1[[#This Row],[Valor Unitário]])</f>
        <v>19120</v>
      </c>
      <c r="K164" s="16">
        <v>42845</v>
      </c>
      <c r="L164" s="17">
        <v>1640</v>
      </c>
      <c r="M164" s="18" t="s">
        <v>63</v>
      </c>
    </row>
    <row r="165" spans="1:13" ht="125.25" customHeight="1" x14ac:dyDescent="0.2">
      <c r="A165" s="19" t="s">
        <v>326</v>
      </c>
      <c r="B165" s="20" t="s">
        <v>142</v>
      </c>
      <c r="C165" s="21" t="s">
        <v>311</v>
      </c>
      <c r="D165" s="22" t="s">
        <v>327</v>
      </c>
      <c r="E165" s="22">
        <v>9</v>
      </c>
      <c r="F165" s="23">
        <v>4800</v>
      </c>
      <c r="G165" s="24">
        <v>42697</v>
      </c>
      <c r="H165" s="24" t="s">
        <v>328</v>
      </c>
      <c r="I165" s="22">
        <v>9</v>
      </c>
      <c r="J165" s="23">
        <f>SUM(Tabela1[[#This Row],[Quant. empenhada]]*Tabela1[[#This Row],[Valor Unitário]])</f>
        <v>43200</v>
      </c>
      <c r="K165" s="25">
        <v>42779</v>
      </c>
      <c r="L165" s="26">
        <v>1341</v>
      </c>
      <c r="M165" s="27" t="s">
        <v>63</v>
      </c>
    </row>
    <row r="166" spans="1:13" ht="125.25" customHeight="1" x14ac:dyDescent="0.2">
      <c r="A166" s="10" t="s">
        <v>329</v>
      </c>
      <c r="B166" s="11" t="s">
        <v>142</v>
      </c>
      <c r="C166" s="12" t="s">
        <v>311</v>
      </c>
      <c r="D166" s="13" t="s">
        <v>330</v>
      </c>
      <c r="E166" s="13">
        <v>5</v>
      </c>
      <c r="F166" s="14">
        <v>415</v>
      </c>
      <c r="G166" s="15">
        <v>42697</v>
      </c>
      <c r="H166" s="15" t="s">
        <v>331</v>
      </c>
      <c r="I166" s="13">
        <v>5</v>
      </c>
      <c r="J166" s="14">
        <f>SUM(Tabela1[[#This Row],[Quant. empenhada]]*Tabela1[[#This Row],[Valor Unitário]])</f>
        <v>2075</v>
      </c>
      <c r="K166" s="16">
        <v>42810</v>
      </c>
      <c r="L166" s="17">
        <v>2303</v>
      </c>
      <c r="M166" s="18" t="s">
        <v>63</v>
      </c>
    </row>
    <row r="167" spans="1:13" ht="125.25" customHeight="1" x14ac:dyDescent="0.2">
      <c r="A167" s="19" t="s">
        <v>332</v>
      </c>
      <c r="B167" s="20" t="s">
        <v>142</v>
      </c>
      <c r="C167" s="21" t="s">
        <v>311</v>
      </c>
      <c r="D167" s="22" t="s">
        <v>333</v>
      </c>
      <c r="E167" s="22">
        <v>10</v>
      </c>
      <c r="F167" s="23">
        <v>3199.99</v>
      </c>
      <c r="G167" s="24">
        <v>42697</v>
      </c>
      <c r="H167" s="24" t="s">
        <v>334</v>
      </c>
      <c r="I167" s="22">
        <v>10</v>
      </c>
      <c r="J167" s="23">
        <f>SUM(Tabela1[[#This Row],[Quant. empenhada]]*Tabela1[[#This Row],[Valor Unitário]])</f>
        <v>31999.899999999998</v>
      </c>
      <c r="K167" s="25">
        <v>42744</v>
      </c>
      <c r="L167" s="26">
        <v>2010</v>
      </c>
      <c r="M167" s="27" t="s">
        <v>63</v>
      </c>
    </row>
    <row r="168" spans="1:13" ht="125.25" customHeight="1" x14ac:dyDescent="0.2">
      <c r="A168" s="10" t="s">
        <v>335</v>
      </c>
      <c r="B168" s="11" t="s">
        <v>142</v>
      </c>
      <c r="C168" s="12" t="s">
        <v>311</v>
      </c>
      <c r="D168" s="13" t="s">
        <v>336</v>
      </c>
      <c r="E168" s="13">
        <v>100</v>
      </c>
      <c r="F168" s="14">
        <v>16.5</v>
      </c>
      <c r="G168" s="15">
        <v>42697</v>
      </c>
      <c r="H168" s="15" t="s">
        <v>337</v>
      </c>
      <c r="I168" s="13">
        <v>100</v>
      </c>
      <c r="J168" s="14">
        <f>SUM(Tabela1[[#This Row],[Quant. empenhada]]*Tabela1[[#This Row],[Valor Unitário]])</f>
        <v>1650</v>
      </c>
      <c r="K168" s="16">
        <v>42767</v>
      </c>
      <c r="L168" s="17">
        <v>701</v>
      </c>
      <c r="M168" s="18" t="s">
        <v>63</v>
      </c>
    </row>
    <row r="169" spans="1:13" ht="125.25" customHeight="1" x14ac:dyDescent="0.2">
      <c r="A169" s="19" t="s">
        <v>339</v>
      </c>
      <c r="B169" s="20" t="s">
        <v>203</v>
      </c>
      <c r="C169" s="21" t="s">
        <v>135</v>
      </c>
      <c r="D169" s="22" t="s">
        <v>340</v>
      </c>
      <c r="E169" s="22">
        <v>3</v>
      </c>
      <c r="F169" s="23">
        <v>2800</v>
      </c>
      <c r="G169" s="24">
        <v>42725</v>
      </c>
      <c r="H169" s="24" t="s">
        <v>338</v>
      </c>
      <c r="I169" s="22">
        <v>3</v>
      </c>
      <c r="J169" s="23">
        <f>SUM(Tabela1[[#This Row],[Quant. empenhada]]*Tabela1[[#This Row],[Valor Unitário]])</f>
        <v>8400</v>
      </c>
      <c r="K169" s="25">
        <v>42831</v>
      </c>
      <c r="L169" s="26">
        <v>333</v>
      </c>
      <c r="M169" s="27" t="s">
        <v>63</v>
      </c>
    </row>
    <row r="170" spans="1:13" ht="125.25" customHeight="1" x14ac:dyDescent="0.2">
      <c r="A170" s="10" t="s">
        <v>339</v>
      </c>
      <c r="B170" s="11" t="s">
        <v>203</v>
      </c>
      <c r="C170" s="12" t="s">
        <v>135</v>
      </c>
      <c r="D170" s="13" t="s">
        <v>341</v>
      </c>
      <c r="E170" s="13">
        <v>2</v>
      </c>
      <c r="F170" s="14">
        <v>165</v>
      </c>
      <c r="G170" s="15">
        <v>42725</v>
      </c>
      <c r="H170" s="15" t="s">
        <v>338</v>
      </c>
      <c r="I170" s="13">
        <v>2</v>
      </c>
      <c r="J170" s="14">
        <f>SUM(Tabela1[[#This Row],[Quant. empenhada]]*Tabela1[[#This Row],[Valor Unitário]])</f>
        <v>330</v>
      </c>
      <c r="K170" s="16">
        <v>42831</v>
      </c>
      <c r="L170" s="17">
        <v>333</v>
      </c>
      <c r="M170" s="18" t="s">
        <v>63</v>
      </c>
    </row>
    <row r="171" spans="1:13" ht="125.25" customHeight="1" x14ac:dyDescent="0.2">
      <c r="A171" s="19" t="s">
        <v>339</v>
      </c>
      <c r="B171" s="20" t="s">
        <v>203</v>
      </c>
      <c r="C171" s="21" t="s">
        <v>135</v>
      </c>
      <c r="D171" s="22" t="s">
        <v>342</v>
      </c>
      <c r="E171" s="22">
        <v>9</v>
      </c>
      <c r="F171" s="23">
        <v>350</v>
      </c>
      <c r="G171" s="24">
        <v>42725</v>
      </c>
      <c r="H171" s="24" t="s">
        <v>338</v>
      </c>
      <c r="I171" s="22">
        <v>9</v>
      </c>
      <c r="J171" s="23">
        <f>SUM(Tabela1[[#This Row],[Quant. empenhada]]*Tabela1[[#This Row],[Valor Unitário]])</f>
        <v>3150</v>
      </c>
      <c r="K171" s="25">
        <v>42831</v>
      </c>
      <c r="L171" s="26">
        <v>333</v>
      </c>
      <c r="M171" s="27" t="s">
        <v>63</v>
      </c>
    </row>
    <row r="172" spans="1:13" ht="125.25" customHeight="1" x14ac:dyDescent="0.2">
      <c r="A172" s="10" t="s">
        <v>343</v>
      </c>
      <c r="B172" s="11" t="s">
        <v>79</v>
      </c>
      <c r="C172" s="12" t="s">
        <v>245</v>
      </c>
      <c r="D172" s="13" t="s">
        <v>344</v>
      </c>
      <c r="E172" s="13">
        <v>1</v>
      </c>
      <c r="F172" s="14">
        <v>36136</v>
      </c>
      <c r="G172" s="15">
        <v>42682</v>
      </c>
      <c r="H172" s="15" t="s">
        <v>345</v>
      </c>
      <c r="I172" s="13">
        <v>1</v>
      </c>
      <c r="J172" s="14">
        <f>SUM(Tabela1[[#This Row],[Quant. empenhada]]*Tabela1[[#This Row],[Valor Unitário]])</f>
        <v>36136</v>
      </c>
      <c r="K172" s="16">
        <v>42857</v>
      </c>
      <c r="L172" s="17">
        <v>185</v>
      </c>
      <c r="M172" s="18" t="s">
        <v>63</v>
      </c>
    </row>
    <row r="173" spans="1:13" ht="125.25" customHeight="1" x14ac:dyDescent="0.2">
      <c r="A173" s="19" t="s">
        <v>346</v>
      </c>
      <c r="B173" s="20" t="s">
        <v>130</v>
      </c>
      <c r="C173" s="21" t="s">
        <v>131</v>
      </c>
      <c r="D173" s="22" t="s">
        <v>347</v>
      </c>
      <c r="E173" s="22">
        <v>16</v>
      </c>
      <c r="F173" s="23">
        <v>1941</v>
      </c>
      <c r="G173" s="24">
        <v>42682</v>
      </c>
      <c r="H173" s="24" t="s">
        <v>348</v>
      </c>
      <c r="I173" s="22">
        <v>16</v>
      </c>
      <c r="J173" s="23">
        <f>SUM(Tabela1[[#This Row],[Quant. empenhada]]*Tabela1[[#This Row],[Valor Unitário]])</f>
        <v>31056</v>
      </c>
      <c r="K173" s="25">
        <v>42740</v>
      </c>
      <c r="L173" s="26">
        <v>7015</v>
      </c>
      <c r="M173" s="27" t="s">
        <v>451</v>
      </c>
    </row>
    <row r="174" spans="1:13" ht="125.25" customHeight="1" x14ac:dyDescent="0.2">
      <c r="A174" s="10" t="s">
        <v>349</v>
      </c>
      <c r="B174" s="11" t="s">
        <v>142</v>
      </c>
      <c r="C174" s="12" t="s">
        <v>311</v>
      </c>
      <c r="D174" s="13" t="s">
        <v>350</v>
      </c>
      <c r="E174" s="13">
        <v>12</v>
      </c>
      <c r="F174" s="14">
        <v>3663</v>
      </c>
      <c r="G174" s="15">
        <v>42710</v>
      </c>
      <c r="H174" s="15" t="s">
        <v>351</v>
      </c>
      <c r="I174" s="13">
        <v>12</v>
      </c>
      <c r="J174" s="14">
        <f>SUM(Tabela1[[#This Row],[Quant. empenhada]]*Tabela1[[#This Row],[Valor Unitário]])</f>
        <v>43956</v>
      </c>
      <c r="K174" s="16">
        <v>42844</v>
      </c>
      <c r="L174" s="17">
        <v>1778</v>
      </c>
      <c r="M174" s="18" t="s">
        <v>63</v>
      </c>
    </row>
    <row r="175" spans="1:13" ht="125.25" customHeight="1" x14ac:dyDescent="0.2">
      <c r="A175" s="19" t="s">
        <v>349</v>
      </c>
      <c r="B175" s="20" t="s">
        <v>142</v>
      </c>
      <c r="C175" s="21" t="s">
        <v>311</v>
      </c>
      <c r="D175" s="22" t="s">
        <v>352</v>
      </c>
      <c r="E175" s="22">
        <v>25</v>
      </c>
      <c r="F175" s="23">
        <v>2611</v>
      </c>
      <c r="G175" s="24">
        <v>42710</v>
      </c>
      <c r="H175" s="24" t="s">
        <v>351</v>
      </c>
      <c r="I175" s="22">
        <v>25</v>
      </c>
      <c r="J175" s="23">
        <f>SUM(Tabela1[[#This Row],[Quant. empenhada]]*Tabela1[[#This Row],[Valor Unitário]])</f>
        <v>65275</v>
      </c>
      <c r="K175" s="25">
        <v>42863</v>
      </c>
      <c r="L175" s="26">
        <v>1810</v>
      </c>
      <c r="M175" s="27" t="s">
        <v>63</v>
      </c>
    </row>
    <row r="176" spans="1:13" ht="125.25" customHeight="1" x14ac:dyDescent="0.2">
      <c r="A176" s="10" t="s">
        <v>353</v>
      </c>
      <c r="B176" s="11" t="s">
        <v>79</v>
      </c>
      <c r="C176" s="12" t="s">
        <v>245</v>
      </c>
      <c r="D176" s="13" t="s">
        <v>354</v>
      </c>
      <c r="E176" s="13">
        <v>2</v>
      </c>
      <c r="F176" s="14">
        <v>846.83</v>
      </c>
      <c r="G176" s="15">
        <v>42690</v>
      </c>
      <c r="H176" s="15" t="s">
        <v>355</v>
      </c>
      <c r="I176" s="13">
        <v>2</v>
      </c>
      <c r="J176" s="14">
        <f>SUM(Tabela1[[#This Row],[Quant. empenhada]]*Tabela1[[#This Row],[Valor Unitário]])</f>
        <v>1693.66</v>
      </c>
      <c r="K176" s="16">
        <v>42718</v>
      </c>
      <c r="L176" s="17">
        <v>15571</v>
      </c>
      <c r="M176" s="18" t="s">
        <v>63</v>
      </c>
    </row>
    <row r="177" spans="1:13" ht="125.25" customHeight="1" x14ac:dyDescent="0.2">
      <c r="A177" s="19" t="s">
        <v>356</v>
      </c>
      <c r="B177" s="20" t="s">
        <v>357</v>
      </c>
      <c r="C177" s="21" t="s">
        <v>358</v>
      </c>
      <c r="D177" s="22" t="s">
        <v>359</v>
      </c>
      <c r="E177" s="22">
        <v>6</v>
      </c>
      <c r="F177" s="23">
        <v>1870</v>
      </c>
      <c r="G177" s="24">
        <v>42699</v>
      </c>
      <c r="H177" s="24" t="s">
        <v>360</v>
      </c>
      <c r="I177" s="22">
        <v>6</v>
      </c>
      <c r="J177" s="23">
        <f>SUM(Tabela1[[#This Row],[Quant. empenhada]]*Tabela1[[#This Row],[Valor Unitário]])</f>
        <v>11220</v>
      </c>
      <c r="K177" s="25">
        <v>42766</v>
      </c>
      <c r="L177" s="26">
        <v>1065</v>
      </c>
      <c r="M177" s="27" t="s">
        <v>63</v>
      </c>
    </row>
    <row r="178" spans="1:13" ht="125.25" customHeight="1" x14ac:dyDescent="0.2">
      <c r="A178" s="10" t="s">
        <v>356</v>
      </c>
      <c r="B178" s="11" t="s">
        <v>361</v>
      </c>
      <c r="C178" s="12" t="s">
        <v>362</v>
      </c>
      <c r="D178" s="13" t="s">
        <v>359</v>
      </c>
      <c r="E178" s="13">
        <v>34</v>
      </c>
      <c r="F178" s="14">
        <v>1870</v>
      </c>
      <c r="G178" s="15">
        <v>42699</v>
      </c>
      <c r="H178" s="15" t="s">
        <v>363</v>
      </c>
      <c r="I178" s="13">
        <v>34</v>
      </c>
      <c r="J178" s="14">
        <f>SUM(Tabela1[[#This Row],[Quant. empenhada]]*Tabela1[[#This Row],[Valor Unitário]])</f>
        <v>63580</v>
      </c>
      <c r="K178" s="16">
        <v>42766</v>
      </c>
      <c r="L178" s="17">
        <v>1064</v>
      </c>
      <c r="M178" s="18" t="s">
        <v>63</v>
      </c>
    </row>
    <row r="179" spans="1:13" ht="125.25" customHeight="1" x14ac:dyDescent="0.2">
      <c r="A179" s="19" t="s">
        <v>364</v>
      </c>
      <c r="B179" s="20" t="s">
        <v>142</v>
      </c>
      <c r="C179" s="21" t="s">
        <v>311</v>
      </c>
      <c r="D179" s="22" t="s">
        <v>365</v>
      </c>
      <c r="E179" s="22">
        <v>10</v>
      </c>
      <c r="F179" s="23">
        <v>48</v>
      </c>
      <c r="G179" s="24">
        <v>42682</v>
      </c>
      <c r="H179" s="24" t="s">
        <v>366</v>
      </c>
      <c r="I179" s="22">
        <v>10</v>
      </c>
      <c r="J179" s="23">
        <f>SUM(Tabela1[[#This Row],[Quant. empenhada]]*Tabela1[[#This Row],[Valor Unitário]])</f>
        <v>480</v>
      </c>
      <c r="K179" s="25">
        <v>42818</v>
      </c>
      <c r="L179" s="26">
        <v>505</v>
      </c>
      <c r="M179" s="27" t="s">
        <v>63</v>
      </c>
    </row>
    <row r="180" spans="1:13" ht="125.25" customHeight="1" x14ac:dyDescent="0.2">
      <c r="A180" s="10" t="s">
        <v>367</v>
      </c>
      <c r="B180" s="11" t="s">
        <v>142</v>
      </c>
      <c r="C180" s="12" t="s">
        <v>311</v>
      </c>
      <c r="D180" s="13" t="s">
        <v>368</v>
      </c>
      <c r="E180" s="13">
        <v>5</v>
      </c>
      <c r="F180" s="14">
        <v>2300</v>
      </c>
      <c r="G180" s="15">
        <v>42682</v>
      </c>
      <c r="H180" s="15" t="s">
        <v>369</v>
      </c>
      <c r="I180" s="13">
        <v>5</v>
      </c>
      <c r="J180" s="14">
        <f>SUM(Tabela1[[#This Row],[Quant. empenhada]]*Tabela1[[#This Row],[Valor Unitário]])</f>
        <v>11500</v>
      </c>
      <c r="K180" s="16">
        <v>42779</v>
      </c>
      <c r="L180" s="17">
        <v>609</v>
      </c>
      <c r="M180" s="18" t="s">
        <v>63</v>
      </c>
    </row>
    <row r="181" spans="1:13" ht="125.25" customHeight="1" x14ac:dyDescent="0.2">
      <c r="A181" s="19" t="s">
        <v>370</v>
      </c>
      <c r="B181" s="20" t="s">
        <v>142</v>
      </c>
      <c r="C181" s="21" t="s">
        <v>311</v>
      </c>
      <c r="D181" s="22" t="s">
        <v>371</v>
      </c>
      <c r="E181" s="22">
        <v>40</v>
      </c>
      <c r="F181" s="23">
        <v>19</v>
      </c>
      <c r="G181" s="24">
        <v>42682</v>
      </c>
      <c r="H181" s="24" t="s">
        <v>372</v>
      </c>
      <c r="I181" s="22">
        <v>40</v>
      </c>
      <c r="J181" s="23">
        <f>SUM(Tabela1[[#This Row],[Quant. empenhada]]*Tabela1[[#This Row],[Valor Unitário]])</f>
        <v>760</v>
      </c>
      <c r="K181" s="25">
        <v>42779</v>
      </c>
      <c r="L181" s="26">
        <v>12077</v>
      </c>
      <c r="M181" s="27" t="s">
        <v>63</v>
      </c>
    </row>
    <row r="182" spans="1:13" ht="125.25" customHeight="1" x14ac:dyDescent="0.2">
      <c r="A182" s="10" t="s">
        <v>373</v>
      </c>
      <c r="B182" s="11" t="s">
        <v>142</v>
      </c>
      <c r="C182" s="12" t="s">
        <v>311</v>
      </c>
      <c r="D182" s="13" t="s">
        <v>374</v>
      </c>
      <c r="E182" s="13">
        <v>10</v>
      </c>
      <c r="F182" s="14">
        <v>2025</v>
      </c>
      <c r="G182" s="15">
        <v>42682</v>
      </c>
      <c r="H182" s="15" t="s">
        <v>375</v>
      </c>
      <c r="I182" s="13">
        <v>10</v>
      </c>
      <c r="J182" s="14">
        <f>SUM(Tabela1[[#This Row],[Quant. empenhada]]*Tabela1[[#This Row],[Valor Unitário]])</f>
        <v>20250</v>
      </c>
      <c r="K182" s="16">
        <v>42716</v>
      </c>
      <c r="L182" s="17">
        <v>6809</v>
      </c>
      <c r="M182" s="18" t="s">
        <v>63</v>
      </c>
    </row>
    <row r="183" spans="1:13" ht="125.25" customHeight="1" x14ac:dyDescent="0.2">
      <c r="A183" s="19" t="s">
        <v>376</v>
      </c>
      <c r="B183" s="20" t="s">
        <v>142</v>
      </c>
      <c r="C183" s="21" t="s">
        <v>311</v>
      </c>
      <c r="D183" s="22" t="s">
        <v>377</v>
      </c>
      <c r="E183" s="22">
        <v>30</v>
      </c>
      <c r="F183" s="23">
        <v>255</v>
      </c>
      <c r="G183" s="24">
        <v>42683</v>
      </c>
      <c r="H183" s="24" t="s">
        <v>378</v>
      </c>
      <c r="I183" s="22">
        <v>30</v>
      </c>
      <c r="J183" s="23">
        <f>SUM(Tabela1[[#This Row],[Quant. empenhada]]*Tabela1[[#This Row],[Valor Unitário]])</f>
        <v>7650</v>
      </c>
      <c r="K183" s="25">
        <v>42807</v>
      </c>
      <c r="L183" s="26" t="s">
        <v>452</v>
      </c>
      <c r="M183" s="27" t="s">
        <v>63</v>
      </c>
    </row>
    <row r="184" spans="1:13" ht="125.25" customHeight="1" x14ac:dyDescent="0.2">
      <c r="A184" s="10" t="s">
        <v>379</v>
      </c>
      <c r="B184" s="11" t="s">
        <v>142</v>
      </c>
      <c r="C184" s="12" t="s">
        <v>311</v>
      </c>
      <c r="D184" s="13" t="s">
        <v>380</v>
      </c>
      <c r="E184" s="13">
        <v>300</v>
      </c>
      <c r="F184" s="14">
        <v>199.81</v>
      </c>
      <c r="G184" s="15">
        <v>42691</v>
      </c>
      <c r="H184" s="15" t="s">
        <v>381</v>
      </c>
      <c r="I184" s="13">
        <v>300</v>
      </c>
      <c r="J184" s="14">
        <f>SUM(Tabela1[[#This Row],[Quant. empenhada]]*Tabela1[[#This Row],[Valor Unitário]])</f>
        <v>59943</v>
      </c>
      <c r="K184" s="16">
        <v>42739</v>
      </c>
      <c r="L184" s="17">
        <v>682</v>
      </c>
      <c r="M184" s="18" t="s">
        <v>63</v>
      </c>
    </row>
    <row r="185" spans="1:13" ht="125.25" customHeight="1" x14ac:dyDescent="0.2">
      <c r="A185" s="19" t="s">
        <v>379</v>
      </c>
      <c r="B185" s="20" t="s">
        <v>142</v>
      </c>
      <c r="C185" s="21" t="s">
        <v>311</v>
      </c>
      <c r="D185" s="22" t="s">
        <v>380</v>
      </c>
      <c r="E185" s="22">
        <v>300</v>
      </c>
      <c r="F185" s="23">
        <v>161.82</v>
      </c>
      <c r="G185" s="24">
        <v>42691</v>
      </c>
      <c r="H185" s="24" t="s">
        <v>381</v>
      </c>
      <c r="I185" s="22">
        <v>300</v>
      </c>
      <c r="J185" s="23">
        <f>SUM(Tabela1[[#This Row],[Quant. empenhada]]*Tabela1[[#This Row],[Valor Unitário]])</f>
        <v>48546</v>
      </c>
      <c r="K185" s="25">
        <v>42739</v>
      </c>
      <c r="L185" s="26">
        <v>682</v>
      </c>
      <c r="M185" s="27" t="s">
        <v>63</v>
      </c>
    </row>
    <row r="186" spans="1:13" ht="125.25" customHeight="1" x14ac:dyDescent="0.2">
      <c r="A186" s="10" t="s">
        <v>379</v>
      </c>
      <c r="B186" s="11" t="s">
        <v>142</v>
      </c>
      <c r="C186" s="12" t="s">
        <v>311</v>
      </c>
      <c r="D186" s="13" t="s">
        <v>380</v>
      </c>
      <c r="E186" s="13">
        <v>300</v>
      </c>
      <c r="F186" s="14">
        <v>121.51</v>
      </c>
      <c r="G186" s="15">
        <v>42691</v>
      </c>
      <c r="H186" s="15" t="s">
        <v>381</v>
      </c>
      <c r="I186" s="13">
        <v>300</v>
      </c>
      <c r="J186" s="14">
        <f>SUM(Tabela1[[#This Row],[Quant. empenhada]]*Tabela1[[#This Row],[Valor Unitário]])</f>
        <v>36453</v>
      </c>
      <c r="K186" s="16">
        <v>42739</v>
      </c>
      <c r="L186" s="17">
        <v>682</v>
      </c>
      <c r="M186" s="18" t="s">
        <v>63</v>
      </c>
    </row>
    <row r="187" spans="1:13" ht="125.25" customHeight="1" x14ac:dyDescent="0.2">
      <c r="A187" s="19" t="s">
        <v>379</v>
      </c>
      <c r="B187" s="20" t="s">
        <v>142</v>
      </c>
      <c r="C187" s="21" t="s">
        <v>311</v>
      </c>
      <c r="D187" s="22" t="s">
        <v>380</v>
      </c>
      <c r="E187" s="22">
        <v>200</v>
      </c>
      <c r="F187" s="23">
        <v>70</v>
      </c>
      <c r="G187" s="24">
        <v>42691</v>
      </c>
      <c r="H187" s="24" t="s">
        <v>381</v>
      </c>
      <c r="I187" s="22">
        <v>200</v>
      </c>
      <c r="J187" s="23">
        <f>SUM(Tabela1[[#This Row],[Quant. empenhada]]*Tabela1[[#This Row],[Valor Unitário]])</f>
        <v>14000</v>
      </c>
      <c r="K187" s="25">
        <v>42739</v>
      </c>
      <c r="L187" s="26">
        <v>682</v>
      </c>
      <c r="M187" s="27" t="s">
        <v>63</v>
      </c>
    </row>
    <row r="188" spans="1:13" ht="125.25" customHeight="1" x14ac:dyDescent="0.2">
      <c r="A188" s="10" t="s">
        <v>379</v>
      </c>
      <c r="B188" s="11" t="s">
        <v>142</v>
      </c>
      <c r="C188" s="12" t="s">
        <v>311</v>
      </c>
      <c r="D188" s="13" t="s">
        <v>380</v>
      </c>
      <c r="E188" s="13">
        <v>40</v>
      </c>
      <c r="F188" s="14">
        <v>151.99</v>
      </c>
      <c r="G188" s="15">
        <v>42691</v>
      </c>
      <c r="H188" s="15" t="s">
        <v>381</v>
      </c>
      <c r="I188" s="13">
        <v>40</v>
      </c>
      <c r="J188" s="14">
        <f>SUM(Tabela1[[#This Row],[Quant. empenhada]]*Tabela1[[#This Row],[Valor Unitário]])</f>
        <v>6079.6</v>
      </c>
      <c r="K188" s="16">
        <v>42739</v>
      </c>
      <c r="L188" s="17">
        <v>682</v>
      </c>
      <c r="M188" s="18" t="s">
        <v>63</v>
      </c>
    </row>
    <row r="189" spans="1:13" ht="125.25" customHeight="1" x14ac:dyDescent="0.2">
      <c r="A189" s="19" t="s">
        <v>382</v>
      </c>
      <c r="B189" s="20" t="s">
        <v>142</v>
      </c>
      <c r="C189" s="21" t="s">
        <v>311</v>
      </c>
      <c r="D189" s="22" t="s">
        <v>383</v>
      </c>
      <c r="E189" s="22">
        <v>10</v>
      </c>
      <c r="F189" s="23">
        <v>64.55</v>
      </c>
      <c r="G189" s="24">
        <v>42682</v>
      </c>
      <c r="H189" s="24" t="s">
        <v>384</v>
      </c>
      <c r="I189" s="22">
        <v>10</v>
      </c>
      <c r="J189" s="23">
        <f>SUM(Tabela1[[#This Row],[Quant. empenhada]]*Tabela1[[#This Row],[Valor Unitário]])</f>
        <v>645.5</v>
      </c>
      <c r="K189" s="25">
        <v>42786</v>
      </c>
      <c r="L189" s="26">
        <v>2329</v>
      </c>
      <c r="M189" s="27" t="s">
        <v>63</v>
      </c>
    </row>
    <row r="190" spans="1:13" ht="125.25" customHeight="1" x14ac:dyDescent="0.2">
      <c r="A190" s="10" t="s">
        <v>356</v>
      </c>
      <c r="B190" s="11" t="s">
        <v>142</v>
      </c>
      <c r="C190" s="12" t="s">
        <v>311</v>
      </c>
      <c r="D190" s="13" t="s">
        <v>359</v>
      </c>
      <c r="E190" s="13">
        <v>30</v>
      </c>
      <c r="F190" s="14">
        <v>1870</v>
      </c>
      <c r="G190" s="15">
        <v>42682</v>
      </c>
      <c r="H190" s="15" t="s">
        <v>385</v>
      </c>
      <c r="I190" s="13">
        <v>30</v>
      </c>
      <c r="J190" s="14">
        <f>SUM(Tabela1[[#This Row],[Quant. empenhada]]*Tabela1[[#This Row],[Valor Unitário]])</f>
        <v>56100</v>
      </c>
      <c r="K190" s="16">
        <v>42786</v>
      </c>
      <c r="L190" s="17">
        <v>1066</v>
      </c>
      <c r="M190" s="18" t="s">
        <v>63</v>
      </c>
    </row>
    <row r="191" spans="1:13" ht="125.25" customHeight="1" x14ac:dyDescent="0.2">
      <c r="A191" s="19" t="s">
        <v>386</v>
      </c>
      <c r="B191" s="20" t="s">
        <v>142</v>
      </c>
      <c r="C191" s="21" t="s">
        <v>311</v>
      </c>
      <c r="D191" s="22" t="s">
        <v>387</v>
      </c>
      <c r="E191" s="22">
        <v>5</v>
      </c>
      <c r="F191" s="23">
        <v>121.79</v>
      </c>
      <c r="G191" s="24">
        <v>42682</v>
      </c>
      <c r="H191" s="24" t="s">
        <v>388</v>
      </c>
      <c r="I191" s="22">
        <v>5</v>
      </c>
      <c r="J191" s="23">
        <f>SUM(Tabela1[[#This Row],[Quant. empenhada]]*Tabela1[[#This Row],[Valor Unitário]])</f>
        <v>608.95000000000005</v>
      </c>
      <c r="K191" s="25">
        <v>42759</v>
      </c>
      <c r="L191" s="26">
        <v>4169</v>
      </c>
      <c r="M191" s="27" t="s">
        <v>63</v>
      </c>
    </row>
    <row r="192" spans="1:13" ht="125.25" customHeight="1" x14ac:dyDescent="0.2">
      <c r="A192" s="10" t="s">
        <v>389</v>
      </c>
      <c r="B192" s="11" t="s">
        <v>142</v>
      </c>
      <c r="C192" s="12" t="s">
        <v>311</v>
      </c>
      <c r="D192" s="13" t="s">
        <v>390</v>
      </c>
      <c r="E192" s="13">
        <v>500</v>
      </c>
      <c r="F192" s="14">
        <v>0.33</v>
      </c>
      <c r="G192" s="15">
        <v>42682</v>
      </c>
      <c r="H192" s="15" t="s">
        <v>391</v>
      </c>
      <c r="I192" s="13">
        <v>500</v>
      </c>
      <c r="J192" s="14">
        <f>SUM(Tabela1[[#This Row],[Quant. empenhada]]*Tabela1[[#This Row],[Valor Unitário]])</f>
        <v>165</v>
      </c>
      <c r="K192" s="16">
        <v>42753</v>
      </c>
      <c r="L192" s="17">
        <v>8607</v>
      </c>
      <c r="M192" s="18" t="s">
        <v>63</v>
      </c>
    </row>
    <row r="193" spans="1:13" ht="125.25" customHeight="1" x14ac:dyDescent="0.2">
      <c r="A193" s="19" t="s">
        <v>392</v>
      </c>
      <c r="B193" s="20" t="s">
        <v>142</v>
      </c>
      <c r="C193" s="21" t="s">
        <v>311</v>
      </c>
      <c r="D193" s="22" t="s">
        <v>393</v>
      </c>
      <c r="E193" s="22">
        <v>6</v>
      </c>
      <c r="F193" s="23">
        <v>4090</v>
      </c>
      <c r="G193" s="24">
        <v>42683</v>
      </c>
      <c r="H193" s="24" t="s">
        <v>394</v>
      </c>
      <c r="I193" s="22">
        <v>6</v>
      </c>
      <c r="J193" s="23">
        <f>SUM(Tabela1[[#This Row],[Quant. empenhada]]*Tabela1[[#This Row],[Valor Unitário]])</f>
        <v>24540</v>
      </c>
      <c r="K193" s="25">
        <v>42718</v>
      </c>
      <c r="L193" s="26">
        <v>3704</v>
      </c>
      <c r="M193" s="27" t="s">
        <v>63</v>
      </c>
    </row>
    <row r="194" spans="1:13" ht="125.25" customHeight="1" x14ac:dyDescent="0.2">
      <c r="A194" s="10" t="s">
        <v>395</v>
      </c>
      <c r="B194" s="11" t="s">
        <v>142</v>
      </c>
      <c r="C194" s="12" t="s">
        <v>311</v>
      </c>
      <c r="D194" s="13" t="s">
        <v>396</v>
      </c>
      <c r="E194" s="13">
        <v>100</v>
      </c>
      <c r="F194" s="14">
        <v>9.94</v>
      </c>
      <c r="G194" s="15">
        <v>42683</v>
      </c>
      <c r="H194" s="15" t="s">
        <v>397</v>
      </c>
      <c r="I194" s="13">
        <v>100</v>
      </c>
      <c r="J194" s="14">
        <f>SUM(Tabela1[[#This Row],[Quant. empenhada]]*Tabela1[[#This Row],[Valor Unitário]])</f>
        <v>994</v>
      </c>
      <c r="K194" s="16">
        <v>42786</v>
      </c>
      <c r="L194" s="17">
        <v>1657</v>
      </c>
      <c r="M194" s="18" t="s">
        <v>63</v>
      </c>
    </row>
    <row r="195" spans="1:13" ht="125.25" customHeight="1" x14ac:dyDescent="0.2">
      <c r="A195" s="19" t="s">
        <v>395</v>
      </c>
      <c r="B195" s="20" t="s">
        <v>142</v>
      </c>
      <c r="C195" s="21" t="s">
        <v>311</v>
      </c>
      <c r="D195" s="22" t="s">
        <v>398</v>
      </c>
      <c r="E195" s="22">
        <v>20</v>
      </c>
      <c r="F195" s="23">
        <v>135.49</v>
      </c>
      <c r="G195" s="24">
        <v>42683</v>
      </c>
      <c r="H195" s="24" t="s">
        <v>399</v>
      </c>
      <c r="I195" s="22">
        <v>20</v>
      </c>
      <c r="J195" s="23">
        <f>SUM(Tabela1[[#This Row],[Quant. empenhada]]*Tabela1[[#This Row],[Valor Unitário]])</f>
        <v>2709.8</v>
      </c>
      <c r="K195" s="25">
        <v>42779</v>
      </c>
      <c r="L195" s="26">
        <v>575</v>
      </c>
      <c r="M195" s="27" t="s">
        <v>63</v>
      </c>
    </row>
    <row r="196" spans="1:13" ht="125.25" customHeight="1" x14ac:dyDescent="0.2">
      <c r="A196" s="10" t="s">
        <v>395</v>
      </c>
      <c r="B196" s="11" t="s">
        <v>142</v>
      </c>
      <c r="C196" s="12" t="s">
        <v>311</v>
      </c>
      <c r="D196" s="13" t="s">
        <v>400</v>
      </c>
      <c r="E196" s="13">
        <v>10</v>
      </c>
      <c r="F196" s="14">
        <v>198.25</v>
      </c>
      <c r="G196" s="15">
        <v>42683</v>
      </c>
      <c r="H196" s="15" t="s">
        <v>401</v>
      </c>
      <c r="I196" s="13">
        <v>10</v>
      </c>
      <c r="J196" s="14">
        <f>SUM(Tabela1[[#This Row],[Quant. empenhada]]*Tabela1[[#This Row],[Valor Unitário]])</f>
        <v>1982.5</v>
      </c>
      <c r="K196" s="16">
        <v>42810</v>
      </c>
      <c r="L196" s="17">
        <v>503</v>
      </c>
      <c r="M196" s="18" t="s">
        <v>63</v>
      </c>
    </row>
    <row r="197" spans="1:13" ht="125.25" customHeight="1" x14ac:dyDescent="0.2">
      <c r="A197" s="19" t="s">
        <v>402</v>
      </c>
      <c r="B197" s="20" t="s">
        <v>142</v>
      </c>
      <c r="C197" s="21" t="s">
        <v>311</v>
      </c>
      <c r="D197" s="22" t="s">
        <v>403</v>
      </c>
      <c r="E197" s="22">
        <v>6</v>
      </c>
      <c r="F197" s="23">
        <v>119.99</v>
      </c>
      <c r="G197" s="24">
        <v>42682</v>
      </c>
      <c r="H197" s="24" t="s">
        <v>404</v>
      </c>
      <c r="I197" s="22">
        <v>6</v>
      </c>
      <c r="J197" s="23">
        <f>SUM(Tabela1[[#This Row],[Quant. empenhada]]*Tabela1[[#This Row],[Valor Unitário]])</f>
        <v>719.93999999999994</v>
      </c>
      <c r="K197" s="25">
        <v>42788</v>
      </c>
      <c r="L197" s="26">
        <v>9437</v>
      </c>
      <c r="M197" s="27" t="s">
        <v>63</v>
      </c>
    </row>
    <row r="198" spans="1:13" ht="125.25" customHeight="1" x14ac:dyDescent="0.2">
      <c r="A198" s="10" t="s">
        <v>405</v>
      </c>
      <c r="B198" s="11" t="s">
        <v>142</v>
      </c>
      <c r="C198" s="12" t="s">
        <v>311</v>
      </c>
      <c r="D198" s="13" t="s">
        <v>406</v>
      </c>
      <c r="E198" s="13">
        <v>4</v>
      </c>
      <c r="F198" s="14">
        <v>3609.89</v>
      </c>
      <c r="G198" s="15">
        <v>42682</v>
      </c>
      <c r="H198" s="15" t="s">
        <v>407</v>
      </c>
      <c r="I198" s="13">
        <v>4</v>
      </c>
      <c r="J198" s="14">
        <f>SUM(Tabela1[[#This Row],[Quant. empenhada]]*Tabela1[[#This Row],[Valor Unitário]])</f>
        <v>14439.56</v>
      </c>
      <c r="K198" s="16">
        <v>42786</v>
      </c>
      <c r="L198" s="17">
        <v>2328</v>
      </c>
      <c r="M198" s="18" t="s">
        <v>63</v>
      </c>
    </row>
    <row r="199" spans="1:13" ht="125.25" customHeight="1" x14ac:dyDescent="0.2">
      <c r="A199" s="19" t="s">
        <v>408</v>
      </c>
      <c r="B199" s="20" t="s">
        <v>142</v>
      </c>
      <c r="C199" s="21" t="s">
        <v>311</v>
      </c>
      <c r="D199" s="22" t="s">
        <v>409</v>
      </c>
      <c r="E199" s="22">
        <v>20</v>
      </c>
      <c r="F199" s="23">
        <v>56.33</v>
      </c>
      <c r="G199" s="24">
        <v>42682</v>
      </c>
      <c r="H199" s="24" t="s">
        <v>410</v>
      </c>
      <c r="I199" s="22">
        <v>20</v>
      </c>
      <c r="J199" s="23">
        <f>SUM(Tabela1[[#This Row],[Quant. empenhada]]*Tabela1[[#This Row],[Valor Unitário]])</f>
        <v>1126.5999999999999</v>
      </c>
      <c r="K199" s="25">
        <v>42759</v>
      </c>
      <c r="L199" s="26">
        <v>4168</v>
      </c>
      <c r="M199" s="27" t="s">
        <v>63</v>
      </c>
    </row>
    <row r="200" spans="1:13" ht="125.25" customHeight="1" x14ac:dyDescent="0.2">
      <c r="A200" s="10" t="s">
        <v>411</v>
      </c>
      <c r="B200" s="11" t="s">
        <v>142</v>
      </c>
      <c r="C200" s="12" t="s">
        <v>311</v>
      </c>
      <c r="D200" s="13" t="s">
        <v>412</v>
      </c>
      <c r="E200" s="13">
        <v>70</v>
      </c>
      <c r="F200" s="14">
        <v>1.1000000000000001</v>
      </c>
      <c r="G200" s="15">
        <v>42697</v>
      </c>
      <c r="H200" s="15" t="s">
        <v>413</v>
      </c>
      <c r="I200" s="13">
        <v>70</v>
      </c>
      <c r="J200" s="14">
        <f>SUM(Tabela1[[#This Row],[Quant. empenhada]]*Tabela1[[#This Row],[Valor Unitário]])</f>
        <v>77</v>
      </c>
      <c r="K200" s="16">
        <v>42788</v>
      </c>
      <c r="L200" s="17">
        <v>564</v>
      </c>
      <c r="M200" s="18" t="s">
        <v>63</v>
      </c>
    </row>
    <row r="201" spans="1:13" ht="125.25" customHeight="1" x14ac:dyDescent="0.2">
      <c r="A201" s="19" t="s">
        <v>414</v>
      </c>
      <c r="B201" s="20" t="s">
        <v>142</v>
      </c>
      <c r="C201" s="21" t="s">
        <v>311</v>
      </c>
      <c r="D201" s="22" t="s">
        <v>415</v>
      </c>
      <c r="E201" s="22">
        <v>5</v>
      </c>
      <c r="F201" s="23">
        <v>45.73</v>
      </c>
      <c r="G201" s="24">
        <v>42683</v>
      </c>
      <c r="H201" s="24" t="s">
        <v>416</v>
      </c>
      <c r="I201" s="22">
        <v>5</v>
      </c>
      <c r="J201" s="23">
        <f>SUM(Tabela1[[#This Row],[Quant. empenhada]]*Tabela1[[#This Row],[Valor Unitário]])</f>
        <v>228.64999999999998</v>
      </c>
      <c r="K201" s="25">
        <v>42779</v>
      </c>
      <c r="L201" s="26">
        <v>1929</v>
      </c>
      <c r="M201" s="27" t="s">
        <v>63</v>
      </c>
    </row>
    <row r="202" spans="1:13" ht="125.25" customHeight="1" x14ac:dyDescent="0.2">
      <c r="A202" s="10" t="s">
        <v>417</v>
      </c>
      <c r="B202" s="11" t="s">
        <v>142</v>
      </c>
      <c r="C202" s="12" t="s">
        <v>311</v>
      </c>
      <c r="D202" s="13" t="s">
        <v>418</v>
      </c>
      <c r="E202" s="13">
        <v>4</v>
      </c>
      <c r="F202" s="14">
        <v>140.21</v>
      </c>
      <c r="G202" s="15">
        <v>42683</v>
      </c>
      <c r="H202" s="15" t="s">
        <v>419</v>
      </c>
      <c r="I202" s="13">
        <v>4</v>
      </c>
      <c r="J202" s="14">
        <f>SUM(Tabela1[[#This Row],[Quant. empenhada]]*Tabela1[[#This Row],[Valor Unitário]])</f>
        <v>560.84</v>
      </c>
      <c r="K202" s="16">
        <v>42759</v>
      </c>
      <c r="L202" s="17">
        <v>4170</v>
      </c>
      <c r="M202" s="18" t="s">
        <v>63</v>
      </c>
    </row>
    <row r="203" spans="1:13" ht="125.25" customHeight="1" x14ac:dyDescent="0.2">
      <c r="A203" s="19" t="s">
        <v>420</v>
      </c>
      <c r="B203" s="20" t="s">
        <v>142</v>
      </c>
      <c r="C203" s="21" t="s">
        <v>311</v>
      </c>
      <c r="D203" s="22" t="s">
        <v>421</v>
      </c>
      <c r="E203" s="22">
        <v>15</v>
      </c>
      <c r="F203" s="23">
        <v>116.29</v>
      </c>
      <c r="G203" s="24">
        <v>42683</v>
      </c>
      <c r="H203" s="24" t="s">
        <v>422</v>
      </c>
      <c r="I203" s="22">
        <v>15</v>
      </c>
      <c r="J203" s="23">
        <f>SUM(Tabela1[[#This Row],[Quant. empenhada]]*Tabela1[[#This Row],[Valor Unitário]])</f>
        <v>1744.3500000000001</v>
      </c>
      <c r="K203" s="25">
        <v>42775</v>
      </c>
      <c r="L203" s="26">
        <v>4281</v>
      </c>
      <c r="M203" s="27" t="s">
        <v>63</v>
      </c>
    </row>
    <row r="204" spans="1:13" ht="125.25" customHeight="1" x14ac:dyDescent="0.2">
      <c r="A204" s="10" t="s">
        <v>423</v>
      </c>
      <c r="B204" s="11" t="s">
        <v>142</v>
      </c>
      <c r="C204" s="12" t="s">
        <v>311</v>
      </c>
      <c r="D204" s="13" t="s">
        <v>424</v>
      </c>
      <c r="E204" s="13">
        <v>60</v>
      </c>
      <c r="F204" s="14">
        <v>8.81</v>
      </c>
      <c r="G204" s="15">
        <v>42683</v>
      </c>
      <c r="H204" s="15" t="s">
        <v>425</v>
      </c>
      <c r="I204" s="13">
        <v>60</v>
      </c>
      <c r="J204" s="14">
        <f>SUM(Tabela1[[#This Row],[Quant. empenhada]]*Tabela1[[#This Row],[Valor Unitário]])</f>
        <v>528.6</v>
      </c>
      <c r="K204" s="16">
        <v>42781</v>
      </c>
      <c r="L204" s="17">
        <v>804</v>
      </c>
      <c r="M204" s="18" t="s">
        <v>63</v>
      </c>
    </row>
    <row r="205" spans="1:13" ht="125.25" customHeight="1" x14ac:dyDescent="0.2">
      <c r="A205" s="19" t="s">
        <v>426</v>
      </c>
      <c r="B205" s="20" t="s">
        <v>142</v>
      </c>
      <c r="C205" s="21" t="s">
        <v>311</v>
      </c>
      <c r="D205" s="22" t="s">
        <v>427</v>
      </c>
      <c r="E205" s="22">
        <v>8</v>
      </c>
      <c r="F205" s="23">
        <v>81</v>
      </c>
      <c r="G205" s="24">
        <v>42683</v>
      </c>
      <c r="H205" s="24" t="s">
        <v>428</v>
      </c>
      <c r="I205" s="22">
        <v>8</v>
      </c>
      <c r="J205" s="23">
        <f>SUM(Tabela1[[#This Row],[Quant. empenhada]]*Tabela1[[#This Row],[Valor Unitário]])</f>
        <v>648</v>
      </c>
      <c r="K205" s="25">
        <v>42718</v>
      </c>
      <c r="L205" s="26">
        <v>1670722</v>
      </c>
      <c r="M205" s="27" t="s">
        <v>63</v>
      </c>
    </row>
    <row r="206" spans="1:13" ht="125.25" customHeight="1" x14ac:dyDescent="0.2">
      <c r="A206" s="10" t="s">
        <v>429</v>
      </c>
      <c r="B206" s="11" t="s">
        <v>142</v>
      </c>
      <c r="C206" s="12" t="s">
        <v>311</v>
      </c>
      <c r="D206" s="13" t="s">
        <v>430</v>
      </c>
      <c r="E206" s="13">
        <v>20</v>
      </c>
      <c r="F206" s="14">
        <v>39.99</v>
      </c>
      <c r="G206" s="15">
        <v>42683</v>
      </c>
      <c r="H206" s="15" t="s">
        <v>431</v>
      </c>
      <c r="I206" s="13">
        <v>20</v>
      </c>
      <c r="J206" s="14">
        <f>SUM(Tabela1[[#This Row],[Quant. empenhada]]*Tabela1[[#This Row],[Valor Unitário]])</f>
        <v>799.80000000000007</v>
      </c>
      <c r="K206" s="16">
        <v>42759</v>
      </c>
      <c r="L206" s="17">
        <v>4171</v>
      </c>
      <c r="M206" s="18" t="s">
        <v>63</v>
      </c>
    </row>
    <row r="207" spans="1:13" ht="125.25" customHeight="1" x14ac:dyDescent="0.2">
      <c r="A207" s="19" t="s">
        <v>432</v>
      </c>
      <c r="B207" s="20" t="s">
        <v>142</v>
      </c>
      <c r="C207" s="21" t="s">
        <v>311</v>
      </c>
      <c r="D207" s="22" t="s">
        <v>433</v>
      </c>
      <c r="E207" s="22">
        <v>2</v>
      </c>
      <c r="F207" s="23">
        <v>3299.9</v>
      </c>
      <c r="G207" s="24">
        <v>42682</v>
      </c>
      <c r="H207" s="24" t="s">
        <v>434</v>
      </c>
      <c r="I207" s="22">
        <v>2</v>
      </c>
      <c r="J207" s="23">
        <f>SUM(Tabela1[[#This Row],[Quant. empenhada]]*Tabela1[[#This Row],[Valor Unitário]])</f>
        <v>6599.8</v>
      </c>
      <c r="K207" s="25">
        <v>42744</v>
      </c>
      <c r="L207" s="26">
        <v>303</v>
      </c>
      <c r="M207" s="27" t="s">
        <v>63</v>
      </c>
    </row>
    <row r="208" spans="1:13" ht="125.25" customHeight="1" x14ac:dyDescent="0.2">
      <c r="A208" s="10" t="s">
        <v>435</v>
      </c>
      <c r="B208" s="11" t="s">
        <v>142</v>
      </c>
      <c r="C208" s="12" t="s">
        <v>311</v>
      </c>
      <c r="D208" s="13" t="s">
        <v>436</v>
      </c>
      <c r="E208" s="13">
        <v>10</v>
      </c>
      <c r="F208" s="14">
        <v>82.44</v>
      </c>
      <c r="G208" s="15">
        <v>42683</v>
      </c>
      <c r="H208" s="15" t="s">
        <v>437</v>
      </c>
      <c r="I208" s="13">
        <v>10</v>
      </c>
      <c r="J208" s="14">
        <f>SUM(Tabela1[[#This Row],[Quant. empenhada]]*Tabela1[[#This Row],[Valor Unitário]])</f>
        <v>824.4</v>
      </c>
      <c r="K208" s="16">
        <v>42753</v>
      </c>
      <c r="L208" s="17">
        <v>8608</v>
      </c>
      <c r="M208" s="18" t="s">
        <v>63</v>
      </c>
    </row>
    <row r="209" spans="1:24" ht="125.25" customHeight="1" x14ac:dyDescent="0.2">
      <c r="A209" s="19" t="s">
        <v>438</v>
      </c>
      <c r="B209" s="20" t="s">
        <v>142</v>
      </c>
      <c r="C209" s="21" t="s">
        <v>311</v>
      </c>
      <c r="D209" s="22" t="s">
        <v>439</v>
      </c>
      <c r="E209" s="22">
        <v>10</v>
      </c>
      <c r="F209" s="23">
        <v>650</v>
      </c>
      <c r="G209" s="24">
        <v>42682</v>
      </c>
      <c r="H209" s="24" t="s">
        <v>440</v>
      </c>
      <c r="I209" s="22">
        <v>10</v>
      </c>
      <c r="J209" s="23">
        <f>SUM(Tabela1[[#This Row],[Quant. empenhada]]*Tabela1[[#This Row],[Valor Unitário]])</f>
        <v>6500</v>
      </c>
      <c r="K209" s="25">
        <v>42782</v>
      </c>
      <c r="L209" s="26" t="s">
        <v>4</v>
      </c>
      <c r="M209" s="27" t="s">
        <v>450</v>
      </c>
    </row>
    <row r="210" spans="1:24" ht="125.25" customHeight="1" x14ac:dyDescent="0.2">
      <c r="A210" s="10" t="s">
        <v>441</v>
      </c>
      <c r="B210" s="11" t="s">
        <v>142</v>
      </c>
      <c r="C210" s="12" t="s">
        <v>311</v>
      </c>
      <c r="D210" s="13" t="s">
        <v>442</v>
      </c>
      <c r="E210" s="13">
        <v>10</v>
      </c>
      <c r="F210" s="14">
        <v>42.87</v>
      </c>
      <c r="G210" s="15">
        <v>42683</v>
      </c>
      <c r="H210" s="15" t="s">
        <v>443</v>
      </c>
      <c r="I210" s="13">
        <v>10</v>
      </c>
      <c r="J210" s="14">
        <f>SUM(Tabela1[[#This Row],[Quant. empenhada]]*Tabela1[[#This Row],[Valor Unitário]])</f>
        <v>428.7</v>
      </c>
      <c r="K210" s="16">
        <v>42723</v>
      </c>
      <c r="L210" s="17">
        <v>634</v>
      </c>
      <c r="M210" s="18" t="s">
        <v>63</v>
      </c>
    </row>
    <row r="211" spans="1:24" ht="125.25" customHeight="1" x14ac:dyDescent="0.2">
      <c r="A211" s="19" t="s">
        <v>444</v>
      </c>
      <c r="B211" s="20" t="s">
        <v>142</v>
      </c>
      <c r="C211" s="21" t="s">
        <v>311</v>
      </c>
      <c r="D211" s="22" t="s">
        <v>445</v>
      </c>
      <c r="E211" s="22">
        <v>20</v>
      </c>
      <c r="F211" s="23">
        <v>125.15</v>
      </c>
      <c r="G211" s="24">
        <v>42683</v>
      </c>
      <c r="H211" s="24" t="s">
        <v>446</v>
      </c>
      <c r="I211" s="22">
        <v>20</v>
      </c>
      <c r="J211" s="23">
        <f>SUM(Tabela1[[#This Row],[Quant. empenhada]]*Tabela1[[#This Row],[Valor Unitário]])</f>
        <v>2503</v>
      </c>
      <c r="K211" s="25">
        <v>42786</v>
      </c>
      <c r="L211" s="26">
        <v>4410</v>
      </c>
      <c r="M211" s="27" t="s">
        <v>63</v>
      </c>
    </row>
    <row r="212" spans="1:24" ht="125.25" customHeight="1" x14ac:dyDescent="0.2">
      <c r="A212" s="10" t="s">
        <v>447</v>
      </c>
      <c r="B212" s="11" t="s">
        <v>142</v>
      </c>
      <c r="C212" s="12" t="s">
        <v>311</v>
      </c>
      <c r="D212" s="13" t="s">
        <v>448</v>
      </c>
      <c r="E212" s="13">
        <v>10</v>
      </c>
      <c r="F212" s="14">
        <v>88</v>
      </c>
      <c r="G212" s="15">
        <v>42683</v>
      </c>
      <c r="H212" s="15" t="s">
        <v>449</v>
      </c>
      <c r="I212" s="13">
        <v>10</v>
      </c>
      <c r="J212" s="14">
        <f>SUM(Tabela1[[#This Row],[Quant. empenhada]]*Tabela1[[#This Row],[Valor Unitário]])</f>
        <v>880</v>
      </c>
      <c r="K212" s="16">
        <v>42724</v>
      </c>
      <c r="L212" s="17">
        <v>7412</v>
      </c>
      <c r="M212" s="18" t="s">
        <v>63</v>
      </c>
    </row>
    <row r="213" spans="1:24" ht="58.5" customHeight="1" thickBot="1" x14ac:dyDescent="0.25">
      <c r="A213" s="32" t="s">
        <v>13</v>
      </c>
      <c r="B213" s="33"/>
      <c r="C213" s="33"/>
      <c r="D213" s="33"/>
      <c r="E213" s="33"/>
      <c r="F213" s="33"/>
      <c r="G213" s="31">
        <f>SUM(J4:J212)</f>
        <v>1986373.6</v>
      </c>
      <c r="H213" s="31"/>
      <c r="I213" s="28"/>
      <c r="J213" s="29"/>
      <c r="K213" s="29"/>
      <c r="L213" s="35"/>
      <c r="M213" s="36"/>
      <c r="N213" s="21"/>
      <c r="O213" s="22"/>
      <c r="P213" s="22"/>
      <c r="Q213" s="23"/>
      <c r="R213" s="24"/>
      <c r="S213" s="24"/>
      <c r="T213" s="22"/>
      <c r="U213" s="23"/>
      <c r="V213" s="25"/>
      <c r="W213" s="26"/>
      <c r="X213" s="27"/>
    </row>
    <row r="214" spans="1:24" ht="171.75" customHeight="1" thickTop="1" x14ac:dyDescent="0.2"/>
    <row r="215" spans="1:24" ht="171.75" customHeight="1" x14ac:dyDescent="0.2">
      <c r="L215" s="5"/>
      <c r="M215" s="6"/>
    </row>
    <row r="216" spans="1:24" ht="171.75" customHeight="1" x14ac:dyDescent="0.2"/>
    <row r="217" spans="1:24" ht="171.75" customHeight="1" x14ac:dyDescent="0.2"/>
    <row r="218" spans="1:24" ht="171.75" customHeight="1" x14ac:dyDescent="0.2"/>
    <row r="219" spans="1:24" ht="69" customHeight="1" x14ac:dyDescent="0.2"/>
    <row r="220" spans="1:24" ht="60.75" customHeight="1" x14ac:dyDescent="0.2"/>
    <row r="221" spans="1:24" ht="62.25" customHeight="1" x14ac:dyDescent="0.2"/>
    <row r="222" spans="1:24" ht="64.5" customHeight="1" x14ac:dyDescent="0.2"/>
    <row r="223" spans="1:24" ht="12.75" x14ac:dyDescent="0.2"/>
    <row r="224" spans="1:24" ht="12.75" x14ac:dyDescent="0.2"/>
    <row r="225" ht="12.75" x14ac:dyDescent="0.2"/>
    <row r="226" ht="12.75" x14ac:dyDescent="0.2"/>
    <row r="227" ht="119.25" customHeight="1" x14ac:dyDescent="0.2"/>
    <row r="228" ht="83.25" customHeight="1" x14ac:dyDescent="0.2"/>
    <row r="229" ht="111" customHeight="1" x14ac:dyDescent="0.2"/>
    <row r="230" ht="72" customHeight="1" x14ac:dyDescent="0.2"/>
    <row r="231" ht="78" customHeight="1" x14ac:dyDescent="0.2"/>
    <row r="232" ht="85.5" customHeight="1" x14ac:dyDescent="0.2"/>
    <row r="233" ht="91.5" customHeight="1" x14ac:dyDescent="0.2"/>
    <row r="234" ht="108.75" customHeight="1" x14ac:dyDescent="0.2"/>
    <row r="235" ht="99" customHeight="1" x14ac:dyDescent="0.2"/>
    <row r="236" ht="12.75" x14ac:dyDescent="0.2"/>
    <row r="237" ht="12.75" x14ac:dyDescent="0.2"/>
    <row r="238" ht="137.25" customHeight="1" x14ac:dyDescent="0.2"/>
    <row r="239" ht="12.75" x14ac:dyDescent="0.2"/>
    <row r="240" ht="78.75" customHeight="1" x14ac:dyDescent="0.2"/>
    <row r="241" ht="80.25" customHeight="1" x14ac:dyDescent="0.2"/>
    <row r="242" ht="109.5" customHeight="1" x14ac:dyDescent="0.2"/>
    <row r="243" ht="63" customHeight="1" x14ac:dyDescent="0.2"/>
    <row r="244" ht="54.75" customHeight="1" x14ac:dyDescent="0.2"/>
    <row r="245" ht="77.25" customHeight="1" x14ac:dyDescent="0.2"/>
    <row r="246" ht="103.5" customHeight="1" x14ac:dyDescent="0.2"/>
    <row r="247" ht="70.5" customHeight="1" x14ac:dyDescent="0.2"/>
    <row r="248" ht="69" customHeight="1" x14ac:dyDescent="0.2"/>
    <row r="249" ht="69.75" customHeight="1" x14ac:dyDescent="0.2"/>
    <row r="250" ht="63.75" customHeight="1" x14ac:dyDescent="0.2"/>
    <row r="251" ht="64.5" customHeight="1" x14ac:dyDescent="0.2"/>
    <row r="252" ht="56.25" customHeight="1" x14ac:dyDescent="0.2"/>
    <row r="253" ht="64.5" customHeight="1" x14ac:dyDescent="0.2"/>
    <row r="254" ht="75.75" customHeight="1" x14ac:dyDescent="0.2"/>
    <row r="255" ht="72" customHeight="1" x14ac:dyDescent="0.2"/>
    <row r="256" ht="84.75" customHeight="1" x14ac:dyDescent="0.2"/>
    <row r="257" ht="59.25" customHeight="1" x14ac:dyDescent="0.2"/>
    <row r="258" ht="65.25" customHeight="1" x14ac:dyDescent="0.2"/>
    <row r="259" ht="88.5" customHeight="1" x14ac:dyDescent="0.2"/>
    <row r="260" ht="87.75" customHeight="1" x14ac:dyDescent="0.2"/>
    <row r="261" ht="66" customHeight="1" x14ac:dyDescent="0.2"/>
    <row r="262" ht="67.5" customHeight="1" x14ac:dyDescent="0.2"/>
    <row r="263" ht="66.75" customHeight="1" x14ac:dyDescent="0.2"/>
    <row r="264" ht="67.5" customHeight="1" x14ac:dyDescent="0.2"/>
    <row r="265" ht="65.25" customHeight="1" x14ac:dyDescent="0.2"/>
    <row r="266" ht="84.75" customHeight="1" x14ac:dyDescent="0.2"/>
    <row r="267" ht="42" customHeight="1" x14ac:dyDescent="0.2"/>
    <row r="268" ht="71.25" customHeight="1" x14ac:dyDescent="0.2"/>
    <row r="269" ht="66" customHeight="1" x14ac:dyDescent="0.2"/>
    <row r="270" ht="78.75" customHeight="1" x14ac:dyDescent="0.2"/>
    <row r="271" ht="67.5" customHeight="1" x14ac:dyDescent="0.2"/>
    <row r="272" ht="70.5" customHeight="1" x14ac:dyDescent="0.2"/>
    <row r="273" spans="14:14" ht="69.75" customHeight="1" x14ac:dyDescent="0.2"/>
    <row r="274" spans="14:14" ht="63.75" customHeight="1" x14ac:dyDescent="0.2"/>
    <row r="275" spans="14:14" ht="72.75" customHeight="1" x14ac:dyDescent="0.2"/>
    <row r="276" spans="14:14" ht="54.75" customHeight="1" x14ac:dyDescent="0.2"/>
    <row r="277" spans="14:14" ht="65.25" customHeight="1" x14ac:dyDescent="0.2"/>
    <row r="278" spans="14:14" ht="62.25" customHeight="1" x14ac:dyDescent="0.2"/>
    <row r="279" spans="14:14" ht="49.5" customHeight="1" x14ac:dyDescent="0.2"/>
    <row r="280" spans="14:14" ht="69" customHeight="1" x14ac:dyDescent="0.2"/>
    <row r="281" spans="14:14" ht="57.75" customHeight="1" x14ac:dyDescent="0.2"/>
    <row r="282" spans="14:14" ht="69" customHeight="1" x14ac:dyDescent="0.2">
      <c r="N282" s="4"/>
    </row>
    <row r="283" spans="14:14" ht="64.5" customHeight="1" x14ac:dyDescent="0.2"/>
    <row r="284" spans="14:14" ht="84" customHeight="1" x14ac:dyDescent="0.2"/>
    <row r="285" spans="14:14" ht="75.75" customHeight="1" x14ac:dyDescent="0.2"/>
    <row r="286" spans="14:14" ht="67.5" customHeight="1" x14ac:dyDescent="0.2"/>
    <row r="287" spans="14:14" ht="59.25" customHeight="1" x14ac:dyDescent="0.2"/>
    <row r="288" spans="14:14" ht="96" customHeight="1" x14ac:dyDescent="0.2"/>
    <row r="289" ht="99.75" customHeight="1" x14ac:dyDescent="0.2"/>
    <row r="290" ht="92.25" customHeight="1" x14ac:dyDescent="0.2"/>
    <row r="291" ht="99.75" customHeight="1" x14ac:dyDescent="0.2"/>
    <row r="292" ht="72" customHeight="1" x14ac:dyDescent="0.2"/>
    <row r="293" ht="71.25" customHeight="1" x14ac:dyDescent="0.2"/>
    <row r="294" ht="90" customHeight="1" x14ac:dyDescent="0.2"/>
    <row r="295" ht="80.25" customHeight="1" x14ac:dyDescent="0.2"/>
    <row r="296" ht="93" customHeight="1" x14ac:dyDescent="0.2"/>
    <row r="297" ht="66" customHeight="1" x14ac:dyDescent="0.2"/>
    <row r="298" ht="53.25" customHeight="1" x14ac:dyDescent="0.2"/>
    <row r="299" ht="58.5" customHeight="1" x14ac:dyDescent="0.2"/>
    <row r="300" ht="64.5" customHeight="1" x14ac:dyDescent="0.2"/>
    <row r="301" ht="12.75" x14ac:dyDescent="0.2"/>
    <row r="302" ht="69" customHeight="1" x14ac:dyDescent="0.2"/>
    <row r="303" ht="55.5" customHeight="1" x14ac:dyDescent="0.2"/>
    <row r="304" ht="117" customHeight="1" x14ac:dyDescent="0.2"/>
    <row r="305" ht="108" customHeight="1" x14ac:dyDescent="0.2"/>
    <row r="306" ht="57.75" customHeight="1" x14ac:dyDescent="0.2"/>
    <row r="307" ht="12.75" x14ac:dyDescent="0.2"/>
    <row r="308" ht="54.75" customHeight="1" x14ac:dyDescent="0.2"/>
    <row r="309" ht="55.5" customHeight="1" x14ac:dyDescent="0.2"/>
    <row r="310" ht="12.75" x14ac:dyDescent="0.2"/>
    <row r="311" ht="72.75" customHeight="1" x14ac:dyDescent="0.2"/>
    <row r="312" ht="12.75" x14ac:dyDescent="0.2"/>
    <row r="313" ht="69" customHeight="1" x14ac:dyDescent="0.2"/>
    <row r="314" ht="42.75" customHeight="1" x14ac:dyDescent="0.2"/>
    <row r="315" ht="58.5" customHeight="1" x14ac:dyDescent="0.2"/>
    <row r="316" ht="12.75" x14ac:dyDescent="0.2"/>
    <row r="317" ht="54.75" customHeight="1" x14ac:dyDescent="0.2"/>
    <row r="318" ht="63" customHeight="1" x14ac:dyDescent="0.2"/>
    <row r="319" ht="51" customHeight="1" x14ac:dyDescent="0.2"/>
    <row r="320" ht="103.5" customHeight="1" x14ac:dyDescent="0.2"/>
    <row r="321" ht="48" customHeight="1" x14ac:dyDescent="0.2"/>
    <row r="322" ht="36" customHeight="1" x14ac:dyDescent="0.2"/>
    <row r="323" ht="45.75" customHeight="1" x14ac:dyDescent="0.2"/>
    <row r="324" ht="63.75" customHeight="1" x14ac:dyDescent="0.2"/>
    <row r="325" ht="53.25" customHeight="1" x14ac:dyDescent="0.2"/>
    <row r="326" ht="87.75" customHeight="1" x14ac:dyDescent="0.2"/>
    <row r="327" ht="87.75" customHeight="1" x14ac:dyDescent="0.2"/>
    <row r="328" ht="102" customHeight="1" x14ac:dyDescent="0.2"/>
    <row r="329" ht="36" customHeight="1" x14ac:dyDescent="0.2"/>
    <row r="330" ht="36.75" customHeight="1" x14ac:dyDescent="0.2"/>
    <row r="332" ht="50.25" customHeight="1" x14ac:dyDescent="0.2"/>
    <row r="333" ht="50.25" customHeight="1" x14ac:dyDescent="0.2"/>
    <row r="334" ht="50.25" customHeight="1" x14ac:dyDescent="0.2"/>
    <row r="335" ht="50.25" customHeight="1" x14ac:dyDescent="0.2"/>
    <row r="336" ht="50.25" customHeight="1" x14ac:dyDescent="0.2"/>
    <row r="337" ht="50.25" customHeight="1" x14ac:dyDescent="0.2"/>
    <row r="338" ht="50.25" customHeight="1" x14ac:dyDescent="0.2"/>
    <row r="339" ht="50.25" customHeight="1" x14ac:dyDescent="0.2"/>
    <row r="340" ht="50.25" customHeight="1" x14ac:dyDescent="0.2"/>
    <row r="341" ht="50.25" customHeight="1" x14ac:dyDescent="0.2"/>
    <row r="342" ht="50.25" customHeight="1" x14ac:dyDescent="0.2"/>
    <row r="343" ht="50.25" customHeight="1" x14ac:dyDescent="0.2"/>
    <row r="344" ht="50.25" customHeight="1" x14ac:dyDescent="0.2"/>
    <row r="345" ht="50.25" customHeight="1" x14ac:dyDescent="0.2"/>
    <row r="346" ht="50.25" customHeight="1" x14ac:dyDescent="0.2"/>
  </sheetData>
  <sheetProtection algorithmName="SHA-512" hashValue="eT+UEVIN9y9AiqdA5pfqpQsY/gQPZ1VqT78grk8tymBOhr8se4d3cUQI5yLrM92pI+rQz/5KnaWsAPxLIwI/pQ==" saltValue="PFiXf+UxNBU1Bryob0H5rA==" spinCount="100000" sheet="1" objects="1" scenarios="1" selectLockedCells="1"/>
  <mergeCells count="5">
    <mergeCell ref="A2:M2"/>
    <mergeCell ref="G213:H213"/>
    <mergeCell ref="A213:F213"/>
    <mergeCell ref="A1:M1"/>
    <mergeCell ref="L213:M213"/>
  </mergeCells>
  <pageMargins left="0.511811024" right="0.511811024" top="0.78740157499999996" bottom="0.78740157499999996" header="0.31496062000000002" footer="0.31496062000000002"/>
  <pageSetup paperSize="9" orientation="portrait" horizontalDpi="4294967293"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Plan1</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PATRICIA</dc:creator>
  <cp:lastModifiedBy>thaisdasf</cp:lastModifiedBy>
  <cp:lastPrinted>2016-01-25T15:10:49Z</cp:lastPrinted>
  <dcterms:created xsi:type="dcterms:W3CDTF">2016-01-14T10:50:16Z</dcterms:created>
  <dcterms:modified xsi:type="dcterms:W3CDTF">2017-08-15T13:34:33Z</dcterms:modified>
</cp:coreProperties>
</file>