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pivotTables/pivotTable33.xml" ContentType="application/vnd.openxmlformats-officedocument.spreadsheetml.pivotTable+xml"/>
  <Override PartName="/xl/drawings/drawing34.xml" ContentType="application/vnd.openxmlformats-officedocument.drawing+xml"/>
  <Override PartName="/xl/pivotTables/pivotTable34.xml" ContentType="application/vnd.openxmlformats-officedocument.spreadsheetml.pivotTable+xml"/>
  <Override PartName="/xl/drawings/drawing35.xml" ContentType="application/vnd.openxmlformats-officedocument.drawing+xml"/>
  <Override PartName="/xl/pivotTables/pivotTable35.xml" ContentType="application/vnd.openxmlformats-officedocument.spreadsheetml.pivotTable+xml"/>
  <Override PartName="/xl/drawings/drawing36.xml" ContentType="application/vnd.openxmlformats-officedocument.drawing+xml"/>
  <Override PartName="/xl/pivotTables/pivotTable36.xml" ContentType="application/vnd.openxmlformats-officedocument.spreadsheetml.pivotTable+xml"/>
  <Override PartName="/xl/drawings/drawing37.xml" ContentType="application/vnd.openxmlformats-officedocument.drawing+xml"/>
  <Override PartName="/xl/pivotTables/pivotTable37.xml" ContentType="application/vnd.openxmlformats-officedocument.spreadsheetml.pivotTable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B:\RELATÓRIO DE PEDIDOS EMPENHADOS\Finalizado\CONSUMO\GRUPOS THAÍS\30.07 CAFÉ E AÇÚCAR\"/>
    </mc:Choice>
  </mc:AlternateContent>
  <bookViews>
    <workbookView xWindow="0" yWindow="0" windowWidth="24000" windowHeight="9735" tabRatio="145" firstSheet="2" activeTab="2"/>
  </bookViews>
  <sheets>
    <sheet name="Plan2" sheetId="136" state="hidden" r:id="rId1"/>
    <sheet name="2015" sheetId="77" state="hidden" r:id="rId2"/>
    <sheet name="MENU" sheetId="3" r:id="rId3"/>
    <sheet name="100.000" sheetId="81" r:id="rId4"/>
    <sheet name="100.100" sheetId="82" r:id="rId5"/>
    <sheet name="110.000" sheetId="120" r:id="rId6"/>
    <sheet name="110.300" sheetId="98" r:id="rId7"/>
    <sheet name="120.000" sheetId="99" r:id="rId8"/>
    <sheet name="120.200" sheetId="100" r:id="rId9"/>
    <sheet name="120.100" sheetId="121" r:id="rId10"/>
    <sheet name="130.000" sheetId="122" r:id="rId11"/>
    <sheet name="140.000" sheetId="101" r:id="rId12"/>
    <sheet name="140.133" sheetId="125" r:id="rId13"/>
    <sheet name="150.000" sheetId="126" r:id="rId14"/>
    <sheet name="150.100" sheetId="127" r:id="rId15"/>
    <sheet name="150.200" sheetId="102" r:id="rId16"/>
    <sheet name="160.102" sheetId="128" r:id="rId17"/>
    <sheet name="160.126" sheetId="129" r:id="rId18"/>
    <sheet name="170.000" sheetId="103" r:id="rId19"/>
    <sheet name="180.000" sheetId="130" r:id="rId20"/>
    <sheet name="200.000" sheetId="104" r:id="rId21"/>
    <sheet name="200.200 " sheetId="105" r:id="rId22"/>
    <sheet name="210.100" sheetId="106" r:id="rId23"/>
    <sheet name="210.200" sheetId="131" r:id="rId24"/>
    <sheet name="220.100" sheetId="107" r:id="rId25"/>
    <sheet name="230.100" sheetId="132" r:id="rId26"/>
    <sheet name="240.000" sheetId="108" r:id="rId27"/>
    <sheet name="250.100" sheetId="109" r:id="rId28"/>
    <sheet name="260.000" sheetId="110" r:id="rId29"/>
    <sheet name="260.100" sheetId="111" r:id="rId30"/>
    <sheet name="260.200" sheetId="133" r:id="rId31"/>
    <sheet name="260.300" sheetId="112" r:id="rId32"/>
    <sheet name="270.400" sheetId="113" r:id="rId33"/>
    <sheet name="280.000" sheetId="114" r:id="rId34"/>
    <sheet name="280.010" sheetId="115" r:id="rId35"/>
    <sheet name="280.400" sheetId="134" r:id="rId36"/>
    <sheet name="290.000" sheetId="116" r:id="rId37"/>
    <sheet name="310.000" sheetId="135" r:id="rId38"/>
    <sheet name="400.000" sheetId="117" r:id="rId39"/>
    <sheet name="600.000" sheetId="118" r:id="rId40"/>
  </sheets>
  <definedNames>
    <definedName name="_xlnm._FilterDatabase" localSheetId="1" hidden="1">'2015'!$A$1:$Q$123</definedName>
    <definedName name="_xlnm.Print_Area" localSheetId="1">'2015'!$A$1:$Q$123</definedName>
  </definedNames>
  <calcPr calcId="152511"/>
  <pivotCaches>
    <pivotCache cacheId="0" r:id="rId41"/>
    <pivotCache cacheId="1" r:id="rId4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3" i="77" l="1"/>
  <c r="J123" i="77" l="1"/>
  <c r="M114" i="77"/>
  <c r="N114" i="77" s="1"/>
  <c r="M107" i="77"/>
  <c r="N107" i="77" s="1"/>
  <c r="M102" i="77"/>
  <c r="N102" i="77" s="1"/>
  <c r="M89" i="77"/>
  <c r="N89" i="77" s="1"/>
  <c r="M83" i="77"/>
  <c r="N83" i="77" s="1"/>
  <c r="M78" i="77"/>
  <c r="N78" i="77" s="1"/>
  <c r="M75" i="77"/>
  <c r="N75" i="77" s="1"/>
  <c r="M67" i="77"/>
  <c r="N67" i="77" s="1"/>
  <c r="M59" i="77"/>
  <c r="N59" i="77" s="1"/>
  <c r="M55" i="77"/>
  <c r="N55" i="77" s="1"/>
  <c r="M48" i="77"/>
  <c r="N48" i="77" s="1"/>
  <c r="N79" i="77" l="1"/>
  <c r="N77" i="77"/>
  <c r="N68" i="77"/>
  <c r="N63" i="77"/>
  <c r="N60" i="77"/>
  <c r="N122" i="77"/>
  <c r="N115" i="77"/>
  <c r="N111" i="77"/>
  <c r="N97" i="77"/>
  <c r="N94" i="77"/>
  <c r="N93" i="77"/>
  <c r="J122" i="77"/>
  <c r="N90" i="77"/>
  <c r="N84" i="77"/>
  <c r="N88" i="77" l="1"/>
  <c r="N87" i="77"/>
  <c r="N121" i="77"/>
  <c r="N118" i="77"/>
  <c r="N110" i="77"/>
  <c r="N99" i="77"/>
  <c r="N96" i="77"/>
  <c r="N82" i="77"/>
  <c r="N76" i="77"/>
  <c r="N74" i="77"/>
  <c r="N66" i="77"/>
  <c r="N58" i="77"/>
  <c r="N52" i="77"/>
  <c r="N51" i="77"/>
  <c r="J121" i="77" l="1"/>
  <c r="J120" i="77"/>
  <c r="J119" i="77"/>
  <c r="J118" i="77"/>
  <c r="J117" i="77"/>
  <c r="J116" i="77"/>
  <c r="J115" i="77"/>
  <c r="J114" i="77"/>
  <c r="J113" i="77"/>
  <c r="J112" i="77"/>
  <c r="J111" i="77"/>
  <c r="J110" i="77"/>
  <c r="J109" i="77"/>
  <c r="J108" i="77"/>
  <c r="J107" i="77"/>
  <c r="J106" i="77"/>
  <c r="J105" i="77"/>
  <c r="J104" i="77"/>
  <c r="J103" i="77"/>
  <c r="J102" i="77"/>
  <c r="J101" i="77"/>
  <c r="J100" i="77"/>
  <c r="J99" i="77"/>
  <c r="J98" i="77"/>
  <c r="J97" i="77"/>
  <c r="J96" i="77"/>
  <c r="J95" i="77"/>
  <c r="J94" i="77"/>
  <c r="J93" i="77"/>
  <c r="J92" i="77"/>
  <c r="J91" i="77"/>
  <c r="J90" i="77"/>
  <c r="J89" i="77"/>
  <c r="J88" i="77"/>
  <c r="J87" i="77"/>
  <c r="J86" i="77"/>
  <c r="J85" i="77"/>
  <c r="J84" i="77"/>
  <c r="J83" i="77"/>
  <c r="J82" i="77"/>
  <c r="J81" i="77"/>
  <c r="J80" i="77"/>
  <c r="J79" i="77"/>
  <c r="J78" i="77"/>
  <c r="J77" i="77"/>
  <c r="J76" i="77"/>
  <c r="J75" i="77"/>
  <c r="J74" i="77"/>
  <c r="J73" i="77"/>
  <c r="J72" i="77"/>
  <c r="J71" i="77"/>
  <c r="J70" i="77"/>
  <c r="J69" i="77"/>
  <c r="J68" i="77"/>
  <c r="J67" i="77"/>
  <c r="J66" i="77"/>
  <c r="J65" i="77"/>
  <c r="J64" i="77"/>
  <c r="J63" i="77"/>
  <c r="J62" i="77"/>
  <c r="J61" i="77"/>
  <c r="J60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N46" i="77" l="1"/>
  <c r="J46" i="77"/>
  <c r="N45" i="77"/>
  <c r="J45" i="77"/>
  <c r="N44" i="77"/>
  <c r="J44" i="77"/>
  <c r="N43" i="77"/>
  <c r="J43" i="77"/>
  <c r="N42" i="77"/>
  <c r="J42" i="77"/>
  <c r="N41" i="77"/>
  <c r="J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N30" i="77"/>
  <c r="J30" i="77"/>
  <c r="N29" i="77"/>
  <c r="J29" i="77"/>
  <c r="N28" i="77"/>
  <c r="J28" i="77"/>
  <c r="N27" i="77"/>
  <c r="J27" i="77"/>
  <c r="N26" i="77"/>
  <c r="J26" i="77"/>
  <c r="N25" i="77"/>
  <c r="J25" i="77"/>
  <c r="N24" i="77"/>
  <c r="J24" i="77"/>
  <c r="N23" i="77"/>
  <c r="J23" i="77"/>
  <c r="N22" i="77"/>
  <c r="J22" i="77"/>
  <c r="N21" i="77"/>
  <c r="J21" i="77"/>
  <c r="N20" i="77"/>
  <c r="J20" i="77"/>
  <c r="N19" i="77"/>
  <c r="J19" i="77"/>
  <c r="N18" i="77"/>
  <c r="J18" i="77"/>
  <c r="N17" i="77"/>
  <c r="J17" i="77"/>
  <c r="N16" i="77"/>
  <c r="J16" i="77"/>
  <c r="N15" i="77"/>
  <c r="J15" i="77"/>
  <c r="N14" i="77"/>
  <c r="J14" i="77"/>
  <c r="N13" i="77"/>
  <c r="J13" i="77"/>
  <c r="N12" i="77"/>
  <c r="J12" i="77"/>
  <c r="N11" i="77"/>
  <c r="J11" i="77"/>
  <c r="N10" i="77"/>
  <c r="J10" i="77"/>
  <c r="N9" i="77"/>
  <c r="J9" i="77"/>
  <c r="N8" i="77"/>
  <c r="J8" i="77"/>
  <c r="N7" i="77"/>
  <c r="J7" i="77"/>
  <c r="N6" i="77"/>
  <c r="J6" i="77"/>
  <c r="N5" i="77"/>
  <c r="J5" i="77"/>
  <c r="N4" i="77"/>
  <c r="J4" i="77"/>
  <c r="N3" i="77"/>
  <c r="J3" i="77"/>
  <c r="N2" i="77"/>
  <c r="J2" i="77"/>
</calcChain>
</file>

<file path=xl/sharedStrings.xml><?xml version="1.0" encoding="utf-8"?>
<sst xmlns="http://schemas.openxmlformats.org/spreadsheetml/2006/main" count="1837" uniqueCount="106">
  <si>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</si>
  <si>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</si>
  <si>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</si>
  <si>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</si>
  <si>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</si>
  <si>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</si>
  <si>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</si>
  <si>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</si>
  <si>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</si>
  <si>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</si>
  <si>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VALOR EMPENHADO</t>
  </si>
  <si>
    <t>DEPARTAMENTO DE MATERIAL E SERVIÇOS AUXILIARES</t>
  </si>
  <si>
    <t>-</t>
  </si>
  <si>
    <t>REITORIA</t>
  </si>
  <si>
    <t>IMPRENSA UNIVERSITÁRIA</t>
  </si>
  <si>
    <t>DEPARTAMENTO DE PESSOAL</t>
  </si>
  <si>
    <t>PRÓ - REITORIA DE ASSUNTOS FINANCEIROS</t>
  </si>
  <si>
    <t>CAIC</t>
  </si>
  <si>
    <t>DEPARTAMENTO DE FITOTECNIA</t>
  </si>
  <si>
    <t>DEPARTAMENTO DE BIOLOGIA ANIMAL</t>
  </si>
  <si>
    <t>INSTITUTO DE CIÊNCIAS HUMANAS E SOCIAIS</t>
  </si>
  <si>
    <t>DEPARTAMENTO DE CIÊNCIAS AMBIENTAIS</t>
  </si>
  <si>
    <t>DEPARTAMENTO DE TECNOLOGIA DE ALIMENTOS</t>
  </si>
  <si>
    <t>HOSPITAL VETERINÁRIO</t>
  </si>
  <si>
    <t>INSTITUTO DE VETERINÁRIA</t>
  </si>
  <si>
    <t>INSTITUTO DE TRÊS RIOS</t>
  </si>
  <si>
    <t>DEPARTAMENTO DE SILVICULTURA</t>
  </si>
  <si>
    <t>Total Geral</t>
  </si>
  <si>
    <t>STATUS</t>
  </si>
  <si>
    <t>23083.002701/2014-10</t>
  </si>
  <si>
    <t>88/2014</t>
  </si>
  <si>
    <t>03/11/2014 a 02/11/2014</t>
  </si>
  <si>
    <t>CAFÉ TORRADO E MOÍDO, 500G</t>
  </si>
  <si>
    <t>2015NE800302</t>
  </si>
  <si>
    <t>CONCLUÍDO</t>
  </si>
  <si>
    <t>23083.001762/2015-41</t>
  </si>
  <si>
    <t>15/2014</t>
  </si>
  <si>
    <t>05/02/2015 A 04/02/2016</t>
  </si>
  <si>
    <t>AÇUCAR, TIPO REFINADO, COMPOSIÇÃO ORIGEM VEGETAL. SACAROSI DE CANA DE AÇUCAR - MARCA: PATEKO</t>
  </si>
  <si>
    <t>2015NE800343</t>
  </si>
  <si>
    <t>3982
3981
3998
3997</t>
  </si>
  <si>
    <t>AÇÚCAR, TIPO REFINADO, COMPOSIÇÃO ORIGEM VEGETAL, SACAROSE DE CANA-DE-AÇÚCAR, APLICAÇÃO ADOÇANTE, CARACTERÍSTICAS ADICIONAIS BRANCO, VALIDADE PRAZO MÍNIMO DE 1 ANO</t>
  </si>
  <si>
    <t>2015NE800682</t>
  </si>
  <si>
    <t>ADOÇANTE, ASPECTO FÍSICO LÍQUIDO LÍMPIDO TRANSPARENTE, INGREDIENTES SACARINA SÓDICA,CICLAMATO DE SÓDIO E EDULCORANTES, TIPO DIETÉTICO, CARACTERÍSTICAS ADICIONAIS BICO DOSADOR</t>
  </si>
  <si>
    <t>BIBLIOTECA CENTRAL</t>
  </si>
  <si>
    <t>PRÓ - REITORIA DE ENSINO E GRADUAÇÃO</t>
  </si>
  <si>
    <t>PRÓ - REITORIA DE PLANEJAMENTO, AVALIAÇÃO E DESENVOLVIMENTO INSTITUCIONAL</t>
  </si>
  <si>
    <t>COORDENADORIA DE TECNOLOGIA DA INFORMAÇÃO E COMUNICAÇÃO</t>
  </si>
  <si>
    <t>DEPARTAMENTO DE EDUCAÇÃO FÍSICA E DESPORTOS</t>
  </si>
  <si>
    <t>INSTITUTO DE FLORESTAS</t>
  </si>
  <si>
    <t>INSTITUTO DE ZOOTECNIA</t>
  </si>
  <si>
    <t>INSTITUTO DE CIÊNCIAS SOCIAIS E APLICADAS</t>
  </si>
  <si>
    <t>2015NE800734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</si>
  <si>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</si>
  <si>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</si>
  <si>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</si>
  <si>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</si>
  <si>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CLIQUE NO BOTÃO VOLTAR PARA RETORNAR AO MENU INICIAL</t>
  </si>
  <si>
    <t>DEPARTAMENTO PESSOAL</t>
  </si>
  <si>
    <t>PRÓ-REITORIA DE ASSUNTOS FINANCEIROS</t>
  </si>
  <si>
    <t>PRÓ-REITORIA DE ENSINO E GRADUAÇÃO</t>
  </si>
  <si>
    <t>DEPARAMENTO DE CIÊNCIAS AMBIENTAIS</t>
  </si>
  <si>
    <t>23083.003901/2015-71</t>
  </si>
  <si>
    <t>003/2015</t>
  </si>
  <si>
    <t>08/06/2015 a 07/06/2016</t>
  </si>
  <si>
    <t>PRÓ-REITORIA DE ASSUNTOS ADMINISTRATIVOS</t>
  </si>
  <si>
    <t>AÇUCAR, TIPO REFINADO, CARACTERÍSTICAS ADICIONAIS BRANCO, PACOTE DE 1 KG</t>
  </si>
  <si>
    <t>COADOR TAMANHO 102 - CAIXA COM 30 UNIDADES</t>
  </si>
  <si>
    <t>COADOR TAMANHO 103 - CAIXA COM 30 UNIDADES</t>
  </si>
  <si>
    <t>PRÓ-REITORIA DE EXTENSÃO</t>
  </si>
  <si>
    <t>DEPARTAMENTO DE GEOCIÊNCIAS</t>
  </si>
  <si>
    <t>ADOÇANTE, ASPECTO FÍSICO LÍQUIDO LÍMPIDO TRANSPARENTE</t>
  </si>
  <si>
    <t>DEPARTAMENTO DE PARASITOLOGIA ANIMAL</t>
  </si>
  <si>
    <t>PEDAGOGIA</t>
  </si>
  <si>
    <t>DEPARTAMENTO DE PRODUTOS FLORESTAIS</t>
  </si>
  <si>
    <t>PRÓ-REITORIA DE ASSUNTOS ESTUDANTIS</t>
  </si>
  <si>
    <t>PROAP-CIÊNCIAS AMBIENTAIS FLORESTAIS</t>
  </si>
  <si>
    <t>PROAP-ENGENHARIA AGRÍCOLA E AMBIENTAL</t>
  </si>
  <si>
    <t>DEPARTAMENTO DE CONTABILIDADE E FINANÇAS</t>
  </si>
  <si>
    <t>DEPARTAMENTO SILVICULTURA</t>
  </si>
  <si>
    <t>CTUR</t>
  </si>
  <si>
    <t>DEPARTAMENTO DE FÍSICA</t>
  </si>
  <si>
    <t>INSTITUTO FLORESTAS</t>
  </si>
  <si>
    <t>DIREÇÃO DO CAMPUS NOVA IGUAÇU</t>
  </si>
  <si>
    <t>2015NE801654</t>
  </si>
  <si>
    <t>2015NE801657</t>
  </si>
  <si>
    <t>2015NE801658</t>
  </si>
  <si>
    <t>2015NE801659</t>
  </si>
  <si>
    <t>PRAÇA DOS DESPORTOS</t>
  </si>
  <si>
    <t>2015NE801888</t>
  </si>
  <si>
    <t xml:space="preserve">VALOR </t>
  </si>
  <si>
    <t xml:space="preserve"> VALOR </t>
  </si>
  <si>
    <t>VALOR</t>
  </si>
  <si>
    <t>PROAP-CIÊNCIAS  AMBIENTAIS FLORESTAIS</t>
  </si>
  <si>
    <t>PRÓ-REITORIA DE PLANEJAMENTO, AVALIAÇÃO E DESENVOLVIMENTO INSTITUCIONAL</t>
  </si>
  <si>
    <t xml:space="preserve">       </t>
  </si>
  <si>
    <t>DIREÇÃO DO CAMPUS NOVA IGUAÇÚ</t>
  </si>
  <si>
    <t>INSTITUTO TRÊS RIOS</t>
  </si>
  <si>
    <t>CLIQUE EM HABILITAR EDIÇÃO PARA ATIVAR O CONTEÚDO</t>
  </si>
  <si>
    <t xml:space="preserve"> VALOR</t>
  </si>
  <si>
    <t>17/04/2015
17/04/2015  
27/04/2015  
04/05/2015</t>
  </si>
  <si>
    <t>Empenhado, o almoxarifado fará distribuição em toda UFRRJ.</t>
  </si>
  <si>
    <t>Entregue</t>
  </si>
  <si>
    <t>DESCRIÇÃO DO CENTRO DE CUSTO</t>
  </si>
  <si>
    <t>Nº NOTA FISCAL/RECIBO</t>
  </si>
  <si>
    <t>Materiais recebidos pela Srª. Matildes do Restaurante Universitário. 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</si>
</sst>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double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 style="double">
        <color theme="9" tint="-0.499984740745262"/>
      </right>
      <top/>
      <bottom style="double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0" xfId="1" applyFont="1"/>
    <xf numFmtId="0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44" fontId="6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ont="1" applyFill="1" applyBorder="1" applyAlignment="1">
      <alignment horizontal="left" vertical="center" wrapText="1"/>
    </xf>
    <xf numFmtId="44" fontId="6" fillId="2" borderId="0" xfId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5" xfId="0" pivotButton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pivotButton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pivotButton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4" fontId="0" fillId="0" borderId="26" xfId="0" applyNumberForma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 wrapText="1"/>
    </xf>
    <xf numFmtId="44" fontId="6" fillId="4" borderId="25" xfId="0" applyNumberFormat="1" applyFont="1" applyFill="1" applyBorder="1" applyAlignment="1">
      <alignment horizontal="center" vertical="center" wrapText="1"/>
    </xf>
    <xf numFmtId="0" fontId="6" fillId="4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/>
    <xf numFmtId="0" fontId="0" fillId="0" borderId="7" xfId="0" applyBorder="1" applyAlignment="1">
      <alignment horizontal="center" vertical="center" wrapText="1"/>
    </xf>
    <xf numFmtId="0" fontId="6" fillId="0" borderId="2" xfId="0" applyFont="1" applyBorder="1"/>
    <xf numFmtId="0" fontId="0" fillId="0" borderId="0" xfId="0" applyBorder="1"/>
    <xf numFmtId="0" fontId="0" fillId="2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44" fontId="0" fillId="0" borderId="2" xfId="1" applyFont="1" applyBorder="1"/>
    <xf numFmtId="0" fontId="11" fillId="7" borderId="28" xfId="0" applyFont="1" applyFill="1" applyBorder="1" applyAlignment="1">
      <alignment horizontal="center" vertical="center" wrapText="1"/>
    </xf>
    <xf numFmtId="44" fontId="11" fillId="7" borderId="28" xfId="1" applyFont="1" applyFill="1" applyBorder="1" applyAlignment="1">
      <alignment horizontal="center" vertical="center" wrapText="1"/>
    </xf>
    <xf numFmtId="0" fontId="12" fillId="0" borderId="28" xfId="0" applyFont="1" applyBorder="1"/>
    <xf numFmtId="0" fontId="13" fillId="0" borderId="28" xfId="0" applyFont="1" applyBorder="1" applyAlignment="1">
      <alignment horizontal="center" vertical="center" wrapText="1"/>
    </xf>
    <xf numFmtId="17" fontId="13" fillId="0" borderId="28" xfId="0" applyNumberFormat="1" applyFont="1" applyBorder="1" applyAlignment="1">
      <alignment horizontal="center" vertical="center" wrapText="1"/>
    </xf>
    <xf numFmtId="14" fontId="13" fillId="0" borderId="28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64" fontId="14" fillId="0" borderId="28" xfId="1" applyNumberFormat="1" applyFont="1" applyBorder="1" applyAlignment="1">
      <alignment horizontal="center" vertical="center" wrapText="1"/>
    </xf>
    <xf numFmtId="14" fontId="13" fillId="0" borderId="28" xfId="1" applyNumberFormat="1" applyFont="1" applyBorder="1" applyAlignment="1">
      <alignment horizontal="center" vertical="center" wrapText="1"/>
    </xf>
    <xf numFmtId="0" fontId="13" fillId="0" borderId="28" xfId="0" applyFont="1" applyBorder="1"/>
    <xf numFmtId="14" fontId="14" fillId="0" borderId="28" xfId="1" applyNumberFormat="1" applyFont="1" applyBorder="1" applyAlignment="1">
      <alignment horizontal="center" vertical="center" wrapText="1"/>
    </xf>
    <xf numFmtId="0" fontId="13" fillId="0" borderId="28" xfId="1" applyNumberFormat="1" applyFont="1" applyBorder="1" applyAlignment="1">
      <alignment horizontal="center" vertical="center" wrapText="1"/>
    </xf>
    <xf numFmtId="44" fontId="13" fillId="0" borderId="28" xfId="1" applyFont="1" applyBorder="1" applyAlignment="1">
      <alignment horizontal="center" vertical="center" wrapText="1"/>
    </xf>
    <xf numFmtId="0" fontId="11" fillId="7" borderId="2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165" fontId="11" fillId="7" borderId="28" xfId="0" applyNumberFormat="1" applyFont="1" applyFill="1" applyBorder="1" applyAlignment="1">
      <alignment horizontal="center" vertical="center" wrapText="1"/>
    </xf>
    <xf numFmtId="165" fontId="13" fillId="0" borderId="28" xfId="1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44" fontId="0" fillId="4" borderId="25" xfId="0" applyNumberFormat="1" applyFill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44" fontId="6" fillId="0" borderId="26" xfId="0" applyNumberFormat="1" applyFont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44" fontId="6" fillId="4" borderId="2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Normal 2" xfId="2"/>
  </cellStyles>
  <dxfs count="347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top style="thin">
          <color theme="9" tint="-0.499984740745262"/>
        </top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vertical="center" readingOrder="0"/>
    </dxf>
    <dxf>
      <alignment horizontal="center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theme="9" tint="-0.499984740745262"/>
        </bottom>
      </border>
    </dxf>
    <dxf>
      <border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</border>
    </dxf>
    <dxf>
      <border>
        <left style="thin">
          <color theme="9" tint="-0.499984740745262"/>
        </left>
        <top style="thin">
          <color theme="9" tint="-0.499984740745262"/>
        </top>
      </border>
    </dxf>
    <dxf>
      <border>
        <left style="thin">
          <color theme="9" tint="-0.499984740745262"/>
        </left>
        <top style="thin">
          <color theme="9" tint="-0.499984740745262"/>
        </top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top style="double">
          <color theme="9" tint="-0.499984740745262"/>
        </top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thin">
          <color theme="9" tint="-0.499984740745262"/>
        </top>
      </border>
    </dxf>
    <dxf>
      <border>
        <top style="thin">
          <color theme="9" tint="-0.499984740745262"/>
        </top>
      </border>
    </dxf>
    <dxf>
      <border>
        <top style="double">
          <color theme="9" tint="-0.499984740745262"/>
        </top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top style="thin">
          <color theme="9" tint="-0.499984740745262"/>
        </top>
      </border>
    </dxf>
    <dxf>
      <border>
        <bottom style="thin">
          <color theme="9" tint="-0.499984740745262"/>
        </bottom>
      </border>
    </dxf>
    <dxf>
      <font>
        <b/>
      </font>
    </dxf>
    <dxf>
      <font>
        <b val="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thin">
          <color theme="9" tint="-0.499984740745262"/>
        </top>
      </border>
    </dxf>
    <dxf>
      <border>
        <left style="thin">
          <color theme="9" tint="-0.499984740745262"/>
        </left>
      </border>
    </dxf>
    <dxf>
      <border>
        <left style="thin">
          <color theme="9" tint="-0.499984740745262"/>
        </left>
        <top style="thin">
          <color theme="9" tint="-0.499984740745262"/>
        </top>
        <bottom style="thin">
          <color theme="9" tint="-0.499984740745262"/>
        </bottom>
      </border>
    </dxf>
    <dxf>
      <border>
        <top style="double">
          <color theme="9" tint="-0.499984740745262"/>
        </top>
      </border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double">
          <color theme="9" tint="-0.499984740745262"/>
        </bottom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double">
          <color theme="9" tint="-0.499984740745262"/>
        </bottom>
      </border>
    </dxf>
    <dxf>
      <alignment wrapText="1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border>
        <right style="thin">
          <color theme="9" tint="-0.499984740745262"/>
        </right>
        <bottom style="thin">
          <color theme="9" tint="-0.499984740745262"/>
        </bottom>
      </border>
    </dxf>
    <dxf>
      <border>
        <left style="thin">
          <color theme="9" tint="-0.499984740745262"/>
        </left>
        <top style="thin">
          <color theme="9" tint="-0.499984740745262"/>
        </top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vertical style="thin">
          <color theme="9" tint="-0.499984740745262"/>
        </vertical>
        <horizontal style="thin">
          <color theme="9" tint="-0.499984740745262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3473"/>
      <tableStyleElement type="headerRow" dxfId="3472"/>
      <tableStyleElement type="firstColumnStripe" size="2" dxfId="3471"/>
      <tableStyleElement type="pageFieldLabels" dxfId="3470"/>
    </tableStyle>
    <tableStyle name="Estilo de Tabela Dinâmica 2" table="0" count="6">
      <tableStyleElement type="wholeTable" dxfId="3469"/>
      <tableStyleElement type="headerRow" dxfId="3468"/>
      <tableStyleElement type="totalRow" dxfId="3467"/>
      <tableStyleElement type="lastColumn" dxfId="3466"/>
      <tableStyleElement type="pageFieldLabels" dxfId="3465"/>
      <tableStyleElement type="pageFieldValues" dxfId="3464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30.000'!A1"/><Relationship Id="rId13" Type="http://schemas.openxmlformats.org/officeDocument/2006/relationships/hyperlink" Target="#'210.200'!A1"/><Relationship Id="rId18" Type="http://schemas.openxmlformats.org/officeDocument/2006/relationships/hyperlink" Target="#'200.000'!A1"/><Relationship Id="rId26" Type="http://schemas.openxmlformats.org/officeDocument/2006/relationships/hyperlink" Target="#'260.000'!A1"/><Relationship Id="rId3" Type="http://schemas.openxmlformats.org/officeDocument/2006/relationships/hyperlink" Target="#'110.000'!A1"/><Relationship Id="rId21" Type="http://schemas.openxmlformats.org/officeDocument/2006/relationships/hyperlink" Target="#'200.200 '!A1"/><Relationship Id="rId34" Type="http://schemas.openxmlformats.org/officeDocument/2006/relationships/hyperlink" Target="#'290.000'!A1"/><Relationship Id="rId7" Type="http://schemas.openxmlformats.org/officeDocument/2006/relationships/hyperlink" Target="#'120.200'!A1"/><Relationship Id="rId12" Type="http://schemas.openxmlformats.org/officeDocument/2006/relationships/hyperlink" Target="#'170.000'!A1"/><Relationship Id="rId17" Type="http://schemas.openxmlformats.org/officeDocument/2006/relationships/hyperlink" Target="#'150.200'!A1"/><Relationship Id="rId25" Type="http://schemas.openxmlformats.org/officeDocument/2006/relationships/hyperlink" Target="#'250.100'!A1"/><Relationship Id="rId33" Type="http://schemas.openxmlformats.org/officeDocument/2006/relationships/hyperlink" Target="#'280.400'!A1"/><Relationship Id="rId2" Type="http://schemas.openxmlformats.org/officeDocument/2006/relationships/hyperlink" Target="#'100.100'!A1"/><Relationship Id="rId16" Type="http://schemas.openxmlformats.org/officeDocument/2006/relationships/hyperlink" Target="#'220.100'!A1"/><Relationship Id="rId20" Type="http://schemas.openxmlformats.org/officeDocument/2006/relationships/hyperlink" Target="#'160.102'!A1"/><Relationship Id="rId29" Type="http://schemas.openxmlformats.org/officeDocument/2006/relationships/hyperlink" Target="#'260.300'!A1"/><Relationship Id="rId1" Type="http://schemas.openxmlformats.org/officeDocument/2006/relationships/hyperlink" Target="#'100.000'!A1"/><Relationship Id="rId6" Type="http://schemas.openxmlformats.org/officeDocument/2006/relationships/hyperlink" Target="#'120.100'!A1"/><Relationship Id="rId11" Type="http://schemas.openxmlformats.org/officeDocument/2006/relationships/hyperlink" Target="#'150.000'!A1"/><Relationship Id="rId24" Type="http://schemas.openxmlformats.org/officeDocument/2006/relationships/hyperlink" Target="#'240.000'!A1"/><Relationship Id="rId32" Type="http://schemas.openxmlformats.org/officeDocument/2006/relationships/hyperlink" Target="#'280.010'!A1"/><Relationship Id="rId37" Type="http://schemas.openxmlformats.org/officeDocument/2006/relationships/hyperlink" Target="#'600.000'!A1"/><Relationship Id="rId5" Type="http://schemas.openxmlformats.org/officeDocument/2006/relationships/hyperlink" Target="#'120.000'!A1"/><Relationship Id="rId15" Type="http://schemas.openxmlformats.org/officeDocument/2006/relationships/hyperlink" Target="#'180.000'!A1"/><Relationship Id="rId23" Type="http://schemas.openxmlformats.org/officeDocument/2006/relationships/hyperlink" Target="#'210.100'!A1"/><Relationship Id="rId28" Type="http://schemas.openxmlformats.org/officeDocument/2006/relationships/hyperlink" Target="#'260.200'!A1"/><Relationship Id="rId36" Type="http://schemas.openxmlformats.org/officeDocument/2006/relationships/hyperlink" Target="#'400.000'!A1"/><Relationship Id="rId10" Type="http://schemas.openxmlformats.org/officeDocument/2006/relationships/hyperlink" Target="#'140.133'!A1"/><Relationship Id="rId19" Type="http://schemas.openxmlformats.org/officeDocument/2006/relationships/hyperlink" Target="#'230.100'!A1"/><Relationship Id="rId31" Type="http://schemas.openxmlformats.org/officeDocument/2006/relationships/hyperlink" Target="#'280.000'!A1"/><Relationship Id="rId4" Type="http://schemas.openxmlformats.org/officeDocument/2006/relationships/hyperlink" Target="#'110.300'!A1"/><Relationship Id="rId9" Type="http://schemas.openxmlformats.org/officeDocument/2006/relationships/hyperlink" Target="#'140.000'!A1"/><Relationship Id="rId14" Type="http://schemas.openxmlformats.org/officeDocument/2006/relationships/hyperlink" Target="#'150.100'!A1"/><Relationship Id="rId22" Type="http://schemas.openxmlformats.org/officeDocument/2006/relationships/hyperlink" Target="#'160.126'!A1"/><Relationship Id="rId27" Type="http://schemas.openxmlformats.org/officeDocument/2006/relationships/hyperlink" Target="#'260.100'!A1"/><Relationship Id="rId30" Type="http://schemas.openxmlformats.org/officeDocument/2006/relationships/hyperlink" Target="#'270.400'!A1"/><Relationship Id="rId35" Type="http://schemas.openxmlformats.org/officeDocument/2006/relationships/hyperlink" Target="#'31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1285875</xdr:colOff>
      <xdr:row>2</xdr:row>
      <xdr:rowOff>495300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0" y="8096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1</xdr:col>
      <xdr:colOff>1285875</xdr:colOff>
      <xdr:row>2</xdr:row>
      <xdr:rowOff>485776</xdr:rowOff>
    </xdr:to>
    <xdr:sp macro="" textlink="">
      <xdr:nvSpPr>
        <xdr:cNvPr id="67" name="Fluxograma: Processo alternativo 66">
          <a:hlinkClick xmlns:r="http://schemas.openxmlformats.org/officeDocument/2006/relationships" r:id="rId2"/>
        </xdr:cNvPr>
        <xdr:cNvSpPr/>
      </xdr:nvSpPr>
      <xdr:spPr>
        <a:xfrm>
          <a:off x="1304925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100.100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1285875</xdr:colOff>
      <xdr:row>2</xdr:row>
      <xdr:rowOff>485776</xdr:rowOff>
    </xdr:to>
    <xdr:sp macro="" textlink="">
      <xdr:nvSpPr>
        <xdr:cNvPr id="68" name="Fluxograma: Processo alternativo 67">
          <a:hlinkClick xmlns:r="http://schemas.openxmlformats.org/officeDocument/2006/relationships" r:id="rId3"/>
        </xdr:cNvPr>
        <xdr:cNvSpPr/>
      </xdr:nvSpPr>
      <xdr:spPr>
        <a:xfrm>
          <a:off x="260985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110.000</a:t>
          </a:r>
        </a:p>
      </xdr:txBody>
    </xdr:sp>
    <xdr:clientData/>
  </xdr:twoCellAnchor>
  <xdr:twoCellAnchor>
    <xdr:from>
      <xdr:col>3</xdr:col>
      <xdr:colOff>0</xdr:colOff>
      <xdr:row>2</xdr:row>
      <xdr:rowOff>9525</xdr:rowOff>
    </xdr:from>
    <xdr:to>
      <xdr:col>3</xdr:col>
      <xdr:colOff>1285875</xdr:colOff>
      <xdr:row>2</xdr:row>
      <xdr:rowOff>495301</xdr:rowOff>
    </xdr:to>
    <xdr:sp macro="" textlink="">
      <xdr:nvSpPr>
        <xdr:cNvPr id="83" name="Fluxograma: Processo alternativo 82">
          <a:hlinkClick xmlns:r="http://schemas.openxmlformats.org/officeDocument/2006/relationships" r:id="rId4"/>
        </xdr:cNvPr>
        <xdr:cNvSpPr/>
      </xdr:nvSpPr>
      <xdr:spPr>
        <a:xfrm>
          <a:off x="3914775" y="8096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110.300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1285875</xdr:colOff>
      <xdr:row>2</xdr:row>
      <xdr:rowOff>485776</xdr:rowOff>
    </xdr:to>
    <xdr:sp macro="" textlink="">
      <xdr:nvSpPr>
        <xdr:cNvPr id="84" name="Fluxograma: Processo alternativo 83">
          <a:hlinkClick xmlns:r="http://schemas.openxmlformats.org/officeDocument/2006/relationships" r:id="rId5"/>
        </xdr:cNvPr>
        <xdr:cNvSpPr/>
      </xdr:nvSpPr>
      <xdr:spPr>
        <a:xfrm>
          <a:off x="521970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120.000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1285875</xdr:colOff>
      <xdr:row>3</xdr:row>
      <xdr:rowOff>485776</xdr:rowOff>
    </xdr:to>
    <xdr:sp macro="" textlink="">
      <xdr:nvSpPr>
        <xdr:cNvPr id="101" name="Fluxograma: Processo alternativo 100">
          <a:hlinkClick xmlns:r="http://schemas.openxmlformats.org/officeDocument/2006/relationships" r:id="rId6"/>
        </xdr:cNvPr>
        <xdr:cNvSpPr/>
      </xdr:nvSpPr>
      <xdr:spPr>
        <a:xfrm>
          <a:off x="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1285875</xdr:colOff>
      <xdr:row>3</xdr:row>
      <xdr:rowOff>485776</xdr:rowOff>
    </xdr:to>
    <xdr:sp macro="" textlink="">
      <xdr:nvSpPr>
        <xdr:cNvPr id="102" name="Fluxograma: Processo alternativo 101">
          <a:hlinkClick xmlns:r="http://schemas.openxmlformats.org/officeDocument/2006/relationships" r:id="rId7"/>
        </xdr:cNvPr>
        <xdr:cNvSpPr/>
      </xdr:nvSpPr>
      <xdr:spPr>
        <a:xfrm>
          <a:off x="130492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1285875</xdr:colOff>
      <xdr:row>3</xdr:row>
      <xdr:rowOff>485776</xdr:rowOff>
    </xdr:to>
    <xdr:sp macro="" textlink="">
      <xdr:nvSpPr>
        <xdr:cNvPr id="104" name="Fluxograma: Processo alternativo 103">
          <a:hlinkClick xmlns:r="http://schemas.openxmlformats.org/officeDocument/2006/relationships" r:id="rId8"/>
        </xdr:cNvPr>
        <xdr:cNvSpPr/>
      </xdr:nvSpPr>
      <xdr:spPr>
        <a:xfrm>
          <a:off x="260985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1285875</xdr:colOff>
      <xdr:row>3</xdr:row>
      <xdr:rowOff>485776</xdr:rowOff>
    </xdr:to>
    <xdr:sp macro="" textlink="">
      <xdr:nvSpPr>
        <xdr:cNvPr id="105" name="Fluxograma: Processo alternativo 104">
          <a:hlinkClick xmlns:r="http://schemas.openxmlformats.org/officeDocument/2006/relationships" r:id="rId9"/>
        </xdr:cNvPr>
        <xdr:cNvSpPr/>
      </xdr:nvSpPr>
      <xdr:spPr>
        <a:xfrm>
          <a:off x="391477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140.000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1285875</xdr:colOff>
      <xdr:row>3</xdr:row>
      <xdr:rowOff>485776</xdr:rowOff>
    </xdr:to>
    <xdr:sp macro="" textlink="">
      <xdr:nvSpPr>
        <xdr:cNvPr id="106" name="Fluxograma: Processo alternativo 105">
          <a:hlinkClick xmlns:r="http://schemas.openxmlformats.org/officeDocument/2006/relationships" r:id="rId10"/>
        </xdr:cNvPr>
        <xdr:cNvSpPr/>
      </xdr:nvSpPr>
      <xdr:spPr>
        <a:xfrm>
          <a:off x="521970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140.133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1285875</xdr:colOff>
      <xdr:row>4</xdr:row>
      <xdr:rowOff>485776</xdr:rowOff>
    </xdr:to>
    <xdr:sp macro="" textlink="">
      <xdr:nvSpPr>
        <xdr:cNvPr id="109" name="Fluxograma: Processo alternativo 108">
          <a:hlinkClick xmlns:r="http://schemas.openxmlformats.org/officeDocument/2006/relationships" r:id="rId11"/>
        </xdr:cNvPr>
        <xdr:cNvSpPr/>
      </xdr:nvSpPr>
      <xdr:spPr>
        <a:xfrm>
          <a:off x="0" y="18478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1285875</xdr:colOff>
      <xdr:row>5</xdr:row>
      <xdr:rowOff>485776</xdr:rowOff>
    </xdr:to>
    <xdr:sp macro="" textlink="">
      <xdr:nvSpPr>
        <xdr:cNvPr id="110" name="Fluxograma: Processo alternativo 109">
          <a:hlinkClick xmlns:r="http://schemas.openxmlformats.org/officeDocument/2006/relationships" r:id="rId12"/>
        </xdr:cNvPr>
        <xdr:cNvSpPr/>
      </xdr:nvSpPr>
      <xdr:spPr>
        <a:xfrm>
          <a:off x="0" y="2371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1285875</xdr:colOff>
      <xdr:row>6</xdr:row>
      <xdr:rowOff>485776</xdr:rowOff>
    </xdr:to>
    <xdr:sp macro="" textlink="">
      <xdr:nvSpPr>
        <xdr:cNvPr id="111" name="Fluxograma: Processo alternativo 110">
          <a:hlinkClick xmlns:r="http://schemas.openxmlformats.org/officeDocument/2006/relationships" r:id="rId13"/>
        </xdr:cNvPr>
        <xdr:cNvSpPr/>
      </xdr:nvSpPr>
      <xdr:spPr>
        <a:xfrm>
          <a:off x="0" y="2895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1285875</xdr:colOff>
      <xdr:row>4</xdr:row>
      <xdr:rowOff>485776</xdr:rowOff>
    </xdr:to>
    <xdr:sp macro="" textlink="">
      <xdr:nvSpPr>
        <xdr:cNvPr id="116" name="Fluxograma: Processo alternativo 115">
          <a:hlinkClick xmlns:r="http://schemas.openxmlformats.org/officeDocument/2006/relationships" r:id="rId14"/>
        </xdr:cNvPr>
        <xdr:cNvSpPr/>
      </xdr:nvSpPr>
      <xdr:spPr>
        <a:xfrm>
          <a:off x="1304925" y="18478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150.100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1285875</xdr:colOff>
      <xdr:row>5</xdr:row>
      <xdr:rowOff>485776</xdr:rowOff>
    </xdr:to>
    <xdr:sp macro="" textlink="">
      <xdr:nvSpPr>
        <xdr:cNvPr id="117" name="Fluxograma: Processo alternativo 116">
          <a:hlinkClick xmlns:r="http://schemas.openxmlformats.org/officeDocument/2006/relationships" r:id="rId15"/>
        </xdr:cNvPr>
        <xdr:cNvSpPr/>
      </xdr:nvSpPr>
      <xdr:spPr>
        <a:xfrm>
          <a:off x="1304925" y="2371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1285875</xdr:colOff>
      <xdr:row>6</xdr:row>
      <xdr:rowOff>485776</xdr:rowOff>
    </xdr:to>
    <xdr:sp macro="" textlink="">
      <xdr:nvSpPr>
        <xdr:cNvPr id="118" name="Fluxograma: Processo alternativo 117">
          <a:hlinkClick xmlns:r="http://schemas.openxmlformats.org/officeDocument/2006/relationships" r:id="rId16"/>
        </xdr:cNvPr>
        <xdr:cNvSpPr/>
      </xdr:nvSpPr>
      <xdr:spPr>
        <a:xfrm>
          <a:off x="1304925" y="2895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220.100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1285875</xdr:colOff>
      <xdr:row>4</xdr:row>
      <xdr:rowOff>485776</xdr:rowOff>
    </xdr:to>
    <xdr:sp macro="" textlink="">
      <xdr:nvSpPr>
        <xdr:cNvPr id="123" name="Fluxograma: Processo alternativo 122">
          <a:hlinkClick xmlns:r="http://schemas.openxmlformats.org/officeDocument/2006/relationships" r:id="rId17"/>
        </xdr:cNvPr>
        <xdr:cNvSpPr/>
      </xdr:nvSpPr>
      <xdr:spPr>
        <a:xfrm>
          <a:off x="2609850" y="18478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1285875</xdr:colOff>
      <xdr:row>5</xdr:row>
      <xdr:rowOff>485776</xdr:rowOff>
    </xdr:to>
    <xdr:sp macro="" textlink="">
      <xdr:nvSpPr>
        <xdr:cNvPr id="124" name="Fluxograma: Processo alternativo 123">
          <a:hlinkClick xmlns:r="http://schemas.openxmlformats.org/officeDocument/2006/relationships" r:id="rId18"/>
        </xdr:cNvPr>
        <xdr:cNvSpPr/>
      </xdr:nvSpPr>
      <xdr:spPr>
        <a:xfrm>
          <a:off x="2609850" y="2371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200.000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1285875</xdr:colOff>
      <xdr:row>6</xdr:row>
      <xdr:rowOff>485776</xdr:rowOff>
    </xdr:to>
    <xdr:sp macro="" textlink="">
      <xdr:nvSpPr>
        <xdr:cNvPr id="125" name="Fluxograma: Processo alternativo 124">
          <a:hlinkClick xmlns:r="http://schemas.openxmlformats.org/officeDocument/2006/relationships" r:id="rId19"/>
        </xdr:cNvPr>
        <xdr:cNvSpPr/>
      </xdr:nvSpPr>
      <xdr:spPr>
        <a:xfrm>
          <a:off x="2609850" y="2895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1285875</xdr:colOff>
      <xdr:row>4</xdr:row>
      <xdr:rowOff>485776</xdr:rowOff>
    </xdr:to>
    <xdr:sp macro="" textlink="">
      <xdr:nvSpPr>
        <xdr:cNvPr id="130" name="Fluxograma: Processo alternativo 129">
          <a:hlinkClick xmlns:r="http://schemas.openxmlformats.org/officeDocument/2006/relationships" r:id="rId20"/>
        </xdr:cNvPr>
        <xdr:cNvSpPr/>
      </xdr:nvSpPr>
      <xdr:spPr>
        <a:xfrm>
          <a:off x="3914775" y="18478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160.102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1285875</xdr:colOff>
      <xdr:row>5</xdr:row>
      <xdr:rowOff>485776</xdr:rowOff>
    </xdr:to>
    <xdr:sp macro="" textlink="">
      <xdr:nvSpPr>
        <xdr:cNvPr id="131" name="Fluxograma: Processo alternativo 130">
          <a:hlinkClick xmlns:r="http://schemas.openxmlformats.org/officeDocument/2006/relationships" r:id="rId21"/>
        </xdr:cNvPr>
        <xdr:cNvSpPr/>
      </xdr:nvSpPr>
      <xdr:spPr>
        <a:xfrm>
          <a:off x="3914775" y="2371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200.200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1285875</xdr:colOff>
      <xdr:row>4</xdr:row>
      <xdr:rowOff>485776</xdr:rowOff>
    </xdr:to>
    <xdr:sp macro="" textlink="">
      <xdr:nvSpPr>
        <xdr:cNvPr id="137" name="Fluxograma: Processo alternativo 136">
          <a:hlinkClick xmlns:r="http://schemas.openxmlformats.org/officeDocument/2006/relationships" r:id="rId22"/>
        </xdr:cNvPr>
        <xdr:cNvSpPr/>
      </xdr:nvSpPr>
      <xdr:spPr>
        <a:xfrm>
          <a:off x="5219700" y="18478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160.126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1285875</xdr:colOff>
      <xdr:row>5</xdr:row>
      <xdr:rowOff>485776</xdr:rowOff>
    </xdr:to>
    <xdr:sp macro="" textlink="">
      <xdr:nvSpPr>
        <xdr:cNvPr id="138" name="Fluxograma: Processo alternativo 137">
          <a:hlinkClick xmlns:r="http://schemas.openxmlformats.org/officeDocument/2006/relationships" r:id="rId23"/>
        </xdr:cNvPr>
        <xdr:cNvSpPr/>
      </xdr:nvSpPr>
      <xdr:spPr>
        <a:xfrm>
          <a:off x="5219700" y="2371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1285875</xdr:colOff>
      <xdr:row>6</xdr:row>
      <xdr:rowOff>495301</xdr:rowOff>
    </xdr:to>
    <xdr:sp macro="" textlink="">
      <xdr:nvSpPr>
        <xdr:cNvPr id="26" name="Fluxograma: Processo alternativo 25">
          <a:hlinkClick xmlns:r="http://schemas.openxmlformats.org/officeDocument/2006/relationships" r:id="rId24"/>
        </xdr:cNvPr>
        <xdr:cNvSpPr/>
      </xdr:nvSpPr>
      <xdr:spPr>
        <a:xfrm>
          <a:off x="3914775" y="29051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1285875</xdr:colOff>
      <xdr:row>6</xdr:row>
      <xdr:rowOff>485776</xdr:rowOff>
    </xdr:to>
    <xdr:sp macro="" textlink="">
      <xdr:nvSpPr>
        <xdr:cNvPr id="27" name="Fluxograma: Processo alternativo 26">
          <a:hlinkClick xmlns:r="http://schemas.openxmlformats.org/officeDocument/2006/relationships" r:id="rId25"/>
        </xdr:cNvPr>
        <xdr:cNvSpPr/>
      </xdr:nvSpPr>
      <xdr:spPr>
        <a:xfrm>
          <a:off x="5219700" y="2895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250.100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1295400</xdr:colOff>
      <xdr:row>7</xdr:row>
      <xdr:rowOff>485776</xdr:rowOff>
    </xdr:to>
    <xdr:sp macro="" textlink="">
      <xdr:nvSpPr>
        <xdr:cNvPr id="28" name="Fluxograma: Processo alternativo 27">
          <a:hlinkClick xmlns:r="http://schemas.openxmlformats.org/officeDocument/2006/relationships" r:id="rId26"/>
        </xdr:cNvPr>
        <xdr:cNvSpPr/>
      </xdr:nvSpPr>
      <xdr:spPr>
        <a:xfrm>
          <a:off x="9525" y="3419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1285875</xdr:colOff>
      <xdr:row>7</xdr:row>
      <xdr:rowOff>485776</xdr:rowOff>
    </xdr:to>
    <xdr:sp macro="" textlink="">
      <xdr:nvSpPr>
        <xdr:cNvPr id="29" name="Fluxograma: Processo alternativo 28">
          <a:hlinkClick xmlns:r="http://schemas.openxmlformats.org/officeDocument/2006/relationships" r:id="rId27"/>
        </xdr:cNvPr>
        <xdr:cNvSpPr/>
      </xdr:nvSpPr>
      <xdr:spPr>
        <a:xfrm>
          <a:off x="1304925" y="3419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1285875</xdr:colOff>
      <xdr:row>7</xdr:row>
      <xdr:rowOff>485776</xdr:rowOff>
    </xdr:to>
    <xdr:sp macro="" textlink="">
      <xdr:nvSpPr>
        <xdr:cNvPr id="30" name="Fluxograma: Processo alternativo 29">
          <a:hlinkClick xmlns:r="http://schemas.openxmlformats.org/officeDocument/2006/relationships" r:id="rId28"/>
        </xdr:cNvPr>
        <xdr:cNvSpPr/>
      </xdr:nvSpPr>
      <xdr:spPr>
        <a:xfrm>
          <a:off x="2609850" y="3419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1285875</xdr:colOff>
      <xdr:row>7</xdr:row>
      <xdr:rowOff>485776</xdr:rowOff>
    </xdr:to>
    <xdr:sp macro="" textlink="">
      <xdr:nvSpPr>
        <xdr:cNvPr id="31" name="Fluxograma: Processo alternativo 30">
          <a:hlinkClick xmlns:r="http://schemas.openxmlformats.org/officeDocument/2006/relationships" r:id="rId29"/>
        </xdr:cNvPr>
        <xdr:cNvSpPr/>
      </xdr:nvSpPr>
      <xdr:spPr>
        <a:xfrm>
          <a:off x="3914775" y="3419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1285875</xdr:colOff>
      <xdr:row>7</xdr:row>
      <xdr:rowOff>485776</xdr:rowOff>
    </xdr:to>
    <xdr:sp macro="" textlink="">
      <xdr:nvSpPr>
        <xdr:cNvPr id="32" name="Fluxograma: Processo alternativo 31">
          <a:hlinkClick xmlns:r="http://schemas.openxmlformats.org/officeDocument/2006/relationships" r:id="rId30"/>
        </xdr:cNvPr>
        <xdr:cNvSpPr/>
      </xdr:nvSpPr>
      <xdr:spPr>
        <a:xfrm>
          <a:off x="5219700" y="3419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1285875</xdr:colOff>
      <xdr:row>8</xdr:row>
      <xdr:rowOff>485776</xdr:rowOff>
    </xdr:to>
    <xdr:sp macro="" textlink="">
      <xdr:nvSpPr>
        <xdr:cNvPr id="33" name="Fluxograma: Processo alternativo 32">
          <a:hlinkClick xmlns:r="http://schemas.openxmlformats.org/officeDocument/2006/relationships" r:id="rId31"/>
        </xdr:cNvPr>
        <xdr:cNvSpPr/>
      </xdr:nvSpPr>
      <xdr:spPr>
        <a:xfrm>
          <a:off x="0" y="3943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1285875</xdr:colOff>
      <xdr:row>8</xdr:row>
      <xdr:rowOff>485776</xdr:rowOff>
    </xdr:to>
    <xdr:sp macro="" textlink="">
      <xdr:nvSpPr>
        <xdr:cNvPr id="34" name="Fluxograma: Processo alternativo 33">
          <a:hlinkClick xmlns:r="http://schemas.openxmlformats.org/officeDocument/2006/relationships" r:id="rId32"/>
        </xdr:cNvPr>
        <xdr:cNvSpPr/>
      </xdr:nvSpPr>
      <xdr:spPr>
        <a:xfrm>
          <a:off x="1304925" y="3943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1285875</xdr:colOff>
      <xdr:row>8</xdr:row>
      <xdr:rowOff>485776</xdr:rowOff>
    </xdr:to>
    <xdr:sp macro="" textlink="">
      <xdr:nvSpPr>
        <xdr:cNvPr id="35" name="Fluxograma: Processo alternativo 34">
          <a:hlinkClick xmlns:r="http://schemas.openxmlformats.org/officeDocument/2006/relationships" r:id="rId33"/>
        </xdr:cNvPr>
        <xdr:cNvSpPr/>
      </xdr:nvSpPr>
      <xdr:spPr>
        <a:xfrm>
          <a:off x="2609850" y="3943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1285875</xdr:colOff>
      <xdr:row>8</xdr:row>
      <xdr:rowOff>485776</xdr:rowOff>
    </xdr:to>
    <xdr:sp macro="" textlink="">
      <xdr:nvSpPr>
        <xdr:cNvPr id="36" name="Fluxograma: Processo alternativo 35">
          <a:hlinkClick xmlns:r="http://schemas.openxmlformats.org/officeDocument/2006/relationships" r:id="rId34"/>
        </xdr:cNvPr>
        <xdr:cNvSpPr/>
      </xdr:nvSpPr>
      <xdr:spPr>
        <a:xfrm>
          <a:off x="3914775" y="3943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1285875</xdr:colOff>
      <xdr:row>8</xdr:row>
      <xdr:rowOff>485776</xdr:rowOff>
    </xdr:to>
    <xdr:sp macro="" textlink="">
      <xdr:nvSpPr>
        <xdr:cNvPr id="37" name="Fluxograma: Processo alternativo 36">
          <a:hlinkClick xmlns:r="http://schemas.openxmlformats.org/officeDocument/2006/relationships" r:id="rId35"/>
        </xdr:cNvPr>
        <xdr:cNvSpPr/>
      </xdr:nvSpPr>
      <xdr:spPr>
        <a:xfrm>
          <a:off x="5219700" y="3943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310.000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1285875</xdr:colOff>
      <xdr:row>9</xdr:row>
      <xdr:rowOff>485776</xdr:rowOff>
    </xdr:to>
    <xdr:sp macro="" textlink="">
      <xdr:nvSpPr>
        <xdr:cNvPr id="38" name="Fluxograma: Processo alternativo 37">
          <a:hlinkClick xmlns:r="http://schemas.openxmlformats.org/officeDocument/2006/relationships" r:id="rId36"/>
        </xdr:cNvPr>
        <xdr:cNvSpPr/>
      </xdr:nvSpPr>
      <xdr:spPr>
        <a:xfrm>
          <a:off x="0" y="44672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1285875</xdr:colOff>
      <xdr:row>9</xdr:row>
      <xdr:rowOff>485776</xdr:rowOff>
    </xdr:to>
    <xdr:sp macro="" textlink="">
      <xdr:nvSpPr>
        <xdr:cNvPr id="39" name="Fluxograma: Processo alternativo 38">
          <a:hlinkClick xmlns:r="http://schemas.openxmlformats.org/officeDocument/2006/relationships" r:id="rId37"/>
        </xdr:cNvPr>
        <xdr:cNvSpPr/>
      </xdr:nvSpPr>
      <xdr:spPr>
        <a:xfrm>
          <a:off x="1304925" y="44672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676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286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133350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867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133350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867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895350</xdr:colOff>
      <xdr:row>13</xdr:row>
      <xdr:rowOff>142875</xdr:rowOff>
    </xdr:from>
    <xdr:to>
      <xdr:col>0</xdr:col>
      <xdr:colOff>2295524</xdr:colOff>
      <xdr:row>16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724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895350</xdr:colOff>
      <xdr:row>11</xdr:row>
      <xdr:rowOff>142875</xdr:rowOff>
    </xdr:from>
    <xdr:to>
      <xdr:col>0</xdr:col>
      <xdr:colOff>2295524</xdr:colOff>
      <xdr:row>14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943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133350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895350</xdr:colOff>
      <xdr:row>11</xdr:row>
      <xdr:rowOff>142875</xdr:rowOff>
    </xdr:from>
    <xdr:to>
      <xdr:col>0</xdr:col>
      <xdr:colOff>2295524</xdr:colOff>
      <xdr:row>14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05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11</xdr:row>
      <xdr:rowOff>95250</xdr:rowOff>
    </xdr:from>
    <xdr:to>
      <xdr:col>0</xdr:col>
      <xdr:colOff>2381249</xdr:colOff>
      <xdr:row>14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11</xdr:row>
      <xdr:rowOff>95250</xdr:rowOff>
    </xdr:from>
    <xdr:to>
      <xdr:col>0</xdr:col>
      <xdr:colOff>2381249</xdr:colOff>
      <xdr:row>14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048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19050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13</xdr:row>
      <xdr:rowOff>95250</xdr:rowOff>
    </xdr:from>
    <xdr:to>
      <xdr:col>0</xdr:col>
      <xdr:colOff>2381249</xdr:colOff>
      <xdr:row>16</xdr:row>
      <xdr:rowOff>57150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543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9</xdr:row>
      <xdr:rowOff>95250</xdr:rowOff>
    </xdr:from>
    <xdr:to>
      <xdr:col>0</xdr:col>
      <xdr:colOff>2381249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695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943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695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533400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11</xdr:row>
      <xdr:rowOff>95250</xdr:rowOff>
    </xdr:from>
    <xdr:to>
      <xdr:col>0</xdr:col>
      <xdr:colOff>2381249</xdr:colOff>
      <xdr:row>14</xdr:row>
      <xdr:rowOff>48164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15</xdr:row>
      <xdr:rowOff>0</xdr:rowOff>
    </xdr:from>
    <xdr:to>
      <xdr:col>0</xdr:col>
      <xdr:colOff>2009774</xdr:colOff>
      <xdr:row>17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960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11</xdr:row>
      <xdr:rowOff>95250</xdr:rowOff>
    </xdr:from>
    <xdr:to>
      <xdr:col>0</xdr:col>
      <xdr:colOff>2381249</xdr:colOff>
      <xdr:row>14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11</xdr:row>
      <xdr:rowOff>95250</xdr:rowOff>
    </xdr:from>
    <xdr:to>
      <xdr:col>0</xdr:col>
      <xdr:colOff>2381249</xdr:colOff>
      <xdr:row>14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57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43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885825</xdr:colOff>
      <xdr:row>13</xdr:row>
      <xdr:rowOff>38100</xdr:rowOff>
    </xdr:from>
    <xdr:to>
      <xdr:col>0</xdr:col>
      <xdr:colOff>2285999</xdr:colOff>
      <xdr:row>16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667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12</xdr:row>
      <xdr:rowOff>95250</xdr:rowOff>
    </xdr:from>
    <xdr:to>
      <xdr:col>0</xdr:col>
      <xdr:colOff>2381249</xdr:colOff>
      <xdr:row>15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286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1000125</xdr:colOff>
      <xdr:row>14</xdr:row>
      <xdr:rowOff>66675</xdr:rowOff>
    </xdr:from>
    <xdr:to>
      <xdr:col>0</xdr:col>
      <xdr:colOff>2400299</xdr:colOff>
      <xdr:row>17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38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076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4" name="Imagem 3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114300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819525"/>
          <a:ext cx="140017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4" name="Imagem 3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114300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819525"/>
          <a:ext cx="140017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885824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714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10</xdr:row>
      <xdr:rowOff>95250</xdr:rowOff>
    </xdr:from>
    <xdr:to>
      <xdr:col>0</xdr:col>
      <xdr:colOff>2381249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476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12</xdr:row>
      <xdr:rowOff>95250</xdr:rowOff>
    </xdr:from>
    <xdr:to>
      <xdr:col>0</xdr:col>
      <xdr:colOff>2381249</xdr:colOff>
      <xdr:row>15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314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12</xdr:row>
      <xdr:rowOff>180975</xdr:rowOff>
    </xdr:from>
    <xdr:to>
      <xdr:col>0</xdr:col>
      <xdr:colOff>2209799</xdr:colOff>
      <xdr:row>15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667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1181099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590550</xdr:colOff>
      <xdr:row>9</xdr:row>
      <xdr:rowOff>76200</xdr:rowOff>
    </xdr:from>
    <xdr:to>
      <xdr:col>0</xdr:col>
      <xdr:colOff>1990724</xdr:colOff>
      <xdr:row>12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390775"/>
          <a:ext cx="140017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3</xdr:col>
      <xdr:colOff>533399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12</xdr:row>
      <xdr:rowOff>95250</xdr:rowOff>
    </xdr:from>
    <xdr:to>
      <xdr:col>0</xdr:col>
      <xdr:colOff>2381249</xdr:colOff>
      <xdr:row>15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286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isdasf" refreshedDate="42948.432497916663" createdVersion="5" refreshedVersion="5" minRefreshableVersion="3" recordCount="122">
  <cacheSource type="worksheet">
    <worksheetSource ref="A1:Q123" sheet="2015"/>
  </cacheSource>
  <cacheFields count="17">
    <cacheField name="PROCESSO" numFmtId="0">
      <sharedItems/>
    </cacheField>
    <cacheField name="PREGÃO" numFmtId="17">
      <sharedItems/>
    </cacheField>
    <cacheField name="VIGÊNCIA" numFmtId="14">
      <sharedItems/>
    </cacheField>
    <cacheField name="CENTRO DE CUSTO" numFmtId="3">
      <sharedItems containsSemiMixedTypes="0" containsString="0" containsNumber="1" containsInteger="1" minValue="100000" maxValue="600000" count="37">
        <n v="120200"/>
        <n v="100000"/>
        <n v="100100"/>
        <n v="110300"/>
        <n v="120000"/>
        <n v="140000"/>
        <n v="150200"/>
        <n v="170000"/>
        <n v="200000"/>
        <n v="200200"/>
        <n v="210100"/>
        <n v="220100"/>
        <n v="240000"/>
        <n v="250100"/>
        <n v="260000"/>
        <n v="260100"/>
        <n v="260300"/>
        <n v="270400"/>
        <n v="280000"/>
        <n v="280010"/>
        <n v="290000"/>
        <n v="400000"/>
        <n v="600000"/>
        <n v="110000"/>
        <n v="150000"/>
        <n v="210200"/>
        <n v="280400"/>
        <n v="140133"/>
        <n v="260200"/>
        <n v="130000"/>
        <n v="160102"/>
        <n v="160126"/>
        <n v="120100"/>
        <n v="180000"/>
        <n v="230100"/>
        <n v="310000"/>
        <n v="1501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6"/>
    </cacheField>
    <cacheField name="DESCRIÇÃO DO PRODUTO" numFmtId="0">
      <sharedItems count="8">
        <s v="CAFÉ TORRADO E MOÍDO, 500G"/>
        <s v="AÇUCAR, TIPO REFINADO, COMPOSIÇÃO ORIGEM VEGETAL. SACAROSI DE CANA DE AÇUCAR - MARCA: PATEKO"/>
        <s v="AÇÚCAR, TIPO REFINADO, COMPOSIÇÃO ORIGEM VEGETAL, SACAROSE DE CANA-DE-AÇÚCAR, APLICAÇÃO ADOÇANTE, CARACTERÍSTICAS ADICIONAIS BRANCO, VALIDADE PRAZO MÍNIMO DE 1 ANO"/>
        <s v="ADOÇANTE, ASPECTO FÍSICO LÍQUIDO LÍMPIDO TRANSPARENTE, INGREDIENTES SACARINA SÓDICA,CICLAMATO DE SÓDIO E EDULCORANTES, TIPO DIETÉTICO, CARACTERÍSTICAS ADICIONAIS BICO DOSADOR"/>
        <s v="COADOR TAMANHO 103 - CAIXA COM 30 UNIDADES"/>
        <s v="AÇUCAR, TIPO REFINADO, CARACTERÍSTICAS ADICIONAIS BRANCO, PACOTE DE 1 KG"/>
        <s v="COADOR TAMANHO 102 - CAIXA COM 30 UNIDADES"/>
        <s v="ADOÇANTE, ASPECTO FÍSICO LÍQUIDO LÍMPIDO TRANSPARENTE"/>
      </sharedItems>
    </cacheField>
    <cacheField name="QUANTID. SOLICITADA" numFmtId="0">
      <sharedItems containsSemiMixedTypes="0" containsString="0" containsNumber="1" containsInteger="1" minValue="1" maxValue="7740"/>
    </cacheField>
    <cacheField name="VALOR UNITÁRIO" numFmtId="44">
      <sharedItems containsSemiMixedTypes="0" containsString="0" containsNumber="1" minValue="1.41" maxValue="14.34"/>
    </cacheField>
    <cacheField name="VALOR TOTAL" numFmtId="164">
      <sharedItems containsSemiMixedTypes="0" containsString="0" containsNumber="1" minValue="2.09" maxValue="22384.35"/>
    </cacheField>
    <cacheField name="DATA DO EMPENHO" numFmtId="14">
      <sharedItems containsDate="1" containsMixedTypes="1" minDate="2015-03-26T00:00:00" maxDate="2015-11-26T00:00:00" count="7">
        <d v="2015-03-26T00:00:00"/>
        <d v="2015-04-10T00:00:00"/>
        <d v="2015-06-02T00:00:00"/>
        <d v="2015-06-09T00:00:00"/>
        <s v="-"/>
        <d v="2015-11-03T00:00:00"/>
        <d v="2015-11-25T00:00:00"/>
      </sharedItems>
    </cacheField>
    <cacheField name="Nº  NOTA DE EMPENHO" numFmtId="14">
      <sharedItems count="10">
        <s v="2015NE800302"/>
        <s v="2015NE800343"/>
        <s v="2015NE800682"/>
        <s v="2015NE800734"/>
        <s v="-"/>
        <s v="2015NE801654"/>
        <s v="2015NE801659"/>
        <s v="2015NE801657"/>
        <s v="2015NE801658"/>
        <s v="2015NE801888"/>
      </sharedItems>
    </cacheField>
    <cacheField name="QUANTID. EMPENHADA" numFmtId="0">
      <sharedItems containsMixedTypes="1" containsNumber="1" containsInteger="1" minValue="1" maxValue="7740"/>
    </cacheField>
    <cacheField name="VALOR EMPENHADO" numFmtId="44">
      <sharedItems containsMixedTypes="1" containsNumber="1" minValue="2.09" maxValue="22384.35"/>
    </cacheField>
    <cacheField name="DATA ENTREGA ALMOXARIFADO" numFmtId="0">
      <sharedItems containsDate="1" containsMixedTypes="1" minDate="1900-01-10T00:49:04" maxDate="2016-05-21T00:00:00"/>
    </cacheField>
    <cacheField name="Nº NOTA FISCAL/RECIBO" numFmtId="0">
      <sharedItems containsMixedTypes="1" containsNumber="1" containsInteger="1" minValue="1995" maxValue="53837"/>
    </cacheField>
    <cacheField name="STATUS" numFmtId="0">
      <sharedItems containsBlank="1" count="24">
        <s v="CONCLUÍDO"/>
        <s v="Materiais recebidos pela Srª. Matildes do Restaurante Universitário. CONCLUÍDO"/>
        <s v="Empenhado, o almoxarifado fará distribuição em toda UFRRJ."/>
        <m u="1"/>
        <s v="Empenhado,entrega vencida. Foi enviado ofício de cobrança 313/ 15 em 09/11/2015._x000a_ _x000a_" u="1"/>
        <s v=" Material foi empenhado no centro de custo Almoxarifado e o mesmo fará a distribução na UFRRJ. Empresa solicitou reequilíbrio financeiro, aceito pelo gestor( FUNARTE), enviado ao DMSA para análise." u="1"/>
        <s v="Não foi empenhado a totalidade, pois não havia saldo suficiente na ata de registro de preços. Em andamento" u="1"/>
        <s v="Concluido" u="1"/>
        <s v=" Empenhou os 2  restantes na nota 2015NE800682. Entrega vencida foi enviado ofício de cobrança 313/ 15 em 09/11/2015_x000a_ _x000a_" u="1"/>
        <s v="Material foi empenhado no centro de custo Almoxarifado e o mesmo fará a distribução na UFRRJ. Entrega vencida desde 01/01/2016 foi enviado ofício de cobrança 351/15 em 26/01/2015" u="1"/>
        <s v="Empenhado, entrega vencida." u="1"/>
        <s v=" Material foi empenhado no centro de custo Almoxarifado e o mesmo fará a distribução na UFRRJ. Empresa solicitou reequilíbrio financeiro, aceito pelo gestor." u="1"/>
        <s v="Material foi empenhado no centro de custo Almoxarifado e o mesmo fará a distribução na UFRRJ. Entrega vencida." u="1"/>
        <s v="Material foi empenhado no centro de custo Almoxarifado e o mesmo fará a distribução na UFRRJ. Entrega prorrogada até 18/01/2016" u="1"/>
        <s v="Material foi empenhado no centro de custo Almoxarifado e o mesmo fará a distribução na UFRRJ" u="1"/>
        <s v="Não foi empenhado a totalidade, pois não havia saldo suficiente na ata de registro de preços. " u="1"/>
        <s v="Entrega vencida. Foi enviado ofício de cobrança 313/ 15 em 09/11/2015._x000a_ _x000a_" u="1"/>
        <s v="Empenhado, entrega vencida desde 01/01/2016, foi enviado ofício de cobrança 352/15 em 26/01/2016" u="1"/>
        <s v="Entrega vencida" u="1"/>
        <s v="Empenhado, entrega vencida, desde 01/01/2016, foi enviado ofício de cobrança 352/15 em 26/01/2016" u="1"/>
        <s v="Entrega Vencida " u="1"/>
        <s v="Em andamento" u="1"/>
        <s v=". Empenhou os 2  restantes na nota 2015NE800682. Entrega vencida foi enviado ofício de cobrança 313/ 15 em 09/11/2015_x000a_ _x000a_" u="1"/>
        <s v="Material foi empenhado no centro de custo Almoxarifado e o mesmo fará a distribução na UFRRJ. Empresa solicitou reequilíbrio financeiro, aceito pelo gestor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aisdasf" refreshedDate="42948.432521180555" createdVersion="5" refreshedVersion="5" minRefreshableVersion="3" recordCount="45">
  <cacheSource type="worksheet">
    <worksheetSource ref="A1:Q46" sheet="2015"/>
  </cacheSource>
  <cacheFields count="17">
    <cacheField name="PROCESSO" numFmtId="0">
      <sharedItems/>
    </cacheField>
    <cacheField name="PREGÃO" numFmtId="17">
      <sharedItems/>
    </cacheField>
    <cacheField name="VIGÊNCIA" numFmtId="14">
      <sharedItems/>
    </cacheField>
    <cacheField name="CENTRO DE CUSTO" numFmtId="3">
      <sharedItems containsSemiMixedTypes="0" containsString="0" containsNumber="1" containsInteger="1" minValue="100000" maxValue="600000" count="23">
        <n v="120200"/>
        <n v="100000"/>
        <n v="100100"/>
        <n v="110300"/>
        <n v="120000"/>
        <n v="140000"/>
        <n v="150200"/>
        <n v="170000"/>
        <n v="200000"/>
        <n v="200200"/>
        <n v="210100"/>
        <n v="220100"/>
        <n v="240000"/>
        <n v="250100"/>
        <n v="260000"/>
        <n v="260100"/>
        <n v="260300"/>
        <n v="270400"/>
        <n v="280000"/>
        <n v="280010"/>
        <n v="290000"/>
        <n v="400000"/>
        <n v="6000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2" maxValue="6"/>
    </cacheField>
    <cacheField name="DESCRIÇÃO DO PRODUTO" numFmtId="0">
      <sharedItems count="4">
        <s v="CAFÉ TORRADO E MOÍDO, 500G"/>
        <s v="AÇUCAR, TIPO REFINADO, COMPOSIÇÃO ORIGEM VEGETAL. SACAROSI DE CANA DE AÇUCAR - MARCA: PATEKO"/>
        <s v="AÇÚCAR, TIPO REFINADO, COMPOSIÇÃO ORIGEM VEGETAL, SACAROSE DE CANA-DE-AÇÚCAR, APLICAÇÃO ADOÇANTE, CARACTERÍSTICAS ADICIONAIS BRANCO, VALIDADE PRAZO MÍNIMO DE 1 ANO"/>
        <s v="ADOÇANTE, ASPECTO FÍSICO LÍQUIDO LÍMPIDO TRANSPARENTE, INGREDIENTES SACARINA SÓDICA,CICLAMATO DE SÓDIO E EDULCORANTES, TIPO DIETÉTICO, CARACTERÍSTICAS ADICIONAIS BICO DOSADOR"/>
      </sharedItems>
    </cacheField>
    <cacheField name="QUANTID. SOLICITADA" numFmtId="0">
      <sharedItems containsSemiMixedTypes="0" containsString="0" containsNumber="1" containsInteger="1" minValue="1" maxValue="7740"/>
    </cacheField>
    <cacheField name="VALOR UNITÁRIO" numFmtId="44">
      <sharedItems containsSemiMixedTypes="0" containsString="0" containsNumber="1" minValue="1.41" maxValue="14.34"/>
    </cacheField>
    <cacheField name="VALOR TOTAL" numFmtId="164">
      <sharedItems containsSemiMixedTypes="0" containsString="0" containsNumber="1" minValue="2.8" maxValue="22384.35"/>
    </cacheField>
    <cacheField name="DATA DO EMPENHO" numFmtId="14">
      <sharedItems containsSemiMixedTypes="0" containsNonDate="0" containsDate="1" containsString="0" minDate="2015-03-26T00:00:00" maxDate="2015-06-10T00:00:00" count="4">
        <d v="2015-03-26T00:00:00"/>
        <d v="2015-04-10T00:00:00"/>
        <d v="2015-06-02T00:00:00"/>
        <d v="2015-06-09T00:00:00"/>
      </sharedItems>
    </cacheField>
    <cacheField name="Nº  NOTA DE EMPENHO" numFmtId="14">
      <sharedItems count="4">
        <s v="2015NE800302"/>
        <s v="2015NE800343"/>
        <s v="2015NE800682"/>
        <s v="2015NE800734"/>
      </sharedItems>
    </cacheField>
    <cacheField name="QUANTID. EMPENHADA" numFmtId="0">
      <sharedItems containsSemiMixedTypes="0" containsString="0" containsNumber="1" containsInteger="1" minValue="1" maxValue="7740"/>
    </cacheField>
    <cacheField name="VALOR EMPENHADO" numFmtId="44">
      <sharedItems containsSemiMixedTypes="0" containsString="0" containsNumber="1" minValue="2.8" maxValue="22384.35"/>
    </cacheField>
    <cacheField name="DATA ENTREGA ALMOXARIFADO" numFmtId="165">
      <sharedItems containsMixedTypes="1" containsNumber="1" containsInteger="1" minValue="42860" maxValue="42860"/>
    </cacheField>
    <cacheField name="Nº NOTA FISCAL/RECIBO" numFmtId="0">
      <sharedItems containsMixedTypes="1" containsNumber="1" containsInteger="1" minValue="4836" maxValue="53837"/>
    </cacheField>
    <cacheField name="STATUS" numFmtId="0">
      <sharedItems count="13">
        <s v="CONCLUÍDO"/>
        <s v="Materiais recebidos pela Srª. Matildes do Restaurante Universitário. CONCLUÍDO"/>
        <s v="Entrega vencida desde 21/07/2015" u="1"/>
        <s v="Entrega vencida desde 21/07/2015 " u="1"/>
        <s v="Entrega vencida. Foi enviado ofício de cobrança 313/ 15 em 09/11/2015._x000a_ _x000a_" u="1"/>
        <s v=". Empenhou os 2  restantes na nota 2015NE800682. Nenhum empenho encontrado!_x000a_Enviado e-mail ao almoxarifado, questionando a ausê ncia da nota no site SISCNE" u="1"/>
        <s v=". Empenhou os 2  restantes na nota 2015NE800682. Nenhum empenho encontrado!" u="1"/>
        <s v=" Empenhou os 2  restantes na nota 2015NE800682. Entrega vencida foi enviado ofício de cobrança 313/ 15 em 09/11/2015_x000a_ _x000a_" u="1"/>
        <s v=". Empenhou os 2  restantes na nota 2015NE800682. Entrega vencida foi enviado ofício de cobrança 313/ 15 em 09/11/2015_x000a_ _x000a_" u="1"/>
        <s v="Cortado por falta de saldo. Entrega vencida desde 21/07/2015 " u="1"/>
        <s v="entregue" u="1"/>
        <s v="Empenhado,entrega vencida. Foi enviado ofício de cobrança 313/ 15 em 09/11/2015._x000a_ _x000a_" u="1"/>
        <s v="Empenhou os 8 faltantes na nota 2015NE800734. Entrega vencida desde 21/07/2015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s v="23083.002701/2014-10"/>
    <s v="88/2014"/>
    <s v="03/11/2014 a 02/11/2014"/>
    <x v="0"/>
    <s v="DEPARTAMENTO DE MATERIAL E SERVIÇOS AUXILIARES"/>
    <n v="6"/>
    <x v="0"/>
    <n v="5527"/>
    <n v="4.05"/>
    <n v="22384.35"/>
    <x v="0"/>
    <x v="0"/>
    <n v="5527"/>
    <n v="22384.35"/>
    <n v="42860"/>
    <n v="4836"/>
    <x v="0"/>
  </r>
  <r>
    <s v="23083.001762/2015-41"/>
    <s v="15/2014"/>
    <s v="05/02/2015 A 04/02/2016"/>
    <x v="0"/>
    <s v="DEPARTAMENTO DE MATERIAL E SERVIÇOS AUXILIARES"/>
    <n v="2"/>
    <x v="1"/>
    <n v="7740"/>
    <n v="1.41"/>
    <n v="10913.4"/>
    <x v="1"/>
    <x v="1"/>
    <n v="7740"/>
    <n v="10913.4"/>
    <s v="17/04/2015_x000a_17/04/2015  _x000a_27/04/2015  _x000a_04/05/2015"/>
    <s v="3982_x000a_3981_x000a_3998_x000a_3997"/>
    <x v="0"/>
  </r>
  <r>
    <s v="23083.002701/2014-10"/>
    <s v="88/2014"/>
    <s v="03/11/2014 a 02/11/2014"/>
    <x v="1"/>
    <s v="REITORIA"/>
    <n v="3"/>
    <x v="2"/>
    <n v="3"/>
    <n v="14.34"/>
    <n v="43.019999999999996"/>
    <x v="2"/>
    <x v="2"/>
    <n v="3"/>
    <n v="43.019999999999996"/>
    <s v="Entregue"/>
    <n v="53836"/>
    <x v="1"/>
  </r>
  <r>
    <s v="23083.002701/2014-10"/>
    <s v="88/2014"/>
    <s v="03/11/2014 a 02/11/2014"/>
    <x v="1"/>
    <s v="REITORIA"/>
    <n v="4"/>
    <x v="3"/>
    <n v="10"/>
    <n v="2.8"/>
    <n v="28"/>
    <x v="2"/>
    <x v="2"/>
    <n v="5"/>
    <n v="14"/>
    <s v="Entregue"/>
    <n v="53836"/>
    <x v="1"/>
  </r>
  <r>
    <s v="23083.002701/2014-10"/>
    <s v="88/2014"/>
    <s v="03/11/2014 a 02/11/2014"/>
    <x v="2"/>
    <s v="BIBLIOTECA CENTRAL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"/>
    <s v="BIBLIOTECA CENTRAL"/>
    <n v="4"/>
    <x v="3"/>
    <n v="4"/>
    <n v="2.8"/>
    <n v="11.2"/>
    <x v="2"/>
    <x v="2"/>
    <n v="2"/>
    <n v="5.6"/>
    <s v="Entregue"/>
    <n v="53836"/>
    <x v="1"/>
  </r>
  <r>
    <s v="23083.002701/2014-10"/>
    <s v="88/2014"/>
    <s v="03/11/2014 a 02/11/2014"/>
    <x v="3"/>
    <s v="DEPARTAMENTO DE PESSOAL"/>
    <n v="3"/>
    <x v="2"/>
    <n v="2"/>
    <n v="14.34"/>
    <n v="28.68"/>
    <x v="2"/>
    <x v="2"/>
    <n v="2"/>
    <n v="28.68"/>
    <s v="Entregue"/>
    <n v="53836"/>
    <x v="1"/>
  </r>
  <r>
    <s v="23083.002701/2014-10"/>
    <s v="88/2014"/>
    <s v="03/11/2014 a 02/11/2014"/>
    <x v="3"/>
    <s v="DEPARTAMENTO DE PESSOAL"/>
    <n v="4"/>
    <x v="3"/>
    <n v="3"/>
    <n v="2.8"/>
    <n v="8.3999999999999986"/>
    <x v="2"/>
    <x v="2"/>
    <n v="2"/>
    <n v="5.6"/>
    <s v="Entregue"/>
    <n v="53836"/>
    <x v="1"/>
  </r>
  <r>
    <s v="23083.002701/2014-10"/>
    <s v="88/2014"/>
    <s v="03/11/2014 a 02/11/2014"/>
    <x v="4"/>
    <s v="PRÓ - REITORIA DE ASSUNTOS FINANCEIROS"/>
    <n v="3"/>
    <x v="2"/>
    <n v="3"/>
    <n v="14.34"/>
    <n v="43.019999999999996"/>
    <x v="2"/>
    <x v="2"/>
    <n v="3"/>
    <n v="43.019999999999996"/>
    <s v="Entregue"/>
    <n v="53836"/>
    <x v="1"/>
  </r>
  <r>
    <s v="23083.002701/2014-10"/>
    <s v="88/2014"/>
    <s v="03/11/2014 a 02/11/2014"/>
    <x v="4"/>
    <s v="PRÓ - REITORIA DE ASSUNTOS FINANCEIROS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5"/>
    <s v="PRÓ - REITORIA DE ENSINO E GRADUAÇÃO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5"/>
    <s v="PRÓ - REITORIA DE ENSINO E GRADUAÇÃO"/>
    <n v="4"/>
    <x v="3"/>
    <n v="20"/>
    <n v="2.8"/>
    <n v="56"/>
    <x v="2"/>
    <x v="2"/>
    <n v="9"/>
    <n v="25.2"/>
    <s v="Entregue"/>
    <n v="53836"/>
    <x v="1"/>
  </r>
  <r>
    <s v="23083.002701/2014-10"/>
    <s v="88/2014"/>
    <s v="03/11/2014 a 02/11/2014"/>
    <x v="6"/>
    <s v="IMPRENSA UNIVERSITÁRIA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6"/>
    <s v="IMPRENSA UNIVERSITÁRIA"/>
    <n v="4"/>
    <x v="3"/>
    <n v="6"/>
    <n v="2.8"/>
    <n v="16.799999999999997"/>
    <x v="2"/>
    <x v="2"/>
    <n v="4"/>
    <n v="11.2"/>
    <s v="Entregue"/>
    <n v="53836"/>
    <x v="1"/>
  </r>
  <r>
    <s v="23083.002701/2014-10"/>
    <s v="88/2014"/>
    <s v="03/11/2014 a 02/11/2014"/>
    <x v="7"/>
    <s v="CAIC"/>
    <n v="3"/>
    <x v="2"/>
    <n v="10"/>
    <n v="14.34"/>
    <n v="143.4"/>
    <x v="2"/>
    <x v="2"/>
    <n v="10"/>
    <n v="143.4"/>
    <s v="Entregue"/>
    <n v="53836"/>
    <x v="1"/>
  </r>
  <r>
    <s v="23083.002701/2014-10"/>
    <s v="88/2014"/>
    <s v="03/11/2014 a 02/11/2014"/>
    <x v="7"/>
    <s v="CAIC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3"/>
    <x v="2"/>
    <n v="10"/>
    <n v="14.34"/>
    <n v="143.4"/>
    <x v="2"/>
    <x v="2"/>
    <n v="2"/>
    <n v="28.68"/>
    <s v="Entregue"/>
    <n v="53836"/>
    <x v="1"/>
  </r>
  <r>
    <s v="23083.002701/2014-10"/>
    <s v="88/2014"/>
    <s v="03/11/2014 a 02/11/2014"/>
    <x v="9"/>
    <s v="COORDENADORIA DE TECNOLOGIA DA INFORMAÇÃO E COMUNICAÇÃO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10"/>
    <s v="DEPARTAMENTO DE FITOTECNIA"/>
    <n v="3"/>
    <x v="2"/>
    <n v="5"/>
    <n v="14.34"/>
    <n v="71.7"/>
    <x v="2"/>
    <x v="2"/>
    <n v="5"/>
    <n v="71.7"/>
    <s v="Entregue"/>
    <n v="53836"/>
    <x v="1"/>
  </r>
  <r>
    <s v="23083.002701/2014-10"/>
    <s v="88/2014"/>
    <s v="03/11/2014 a 02/11/2014"/>
    <x v="11"/>
    <s v="DEPARTAMENTO DE BIOLOGIA ANIMAL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2"/>
    <s v="INSTITUTO DE CIÊNCIAS HUMANAS E SOCIAIS"/>
    <n v="3"/>
    <x v="2"/>
    <n v="100"/>
    <n v="14.34"/>
    <n v="1434"/>
    <x v="2"/>
    <x v="2"/>
    <n v="100"/>
    <n v="1434"/>
    <s v="Entregue"/>
    <n v="53836"/>
    <x v="1"/>
  </r>
  <r>
    <s v="23083.002701/2014-10"/>
    <s v="88/2014"/>
    <s v="03/11/2014 a 02/11/2014"/>
    <x v="13"/>
    <s v="DEPARTAMENTO DE EDUCAÇÃO FÍSICA E DESPORTOS"/>
    <n v="3"/>
    <x v="2"/>
    <n v="10"/>
    <n v="14.34"/>
    <n v="143.4"/>
    <x v="2"/>
    <x v="2"/>
    <n v="10"/>
    <n v="143.4"/>
    <s v="Entregue"/>
    <n v="53836"/>
    <x v="1"/>
  </r>
  <r>
    <s v="23083.002701/2014-10"/>
    <s v="88/2014"/>
    <s v="03/11/2014 a 02/11/2014"/>
    <x v="14"/>
    <s v="INSTITUTO DE FLORESTAS"/>
    <n v="3"/>
    <x v="2"/>
    <n v="14"/>
    <n v="14.34"/>
    <n v="200.76"/>
    <x v="2"/>
    <x v="2"/>
    <n v="14"/>
    <n v="200.76"/>
    <s v="Entregue"/>
    <n v="53836"/>
    <x v="1"/>
  </r>
  <r>
    <s v="23083.002701/2014-10"/>
    <s v="88/2014"/>
    <s v="03/11/2014 a 02/11/2014"/>
    <x v="15"/>
    <s v="DEPARTAMENTO DE CIÊNCIAS AMBIENTAIS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6"/>
    <s v="DEPARTAMENTO DE SILVICULTURA"/>
    <n v="3"/>
    <x v="2"/>
    <n v="5"/>
    <n v="14.34"/>
    <n v="71.7"/>
    <x v="2"/>
    <x v="2"/>
    <n v="5"/>
    <n v="71.7"/>
    <s v="Entregue"/>
    <n v="53836"/>
    <x v="1"/>
  </r>
  <r>
    <s v="23083.002701/2014-10"/>
    <s v="88/2014"/>
    <s v="03/11/2014 a 02/11/2014"/>
    <x v="17"/>
    <s v="DEPARTAMENTO DE TECNOLOGIA DE ALIMENTOS"/>
    <n v="3"/>
    <x v="2"/>
    <n v="2"/>
    <n v="14.34"/>
    <n v="28.68"/>
    <x v="2"/>
    <x v="2"/>
    <n v="2"/>
    <n v="28.68"/>
    <s v="Entregue"/>
    <n v="53836"/>
    <x v="1"/>
  </r>
  <r>
    <s v="23083.002701/2014-10"/>
    <s v="88/2014"/>
    <s v="03/11/2014 a 02/11/2014"/>
    <x v="18"/>
    <s v="INSTITUTO DE VETERINÁRIA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9"/>
    <s v="HOSPITAL VETERINÁRIO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0"/>
    <s v="INSTITUTO DE ZOOTECNIA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1"/>
    <s v="INSTITUTO DE TRÊS RIOS"/>
    <n v="3"/>
    <x v="2"/>
    <n v="7"/>
    <n v="14.34"/>
    <n v="100.38"/>
    <x v="2"/>
    <x v="2"/>
    <n v="7"/>
    <n v="100.38"/>
    <s v="Entregue"/>
    <n v="53836"/>
    <x v="1"/>
  </r>
  <r>
    <s v="23083.002701/2014-10"/>
    <s v="88/2014"/>
    <s v="03/11/2014 a 02/11/2014"/>
    <x v="22"/>
    <s v="INSTITUTO DE CIÊNCIAS SOCIAIS E APLICADAS"/>
    <n v="3"/>
    <x v="2"/>
    <n v="100"/>
    <n v="14.34"/>
    <n v="1434"/>
    <x v="2"/>
    <x v="2"/>
    <n v="100"/>
    <n v="1434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4"/>
    <x v="3"/>
    <n v="2"/>
    <n v="2.8"/>
    <n v="5.6"/>
    <x v="2"/>
    <x v="2"/>
    <n v="2"/>
    <n v="5.6"/>
    <s v="Entregue"/>
    <n v="53836"/>
    <x v="1"/>
  </r>
  <r>
    <s v="23083.002701/2014-10"/>
    <s v="88/2014"/>
    <s v="03/11/2014 a 02/11/2014"/>
    <x v="10"/>
    <s v="DEPARTAMENTO DE FITOTECNIA"/>
    <n v="4"/>
    <x v="3"/>
    <n v="1"/>
    <n v="2.8"/>
    <n v="2.8"/>
    <x v="2"/>
    <x v="2"/>
    <n v="1"/>
    <n v="2.8"/>
    <s v="Entregue"/>
    <n v="53836"/>
    <x v="1"/>
  </r>
  <r>
    <s v="23083.002701/2014-10"/>
    <s v="88/2014"/>
    <s v="03/11/2014 a 02/11/2014"/>
    <x v="11"/>
    <s v="DEPARTAMENTO DE BIOLOGIA ANIMAL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2"/>
    <s v="INSTITUTO DE CIÊNCIAS HUMANAS E SOCIAIS"/>
    <n v="4"/>
    <x v="3"/>
    <n v="25"/>
    <n v="2.8"/>
    <n v="70"/>
    <x v="2"/>
    <x v="2"/>
    <n v="9"/>
    <n v="25.2"/>
    <s v="Entregue"/>
    <n v="53836"/>
    <x v="1"/>
  </r>
  <r>
    <s v="23083.002701/2014-10"/>
    <s v="88/2014"/>
    <s v="03/11/2014 a 02/11/2014"/>
    <x v="13"/>
    <s v="DEPARTAMENTO DE EDUCAÇÃO FÍSICA E DESPORTOS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14"/>
    <s v="INSTITUTO DE FLORESTAS"/>
    <n v="4"/>
    <x v="3"/>
    <n v="6"/>
    <n v="2.8"/>
    <n v="16.799999999999997"/>
    <x v="2"/>
    <x v="2"/>
    <n v="4"/>
    <n v="11.2"/>
    <s v="Entregue"/>
    <n v="53836"/>
    <x v="1"/>
  </r>
  <r>
    <s v="23083.002701/2014-10"/>
    <s v="88/2014"/>
    <s v="03/11/2014 a 02/11/2014"/>
    <x v="15"/>
    <s v="DEPARTAMENTO DE CIÊNCIAS AMBIENTAIS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6"/>
    <s v="DEPARTAMENTO DE SILVICULTURA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7"/>
    <s v="DEPARTAMENTO DE TECNOLOGIA DE ALIMENTOS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18"/>
    <s v="INSTITUTO DE VETERINÁRIA"/>
    <n v="4"/>
    <x v="3"/>
    <n v="1"/>
    <n v="2.8"/>
    <n v="2.8"/>
    <x v="2"/>
    <x v="2"/>
    <n v="1"/>
    <n v="2.8"/>
    <s v="Entregue"/>
    <n v="53836"/>
    <x v="1"/>
  </r>
  <r>
    <s v="23083.002701/2014-10"/>
    <s v="88/2014"/>
    <s v="03/11/2014 a 02/11/2014"/>
    <x v="19"/>
    <s v="HOSPITAL VETERINÁRIO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20"/>
    <s v="INSTITUTO DE ZOOTECNIA"/>
    <n v="4"/>
    <x v="3"/>
    <n v="4"/>
    <n v="2.8"/>
    <n v="11.2"/>
    <x v="2"/>
    <x v="2"/>
    <n v="2"/>
    <n v="5.6"/>
    <s v="Entregue"/>
    <n v="53836"/>
    <x v="1"/>
  </r>
  <r>
    <s v="23083.002701/2014-10"/>
    <s v="88/2014"/>
    <s v="03/11/2014 a 02/11/2014"/>
    <x v="21"/>
    <s v="INSTITUTO DE TRÊS RIOS"/>
    <n v="4"/>
    <x v="3"/>
    <n v="30"/>
    <n v="2.8"/>
    <n v="84"/>
    <x v="2"/>
    <x v="2"/>
    <n v="9"/>
    <n v="25.2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3"/>
    <x v="2"/>
    <n v="10"/>
    <n v="14.34"/>
    <n v="143.4"/>
    <x v="3"/>
    <x v="3"/>
    <n v="8"/>
    <n v="114.72"/>
    <s v="Entregue"/>
    <n v="53837"/>
    <x v="1"/>
  </r>
  <r>
    <s v="23083.003901/2015-71"/>
    <s v="003/2015"/>
    <s v="08/06/2015 a 07/06/2016"/>
    <x v="23"/>
    <s v="PRÓ-REITORIA DE ASSUNTOS ADMINISTRATIVOS"/>
    <n v="1"/>
    <x v="0"/>
    <n v="100"/>
    <n v="4.45"/>
    <n v="445"/>
    <x v="4"/>
    <x v="4"/>
    <s v="-"/>
    <s v="-"/>
    <s v="-"/>
    <s v="-"/>
    <x v="2"/>
  </r>
  <r>
    <s v="23083.003901/2015-71"/>
    <s v="003/2015"/>
    <s v="08/06/2015 a 07/06/2016"/>
    <x v="23"/>
    <s v="PRÓ-REITORIA DE ASSUNTOS ADMINISTRATIVOS"/>
    <n v="4"/>
    <x v="4"/>
    <n v="100"/>
    <n v="2.39"/>
    <n v="239"/>
    <x v="5"/>
    <x v="5"/>
    <n v="100"/>
    <n v="239"/>
    <d v="2016-02-15T00:00:00"/>
    <n v="3548"/>
    <x v="0"/>
  </r>
  <r>
    <s v="23083.003901/2015-71"/>
    <s v="003/2015"/>
    <s v="08/06/2015 a 07/06/2016"/>
    <x v="7"/>
    <s v="CAIC"/>
    <n v="2"/>
    <x v="5"/>
    <n v="100"/>
    <n v="2.31"/>
    <n v="231"/>
    <x v="4"/>
    <x v="4"/>
    <s v="-"/>
    <s v="-"/>
    <s v="-"/>
    <s v="-"/>
    <x v="2"/>
  </r>
  <r>
    <s v="23083.003901/2015-71"/>
    <s v="003/2015"/>
    <s v="08/06/2015 a 07/06/2016"/>
    <x v="7"/>
    <s v="CAIC"/>
    <n v="1"/>
    <x v="0"/>
    <n v="50"/>
    <n v="4.45"/>
    <n v="222.5"/>
    <x v="4"/>
    <x v="4"/>
    <s v="-"/>
    <s v="-"/>
    <s v="-"/>
    <s v="-"/>
    <x v="2"/>
  </r>
  <r>
    <s v="23083.003901/2015-71"/>
    <s v="003/2015"/>
    <s v="08/06/2015 a 07/06/2016"/>
    <x v="12"/>
    <s v="INSTITUTO DE CIÊNCIAS HUMANAS E SOCIAIS"/>
    <n v="3"/>
    <x v="6"/>
    <n v="50"/>
    <n v="2.09"/>
    <n v="104.5"/>
    <x v="5"/>
    <x v="5"/>
    <n v="50"/>
    <n v="104.5"/>
    <d v="2016-02-15T00:00:00"/>
    <n v="3548"/>
    <x v="0"/>
  </r>
  <r>
    <s v="23083.003901/2015-71"/>
    <s v="003/2015"/>
    <s v="08/06/2015 a 07/06/2016"/>
    <x v="22"/>
    <s v="INSTITUTO DE CIÊNCIAS SOCIAIS E APLICADAS"/>
    <n v="3"/>
    <x v="6"/>
    <n v="50"/>
    <n v="2.09"/>
    <n v="104.5"/>
    <x v="5"/>
    <x v="5"/>
    <n v="50"/>
    <n v="104.5"/>
    <d v="2016-02-15T00:00:00"/>
    <n v="3548"/>
    <x v="0"/>
  </r>
  <r>
    <s v="23083.003901/2015-71"/>
    <s v="003/2015"/>
    <s v="08/06/2015 a 07/06/2016"/>
    <x v="24"/>
    <s v="PRÓ-REITORIA DE EXTENSÃO"/>
    <n v="2"/>
    <x v="5"/>
    <n v="40"/>
    <n v="2.31"/>
    <n v="92.4"/>
    <x v="4"/>
    <x v="4"/>
    <s v="-"/>
    <s v="-"/>
    <s v="-"/>
    <s v="-"/>
    <x v="2"/>
  </r>
  <r>
    <s v="23083.003901/2015-71"/>
    <s v="003/2015"/>
    <s v="08/06/2015 a 07/06/2016"/>
    <x v="24"/>
    <s v="PRÓ-REITORIA DE EXTENSÃO"/>
    <n v="1"/>
    <x v="0"/>
    <n v="40"/>
    <n v="4.45"/>
    <n v="178"/>
    <x v="4"/>
    <x v="4"/>
    <s v="-"/>
    <s v="-"/>
    <s v="-"/>
    <s v="-"/>
    <x v="2"/>
  </r>
  <r>
    <s v="23083.003901/2015-71"/>
    <s v="003/2015"/>
    <s v="08/06/2015 a 07/06/2016"/>
    <x v="24"/>
    <s v="PRÓ-REITORIA DE EXTENSÃO"/>
    <n v="4"/>
    <x v="4"/>
    <n v="20"/>
    <n v="2.39"/>
    <n v="47.800000000000004"/>
    <x v="5"/>
    <x v="5"/>
    <n v="20"/>
    <n v="47.800000000000004"/>
    <d v="2016-02-15T00:00:00"/>
    <n v="3548"/>
    <x v="0"/>
  </r>
  <r>
    <s v="23083.003901/2015-71"/>
    <s v="003/2015"/>
    <s v="08/06/2015 a 07/06/2016"/>
    <x v="20"/>
    <s v="INSTITUTO DE ZOOTECNIA"/>
    <n v="2"/>
    <x v="5"/>
    <n v="10"/>
    <n v="2.31"/>
    <n v="23.1"/>
    <x v="4"/>
    <x v="4"/>
    <s v="-"/>
    <s v="-"/>
    <s v="-"/>
    <s v="-"/>
    <x v="2"/>
  </r>
  <r>
    <s v="23083.003901/2015-71"/>
    <s v="003/2015"/>
    <s v="08/06/2015 a 07/06/2016"/>
    <x v="20"/>
    <s v="INSTITUTO DE ZOOTECNIA"/>
    <n v="1"/>
    <x v="0"/>
    <n v="15"/>
    <n v="4.45"/>
    <n v="66.75"/>
    <x v="4"/>
    <x v="4"/>
    <s v="-"/>
    <s v="-"/>
    <s v="-"/>
    <s v="-"/>
    <x v="2"/>
  </r>
  <r>
    <s v="23083.003901/2015-71"/>
    <s v="003/2015"/>
    <s v="08/06/2015 a 07/06/2016"/>
    <x v="20"/>
    <s v="INSTITUTO DE ZOOTECNIA"/>
    <n v="3"/>
    <x v="6"/>
    <n v="10"/>
    <n v="2.09"/>
    <n v="20.9"/>
    <x v="5"/>
    <x v="5"/>
    <n v="10"/>
    <n v="20.9"/>
    <d v="2016-02-15T00:00:00"/>
    <n v="3548"/>
    <x v="0"/>
  </r>
  <r>
    <s v="23083.003901/2015-71"/>
    <s v="003/2015"/>
    <s v="08/06/2015 a 07/06/2016"/>
    <x v="20"/>
    <s v="INSTITUTO DE ZOOTECNIA"/>
    <n v="4"/>
    <x v="4"/>
    <n v="13"/>
    <n v="2.39"/>
    <n v="31.07"/>
    <x v="5"/>
    <x v="5"/>
    <n v="13"/>
    <n v="31.07"/>
    <d v="2016-02-15T00:00:00"/>
    <n v="3548"/>
    <x v="0"/>
  </r>
  <r>
    <s v="23083.003901/2015-71"/>
    <s v="003/2015"/>
    <s v="08/06/2015 a 07/06/2016"/>
    <x v="25"/>
    <s v="DEPARTAMENTO DE GEOCIÊNCIAS"/>
    <n v="5"/>
    <x v="7"/>
    <n v="4"/>
    <n v="2.4"/>
    <n v="9.6"/>
    <x v="5"/>
    <x v="5"/>
    <n v="4"/>
    <n v="9.6"/>
    <d v="2016-02-15T00:00:00"/>
    <n v="3548"/>
    <x v="0"/>
  </r>
  <r>
    <s v="23083.003901/2015-71"/>
    <s v="003/2015"/>
    <s v="08/06/2015 a 07/06/2016"/>
    <x v="25"/>
    <s v="DEPARTAMENTO DE GEOCIÊNCIAS"/>
    <n v="2"/>
    <x v="5"/>
    <n v="60"/>
    <n v="2.31"/>
    <n v="138.6"/>
    <x v="4"/>
    <x v="4"/>
    <s v="-"/>
    <s v="-"/>
    <s v="-"/>
    <s v="-"/>
    <x v="2"/>
  </r>
  <r>
    <s v="23083.003901/2015-71"/>
    <s v="003/2015"/>
    <s v="08/06/2015 a 07/06/2016"/>
    <x v="25"/>
    <s v="DEPARTAMENTO DE GEOCIÊNCIAS"/>
    <n v="1"/>
    <x v="0"/>
    <n v="30"/>
    <n v="4.45"/>
    <n v="133.5"/>
    <x v="4"/>
    <x v="4"/>
    <s v="-"/>
    <s v="-"/>
    <s v="-"/>
    <s v="-"/>
    <x v="2"/>
  </r>
  <r>
    <s v="23083.003901/2015-71"/>
    <s v="003/2015"/>
    <s v="08/06/2015 a 07/06/2016"/>
    <x v="26"/>
    <s v="DEPARTAMENTO DE PARASITOLOGIA ANIMAL"/>
    <n v="5"/>
    <x v="7"/>
    <n v="10"/>
    <n v="2.4"/>
    <n v="24"/>
    <x v="5"/>
    <x v="5"/>
    <n v="5"/>
    <n v="12"/>
    <d v="2016-02-15T00:00:00"/>
    <n v="3548"/>
    <x v="0"/>
  </r>
  <r>
    <s v="23083.003901/2015-71"/>
    <s v="003/2015"/>
    <s v="08/06/2015 a 07/06/2016"/>
    <x v="26"/>
    <s v="DEPARTAMENTO DE PARASITOLOGIA ANIMAL"/>
    <n v="2"/>
    <x v="5"/>
    <n v="10"/>
    <n v="2.31"/>
    <n v="23.1"/>
    <x v="4"/>
    <x v="4"/>
    <s v="-"/>
    <s v="-"/>
    <s v="-"/>
    <s v="-"/>
    <x v="2"/>
  </r>
  <r>
    <s v="23083.003901/2015-71"/>
    <s v="003/2015"/>
    <s v="08/06/2015 a 07/06/2016"/>
    <x v="26"/>
    <s v="DEPARTAMENTO DE PARASITOLOGIA ANIMAL"/>
    <n v="1"/>
    <x v="0"/>
    <n v="10"/>
    <n v="4.45"/>
    <n v="44.5"/>
    <x v="4"/>
    <x v="4"/>
    <s v="-"/>
    <s v="-"/>
    <s v="-"/>
    <s v="-"/>
    <x v="2"/>
  </r>
  <r>
    <s v="23083.003901/2015-71"/>
    <s v="003/2015"/>
    <s v="08/06/2015 a 07/06/2016"/>
    <x v="26"/>
    <s v="DEPARTAMENTO DE PARASITOLOGIA ANIMAL"/>
    <n v="3"/>
    <x v="6"/>
    <n v="6"/>
    <n v="2.09"/>
    <n v="12.54"/>
    <x v="5"/>
    <x v="5"/>
    <n v="6"/>
    <n v="12.54"/>
    <d v="2016-02-15T00:00:00"/>
    <n v="3548"/>
    <x v="0"/>
  </r>
  <r>
    <s v="23083.003901/2015-71"/>
    <s v="003/2015"/>
    <s v="08/06/2015 a 07/06/2016"/>
    <x v="26"/>
    <s v="DEPARTAMENTO DE PARASITOLOGIA ANIMAL"/>
    <n v="4"/>
    <x v="4"/>
    <n v="10"/>
    <n v="2.39"/>
    <n v="23.900000000000002"/>
    <x v="5"/>
    <x v="5"/>
    <n v="10"/>
    <n v="23.900000000000002"/>
    <d v="2016-02-15T00:00:00"/>
    <n v="3548"/>
    <x v="0"/>
  </r>
  <r>
    <s v="23083.003901/2015-71"/>
    <s v="003/2015"/>
    <s v="08/06/2015 a 07/06/2016"/>
    <x v="27"/>
    <s v="PEDAGOGIA"/>
    <n v="5"/>
    <x v="7"/>
    <n v="3"/>
    <n v="2.4"/>
    <n v="7.1999999999999993"/>
    <x v="5"/>
    <x v="5"/>
    <n v="3"/>
    <n v="7.1999999999999993"/>
    <d v="2016-02-15T00:00:00"/>
    <n v="3548"/>
    <x v="0"/>
  </r>
  <r>
    <s v="23083.003901/2015-71"/>
    <s v="003/2015"/>
    <s v="08/06/2015 a 07/06/2016"/>
    <x v="27"/>
    <s v="PEDAGOGIA"/>
    <n v="2"/>
    <x v="5"/>
    <n v="5"/>
    <n v="2.31"/>
    <n v="11.55"/>
    <x v="4"/>
    <x v="4"/>
    <s v="-"/>
    <s v="-"/>
    <s v="-"/>
    <s v="-"/>
    <x v="2"/>
  </r>
  <r>
    <s v="23083.003901/2015-71"/>
    <s v="003/2015"/>
    <s v="08/06/2015 a 07/06/2016"/>
    <x v="27"/>
    <s v="PEDAGOGIA"/>
    <n v="1"/>
    <x v="0"/>
    <n v="5"/>
    <n v="4.45"/>
    <n v="22.25"/>
    <x v="4"/>
    <x v="4"/>
    <s v="-"/>
    <s v="-"/>
    <s v="-"/>
    <s v="-"/>
    <x v="2"/>
  </r>
  <r>
    <s v="23083.003901/2015-71"/>
    <s v="003/2015"/>
    <s v="08/06/2015 a 07/06/2016"/>
    <x v="5"/>
    <s v="PRÓ-REITORIA DE ENSINO E GRADUAÇÃO"/>
    <n v="1"/>
    <x v="0"/>
    <n v="50"/>
    <n v="4.45"/>
    <n v="222.5"/>
    <x v="4"/>
    <x v="4"/>
    <s v="-"/>
    <s v="-"/>
    <s v="-"/>
    <s v="-"/>
    <x v="2"/>
  </r>
  <r>
    <s v="23083.003901/2015-71"/>
    <s v="003/2015"/>
    <s v="08/06/2015 a 07/06/2016"/>
    <x v="28"/>
    <s v="DEPARTAMENTO DE PRODUTOS FLORESTAIS"/>
    <n v="2"/>
    <x v="5"/>
    <n v="48"/>
    <n v="2.31"/>
    <n v="110.88"/>
    <x v="4"/>
    <x v="4"/>
    <s v="-"/>
    <s v="-"/>
    <s v="-"/>
    <s v="-"/>
    <x v="2"/>
  </r>
  <r>
    <s v="23083.003901/2015-71"/>
    <s v="003/2015"/>
    <s v="08/06/2015 a 07/06/2016"/>
    <x v="28"/>
    <s v="DEPARTAMENTO DE PRODUTOS FLORESTAIS"/>
    <n v="1"/>
    <x v="0"/>
    <n v="48"/>
    <n v="4.45"/>
    <n v="213.60000000000002"/>
    <x v="4"/>
    <x v="4"/>
    <s v="-"/>
    <s v="-"/>
    <s v="-"/>
    <s v="-"/>
    <x v="2"/>
  </r>
  <r>
    <s v="23083.003901/2015-71"/>
    <s v="003/2015"/>
    <s v="08/06/2015 a 07/06/2016"/>
    <x v="28"/>
    <s v="DEPARTAMENTO DE PRODUTOS FLORESTAIS"/>
    <n v="3"/>
    <x v="6"/>
    <n v="1"/>
    <n v="2.09"/>
    <n v="2.09"/>
    <x v="5"/>
    <x v="5"/>
    <n v="1"/>
    <n v="2.09"/>
    <d v="2016-02-15T00:00:00"/>
    <n v="3548"/>
    <x v="0"/>
  </r>
  <r>
    <s v="23083.003901/2015-71"/>
    <s v="003/2015"/>
    <s v="08/06/2015 a 07/06/2016"/>
    <x v="28"/>
    <s v="DEPARTAMENTO DE PRODUTOS FLORESTAIS"/>
    <n v="4"/>
    <x v="4"/>
    <n v="24"/>
    <n v="2.39"/>
    <n v="57.36"/>
    <x v="5"/>
    <x v="5"/>
    <n v="24"/>
    <n v="57.36"/>
    <d v="2016-02-15T00:00:00"/>
    <n v="3548"/>
    <x v="0"/>
  </r>
  <r>
    <s v="23083.003901/2015-71"/>
    <s v="003/2015"/>
    <s v="08/06/2015 a 07/06/2016"/>
    <x v="19"/>
    <s v="HOSPITAL VETERINÁRIO"/>
    <n v="3"/>
    <x v="6"/>
    <n v="40"/>
    <n v="2.09"/>
    <n v="83.6"/>
    <x v="5"/>
    <x v="5"/>
    <n v="40"/>
    <n v="83.6"/>
    <d v="2016-02-15T00:00:00"/>
    <n v="3548"/>
    <x v="0"/>
  </r>
  <r>
    <s v="23083.003901/2015-71"/>
    <s v="003/2015"/>
    <s v="08/06/2015 a 07/06/2016"/>
    <x v="15"/>
    <s v="DEPARTAMENTO DE CIÊNCIAS AMBIENTAIS"/>
    <n v="5"/>
    <x v="7"/>
    <n v="5"/>
    <n v="2.4"/>
    <n v="12"/>
    <x v="5"/>
    <x v="5"/>
    <n v="3"/>
    <n v="7.1999999999999993"/>
    <d v="2016-02-15T00:00:00"/>
    <n v="3548"/>
    <x v="0"/>
  </r>
  <r>
    <s v="23083.003901/2015-71"/>
    <s v="003/2015"/>
    <s v="08/06/2015 a 07/06/2016"/>
    <x v="15"/>
    <s v="DEPARTAMENTO DE CIÊNCIAS AMBIENTAIS"/>
    <n v="4"/>
    <x v="4"/>
    <n v="40"/>
    <n v="2.39"/>
    <n v="95.600000000000009"/>
    <x v="5"/>
    <x v="5"/>
    <n v="40"/>
    <n v="95.600000000000009"/>
    <d v="2016-02-15T00:00:00"/>
    <n v="3548"/>
    <x v="0"/>
  </r>
  <r>
    <s v="23083.003901/2015-71"/>
    <s v="003/2015"/>
    <s v="08/06/2015 a 07/06/2016"/>
    <x v="29"/>
    <s v="PRÓ-REITORIA DE ASSUNTOS ESTUDANTIS"/>
    <n v="5"/>
    <x v="7"/>
    <n v="15"/>
    <n v="2.4"/>
    <n v="36"/>
    <x v="5"/>
    <x v="5"/>
    <n v="10"/>
    <n v="24"/>
    <d v="2016-02-15T00:00:00"/>
    <n v="3548"/>
    <x v="0"/>
  </r>
  <r>
    <s v="23083.003901/2015-71"/>
    <s v="003/2015"/>
    <s v="08/06/2015 a 07/06/2016"/>
    <x v="29"/>
    <s v="PRÓ-REITORIA DE ASSUNTOS ESTUDANTIS"/>
    <n v="2"/>
    <x v="5"/>
    <n v="160"/>
    <n v="2.31"/>
    <n v="369.6"/>
    <x v="4"/>
    <x v="4"/>
    <s v="-"/>
    <s v="-"/>
    <s v="-"/>
    <s v="-"/>
    <x v="2"/>
  </r>
  <r>
    <s v="23083.003901/2015-71"/>
    <s v="003/2015"/>
    <s v="08/06/2015 a 07/06/2016"/>
    <x v="29"/>
    <s v="PRÓ-REITORIA DE ASSUNTOS ESTUDANTIS"/>
    <n v="1"/>
    <x v="0"/>
    <n v="150"/>
    <n v="4.45"/>
    <n v="667.5"/>
    <x v="4"/>
    <x v="4"/>
    <s v="-"/>
    <s v="-"/>
    <s v="-"/>
    <s v="-"/>
    <x v="2"/>
  </r>
  <r>
    <s v="23083.003901/2015-71"/>
    <s v="003/2015"/>
    <s v="08/06/2015 a 07/06/2016"/>
    <x v="29"/>
    <s v="PRÓ-REITORIA DE ASSUNTOS ESTUDANTIS"/>
    <n v="3"/>
    <x v="6"/>
    <n v="250"/>
    <n v="2.09"/>
    <n v="522.5"/>
    <x v="5"/>
    <x v="5"/>
    <n v="250"/>
    <n v="522.5"/>
    <d v="2016-02-15T00:00:00"/>
    <n v="3548"/>
    <x v="0"/>
  </r>
  <r>
    <s v="23083.003901/2015-71"/>
    <s v="003/2015"/>
    <s v="08/06/2015 a 07/06/2016"/>
    <x v="29"/>
    <s v="PRÓ-REITORIA DE ASSUNTOS ESTUDANTIS"/>
    <n v="4"/>
    <x v="4"/>
    <n v="250"/>
    <n v="2.39"/>
    <n v="597.5"/>
    <x v="5"/>
    <x v="5"/>
    <n v="250"/>
    <n v="597.5"/>
    <d v="2016-02-15T00:00:00"/>
    <n v="3548"/>
    <x v="0"/>
  </r>
  <r>
    <s v="23083.003901/2015-71"/>
    <s v="003/2015"/>
    <s v="08/06/2015 a 07/06/2016"/>
    <x v="30"/>
    <s v="PROAP-CIÊNCIAS AMBIENTAIS FLORESTAIS"/>
    <n v="5"/>
    <x v="7"/>
    <n v="5"/>
    <n v="2.4"/>
    <n v="12"/>
    <x v="5"/>
    <x v="6"/>
    <n v="3"/>
    <n v="7.1999999999999993"/>
    <d v="2016-02-15T00:00:00"/>
    <n v="3550"/>
    <x v="0"/>
  </r>
  <r>
    <s v="23083.003901/2015-71"/>
    <s v="003/2015"/>
    <s v="08/06/2015 a 07/06/2016"/>
    <x v="30"/>
    <s v="PROAP-CIÊNCIAS AMBIENTAIS FLORESTAIS"/>
    <n v="2"/>
    <x v="5"/>
    <n v="5"/>
    <n v="2.31"/>
    <n v="11.55"/>
    <x v="4"/>
    <x v="4"/>
    <s v="-"/>
    <s v="-"/>
    <s v="-"/>
    <s v="-"/>
    <x v="2"/>
  </r>
  <r>
    <s v="23083.003901/2015-71"/>
    <s v="003/2015"/>
    <s v="08/06/2015 a 07/06/2016"/>
    <x v="30"/>
    <s v="PROAP-CIÊNCIAS AMBIENTAIS FLORESTAIS"/>
    <n v="1"/>
    <x v="0"/>
    <n v="10"/>
    <n v="4.45"/>
    <n v="44.5"/>
    <x v="4"/>
    <x v="4"/>
    <s v="-"/>
    <s v="-"/>
    <s v="-"/>
    <s v="-"/>
    <x v="2"/>
  </r>
  <r>
    <s v="23083.003901/2015-71"/>
    <s v="003/2015"/>
    <s v="08/06/2015 a 07/06/2016"/>
    <x v="0"/>
    <s v="DEPARTAMENTO DE MATERIAL E SERVIÇOS AUXILIARES"/>
    <n v="2"/>
    <x v="5"/>
    <n v="3705"/>
    <n v="2.31"/>
    <n v="8558.5500000000011"/>
    <x v="5"/>
    <x v="7"/>
    <n v="3705"/>
    <n v="8558.5500000000011"/>
    <d v="2016-02-18T00:00:00"/>
    <n v="1995"/>
    <x v="0"/>
  </r>
  <r>
    <s v="23083.003901/2015-71"/>
    <s v="003/2015"/>
    <s v="08/06/2015 a 07/06/2016"/>
    <x v="0"/>
    <s v="DEPARTAMENTO DE MATERIAL E SERVIÇOS AUXILIARES"/>
    <n v="1"/>
    <x v="0"/>
    <n v="4710"/>
    <n v="4.45"/>
    <n v="20959.5"/>
    <x v="5"/>
    <x v="8"/>
    <n v="4710"/>
    <n v="20959.5"/>
    <d v="2016-05-20T00:00:00"/>
    <n v="51229"/>
    <x v="0"/>
  </r>
  <r>
    <s v="23083.003901/2015-71"/>
    <s v="003/2015"/>
    <s v="08/06/2015 a 07/06/2016"/>
    <x v="0"/>
    <s v="DEPARTAMENTO DE MATERIAL E SERVIÇOS AUXILIARES"/>
    <n v="4"/>
    <x v="4"/>
    <n v="10"/>
    <n v="2.39"/>
    <n v="23.900000000000002"/>
    <x v="5"/>
    <x v="5"/>
    <n v="10"/>
    <n v="23.900000000000002"/>
    <d v="2016-02-15T00:00:00"/>
    <n v="3548"/>
    <x v="0"/>
  </r>
  <r>
    <s v="23083.003901/2015-71"/>
    <s v="003/2015"/>
    <s v="08/06/2015 a 07/06/2016"/>
    <x v="31"/>
    <s v="PROAP-ENGENHARIA AGRÍCOLA E AMBIENTAL"/>
    <n v="5"/>
    <x v="7"/>
    <n v="3"/>
    <n v="2.4"/>
    <n v="7.1999999999999993"/>
    <x v="5"/>
    <x v="6"/>
    <n v="3"/>
    <n v="7.1999999999999993"/>
    <d v="2016-02-15T00:00:00"/>
    <n v="3550"/>
    <x v="0"/>
  </r>
  <r>
    <s v="23083.003901/2015-71"/>
    <s v="003/2015"/>
    <s v="08/06/2015 a 07/06/2016"/>
    <x v="31"/>
    <s v="PROAP-ENGENHARIA AGRÍCOLA E AMBIENTAL"/>
    <n v="2"/>
    <x v="5"/>
    <n v="5"/>
    <n v="2.31"/>
    <n v="11.55"/>
    <x v="4"/>
    <x v="4"/>
    <s v="-"/>
    <s v="-"/>
    <s v="-"/>
    <s v="-"/>
    <x v="2"/>
  </r>
  <r>
    <s v="23083.003901/2015-71"/>
    <s v="003/2015"/>
    <s v="08/06/2015 a 07/06/2016"/>
    <x v="31"/>
    <s v="PROAP-ENGENHARIA AGRÍCOLA E AMBIENTAL"/>
    <n v="1"/>
    <x v="0"/>
    <n v="5"/>
    <n v="4.45"/>
    <n v="22.25"/>
    <x v="4"/>
    <x v="4"/>
    <s v="-"/>
    <s v="-"/>
    <s v="-"/>
    <s v="-"/>
    <x v="2"/>
  </r>
  <r>
    <s v="23083.003901/2015-71"/>
    <s v="003/2015"/>
    <s v="08/06/2015 a 07/06/2016"/>
    <x v="32"/>
    <s v="DEPARTAMENTO DE CONTABILIDADE E FINANÇAS"/>
    <n v="5"/>
    <x v="7"/>
    <n v="4"/>
    <n v="2.4"/>
    <n v="9.6"/>
    <x v="5"/>
    <x v="5"/>
    <n v="4"/>
    <n v="9.6"/>
    <d v="2016-02-15T00:00:00"/>
    <n v="3548"/>
    <x v="0"/>
  </r>
  <r>
    <s v="23083.003901/2015-71"/>
    <s v="003/2015"/>
    <s v="08/06/2015 a 07/06/2016"/>
    <x v="1"/>
    <s v="REITORIA"/>
    <n v="5"/>
    <x v="7"/>
    <n v="30"/>
    <n v="2.4"/>
    <n v="72"/>
    <x v="5"/>
    <x v="5"/>
    <n v="15"/>
    <n v="36"/>
    <d v="2016-02-15T00:00:00"/>
    <n v="3548"/>
    <x v="0"/>
  </r>
  <r>
    <s v="23083.003901/2015-71"/>
    <s v="003/2015"/>
    <s v="08/06/2015 a 07/06/2016"/>
    <x v="1"/>
    <s v="REITORIA"/>
    <n v="1"/>
    <x v="0"/>
    <n v="150"/>
    <n v="4.45"/>
    <n v="667.5"/>
    <x v="4"/>
    <x v="4"/>
    <s v="-"/>
    <s v="-"/>
    <s v="-"/>
    <s v="-"/>
    <x v="2"/>
  </r>
  <r>
    <s v="23083.003901/2015-71"/>
    <s v="003/2015"/>
    <s v="08/06/2015 a 07/06/2016"/>
    <x v="1"/>
    <s v="REITORIA"/>
    <n v="3"/>
    <x v="6"/>
    <n v="50"/>
    <n v="2.09"/>
    <n v="104.5"/>
    <x v="5"/>
    <x v="5"/>
    <n v="50"/>
    <n v="104.5"/>
    <d v="2016-02-15T00:00:00"/>
    <n v="3548"/>
    <x v="0"/>
  </r>
  <r>
    <s v="23083.003901/2015-71"/>
    <s v="003/2015"/>
    <s v="08/06/2015 a 07/06/2016"/>
    <x v="16"/>
    <s v="DEPARTAMENTO SILVICULTURA"/>
    <n v="5"/>
    <x v="7"/>
    <n v="4"/>
    <n v="2.4"/>
    <n v="9.6"/>
    <x v="5"/>
    <x v="5"/>
    <n v="4"/>
    <n v="9.6"/>
    <d v="2016-02-15T00:00:00"/>
    <n v="3548"/>
    <x v="0"/>
  </r>
  <r>
    <s v="23083.003901/2015-71"/>
    <s v="003/2015"/>
    <s v="08/06/2015 a 07/06/2016"/>
    <x v="16"/>
    <s v="DEPARTAMENTO SILVICULTURA"/>
    <n v="1"/>
    <x v="0"/>
    <n v="20"/>
    <n v="4.45"/>
    <n v="89"/>
    <x v="4"/>
    <x v="4"/>
    <s v="-"/>
    <s v="-"/>
    <s v="-"/>
    <s v="-"/>
    <x v="2"/>
  </r>
  <r>
    <s v="23083.003901/2015-71"/>
    <s v="003/2015"/>
    <s v="08/06/2015 a 07/06/2016"/>
    <x v="16"/>
    <s v="DEPARTAMENTO SILVICULTURA"/>
    <n v="3"/>
    <x v="6"/>
    <n v="30"/>
    <n v="2.09"/>
    <n v="62.699999999999996"/>
    <x v="5"/>
    <x v="5"/>
    <n v="30"/>
    <n v="62.699999999999996"/>
    <d v="2016-02-15T00:00:00"/>
    <n v="3548"/>
    <x v="0"/>
  </r>
  <r>
    <s v="23083.003901/2015-71"/>
    <s v="003/2015"/>
    <s v="08/06/2015 a 07/06/2016"/>
    <x v="4"/>
    <s v="PRÓ-REITORIA DE ASSUNTOS FINANCEIROS"/>
    <n v="2"/>
    <x v="5"/>
    <n v="50"/>
    <n v="2.31"/>
    <n v="115.5"/>
    <x v="4"/>
    <x v="4"/>
    <s v="-"/>
    <s v="-"/>
    <s v="-"/>
    <s v="-"/>
    <x v="2"/>
  </r>
  <r>
    <s v="23083.003901/2015-71"/>
    <s v="003/2015"/>
    <s v="08/06/2015 a 07/06/2016"/>
    <x v="4"/>
    <s v="PRÓ-REITORIA DE ASSUNTOS FINANCEIROS"/>
    <n v="1"/>
    <x v="0"/>
    <n v="100"/>
    <n v="4.45"/>
    <n v="445"/>
    <x v="4"/>
    <x v="4"/>
    <s v="-"/>
    <s v="-"/>
    <s v="-"/>
    <s v="-"/>
    <x v="2"/>
  </r>
  <r>
    <s v="23083.003901/2015-71"/>
    <s v="003/2015"/>
    <s v="08/06/2015 a 07/06/2016"/>
    <x v="4"/>
    <s v="PRÓ-REITORIA DE ASSUNTOS FINANCEIROS"/>
    <n v="4"/>
    <x v="4"/>
    <n v="20"/>
    <n v="2.39"/>
    <n v="47.800000000000004"/>
    <x v="5"/>
    <x v="5"/>
    <n v="20"/>
    <n v="47.800000000000004"/>
    <d v="2016-02-15T00:00:00"/>
    <n v="3548"/>
    <x v="0"/>
  </r>
  <r>
    <s v="23083.003901/2015-71"/>
    <s v="003/2015"/>
    <s v="08/06/2015 a 07/06/2016"/>
    <x v="33"/>
    <s v="CTUR"/>
    <n v="2"/>
    <x v="5"/>
    <n v="400"/>
    <n v="2.31"/>
    <n v="924"/>
    <x v="4"/>
    <x v="4"/>
    <s v="-"/>
    <s v="-"/>
    <s v="-"/>
    <s v="-"/>
    <x v="2"/>
  </r>
  <r>
    <s v="23083.003901/2015-71"/>
    <s v="003/2015"/>
    <s v="08/06/2015 a 07/06/2016"/>
    <x v="33"/>
    <s v="CTUR"/>
    <n v="1"/>
    <x v="0"/>
    <n v="400"/>
    <n v="4.45"/>
    <n v="1780"/>
    <x v="4"/>
    <x v="4"/>
    <s v="-"/>
    <s v="-"/>
    <s v="-"/>
    <s v="-"/>
    <x v="2"/>
  </r>
  <r>
    <s v="23083.003901/2015-71"/>
    <s v="003/2015"/>
    <s v="08/06/2015 a 07/06/2016"/>
    <x v="34"/>
    <s v="DEPARTAMENTO DE FÍSICA"/>
    <n v="2"/>
    <x v="5"/>
    <n v="30"/>
    <n v="2.31"/>
    <n v="69.3"/>
    <x v="4"/>
    <x v="4"/>
    <s v="-"/>
    <s v="-"/>
    <s v="-"/>
    <s v="-"/>
    <x v="2"/>
  </r>
  <r>
    <s v="23083.003901/2015-71"/>
    <s v="003/2015"/>
    <s v="08/06/2015 a 07/06/2016"/>
    <x v="34"/>
    <s v="DEPARTAMENTO DE FÍSICA"/>
    <n v="1"/>
    <x v="0"/>
    <n v="20"/>
    <n v="4.45"/>
    <n v="89"/>
    <x v="4"/>
    <x v="4"/>
    <s v="-"/>
    <s v="-"/>
    <s v="-"/>
    <s v="-"/>
    <x v="2"/>
  </r>
  <r>
    <s v="23083.003901/2015-71"/>
    <s v="003/2015"/>
    <s v="08/06/2015 a 07/06/2016"/>
    <x v="34"/>
    <s v="DEPARTAMENTO DE FÍSICA"/>
    <n v="4"/>
    <x v="4"/>
    <n v="10"/>
    <n v="2.39"/>
    <n v="23.900000000000002"/>
    <x v="5"/>
    <x v="5"/>
    <n v="10"/>
    <n v="23.900000000000002"/>
    <d v="2016-02-15T00:00:00"/>
    <n v="3548"/>
    <x v="0"/>
  </r>
  <r>
    <s v="23083.003901/2015-71"/>
    <s v="003/2015"/>
    <s v="08/06/2015 a 07/06/2016"/>
    <x v="34"/>
    <s v="DEPARTAMENTO DE FÍSICA"/>
    <n v="2"/>
    <x v="5"/>
    <n v="100"/>
    <n v="2.31"/>
    <n v="231"/>
    <x v="4"/>
    <x v="4"/>
    <s v="-"/>
    <s v="-"/>
    <s v="-"/>
    <s v="-"/>
    <x v="2"/>
  </r>
  <r>
    <s v="23083.003901/2015-71"/>
    <s v="003/2015"/>
    <s v="08/06/2015 a 07/06/2016"/>
    <x v="34"/>
    <s v="DEPARTAMENTO DE FÍSICA"/>
    <n v="1"/>
    <x v="0"/>
    <n v="80"/>
    <n v="4.45"/>
    <n v="356"/>
    <x v="4"/>
    <x v="4"/>
    <s v="-"/>
    <s v="-"/>
    <s v="-"/>
    <s v="-"/>
    <x v="2"/>
  </r>
  <r>
    <s v="23083.003901/2015-71"/>
    <s v="003/2015"/>
    <s v="08/06/2015 a 07/06/2016"/>
    <x v="34"/>
    <s v="DEPARTAMENTO DE FÍSICA"/>
    <n v="3"/>
    <x v="6"/>
    <n v="6"/>
    <n v="2.09"/>
    <n v="12.54"/>
    <x v="5"/>
    <x v="5"/>
    <n v="6"/>
    <n v="12.54"/>
    <d v="2016-02-15T00:00:00"/>
    <n v="3548"/>
    <x v="0"/>
  </r>
  <r>
    <s v="23083.003901/2015-71"/>
    <s v="003/2015"/>
    <s v="08/06/2015 a 07/06/2016"/>
    <x v="6"/>
    <s v="IMPRENSA UNIVERSITÁRIA"/>
    <n v="5"/>
    <x v="7"/>
    <n v="3"/>
    <n v="2.4"/>
    <n v="7.1999999999999993"/>
    <x v="5"/>
    <x v="5"/>
    <n v="3"/>
    <n v="7.1999999999999993"/>
    <d v="2016-02-15T00:00:00"/>
    <n v="3548"/>
    <x v="0"/>
  </r>
  <r>
    <s v="23083.003901/2015-71"/>
    <s v="003/2015"/>
    <s v="08/06/2015 a 07/06/2016"/>
    <x v="6"/>
    <s v="IMPRENSA UNIVERSITÁRIA"/>
    <n v="2"/>
    <x v="5"/>
    <n v="50"/>
    <n v="2.31"/>
    <n v="115.5"/>
    <x v="4"/>
    <x v="4"/>
    <s v="-"/>
    <s v="-"/>
    <s v="-"/>
    <s v="-"/>
    <x v="2"/>
  </r>
  <r>
    <s v="23083.003901/2015-71"/>
    <s v="003/2015"/>
    <s v="08/06/2015 a 07/06/2016"/>
    <x v="6"/>
    <s v="IMPRENSA UNIVERSITÁRIA"/>
    <n v="1"/>
    <x v="0"/>
    <n v="30"/>
    <n v="4.45"/>
    <n v="133.5"/>
    <x v="4"/>
    <x v="4"/>
    <s v="-"/>
    <s v="-"/>
    <s v="-"/>
    <s v="-"/>
    <x v="2"/>
  </r>
  <r>
    <s v="23083.003901/2015-71"/>
    <s v="08/06/2015 a 07/06/2016"/>
    <s v="08/06/2015 a 07/06/2016"/>
    <x v="6"/>
    <s v="IMPRENSA UNIVERSITÁRIA"/>
    <n v="4"/>
    <x v="4"/>
    <n v="10"/>
    <n v="2.39"/>
    <n v="23.900000000000002"/>
    <x v="5"/>
    <x v="5"/>
    <n v="10"/>
    <n v="23.900000000000002"/>
    <d v="2016-02-15T00:00:00"/>
    <n v="3548"/>
    <x v="0"/>
  </r>
  <r>
    <s v="23083.003901/2015-71"/>
    <s v="003/2015"/>
    <s v="08/06/2015 a 07/06/2016"/>
    <x v="14"/>
    <s v="INSTITUTO FLORESTAS"/>
    <n v="5"/>
    <x v="7"/>
    <n v="10"/>
    <n v="2.4"/>
    <n v="24"/>
    <x v="6"/>
    <x v="9"/>
    <n v="5"/>
    <n v="12"/>
    <d v="2016-02-15T00:00:00"/>
    <n v="3549"/>
    <x v="0"/>
  </r>
  <r>
    <s v="23083.003901/2015-71"/>
    <s v="003/2015"/>
    <s v="08/06/2015 a 07/06/2016"/>
    <x v="14"/>
    <s v="INSTITUTO FLORESTAS"/>
    <n v="2"/>
    <x v="5"/>
    <n v="50"/>
    <n v="2.31"/>
    <n v="115.5"/>
    <x v="4"/>
    <x v="4"/>
    <s v="-"/>
    <s v="-"/>
    <s v="-"/>
    <s v="-"/>
    <x v="2"/>
  </r>
  <r>
    <s v="23083.003901/2015-71"/>
    <s v="003/2015"/>
    <s v="08/06/2015 a 07/06/2016"/>
    <x v="14"/>
    <s v="INSTITUTO FLORESTAS"/>
    <n v="1"/>
    <x v="0"/>
    <n v="60"/>
    <n v="4.45"/>
    <n v="267"/>
    <x v="4"/>
    <x v="4"/>
    <s v="-"/>
    <s v="-"/>
    <s v="-"/>
    <s v="-"/>
    <x v="2"/>
  </r>
  <r>
    <s v="23083.003901/2015-71"/>
    <s v="003/2015"/>
    <s v="08/06/2015 a 07/06/2016"/>
    <x v="14"/>
    <s v="INSTITUTO FLORESTAS"/>
    <n v="3"/>
    <x v="6"/>
    <n v="20"/>
    <n v="2.09"/>
    <n v="41.8"/>
    <x v="5"/>
    <x v="5"/>
    <n v="20"/>
    <n v="41.8"/>
    <d v="2016-02-15T00:00:00"/>
    <n v="3548"/>
    <x v="0"/>
  </r>
  <r>
    <s v="23083.003901/2015-71"/>
    <s v="003/2015"/>
    <s v="08/06/2015 a 07/06/2016"/>
    <x v="35"/>
    <s v="DIREÇÃO DO CAMPUS NOVA IGUAÇU"/>
    <n v="2"/>
    <x v="5"/>
    <n v="100"/>
    <n v="2.31"/>
    <n v="231"/>
    <x v="4"/>
    <x v="4"/>
    <s v="-"/>
    <s v="-"/>
    <s v="-"/>
    <s v="-"/>
    <x v="2"/>
  </r>
  <r>
    <s v="23083.003901/2015-71"/>
    <s v="003/2015"/>
    <s v="08/06/2015 a 07/06/2016"/>
    <x v="35"/>
    <s v="DIREÇÃO DO CAMPUS NOVA IGUAÇU"/>
    <n v="1"/>
    <x v="0"/>
    <n v="30"/>
    <n v="4.45"/>
    <n v="133.5"/>
    <x v="4"/>
    <x v="4"/>
    <s v="-"/>
    <s v="-"/>
    <s v="-"/>
    <s v="-"/>
    <x v="2"/>
  </r>
  <r>
    <s v="23083.003901/2015-71"/>
    <s v="003/2015"/>
    <s v="08/06/2015 a 07/06/2016"/>
    <x v="35"/>
    <s v="DIREÇÃO DO CAMPUS NOVA IGUAÇU"/>
    <n v="3"/>
    <x v="6"/>
    <n v="15"/>
    <n v="2.09"/>
    <n v="31.349999999999998"/>
    <x v="5"/>
    <x v="5"/>
    <n v="15"/>
    <n v="31.349999999999998"/>
    <d v="2016-02-15T00:00:00"/>
    <n v="3548"/>
    <x v="0"/>
  </r>
  <r>
    <s v="23083.003901/2015-71"/>
    <s v="003/2015"/>
    <s v="08/06/2015 a 07/06/2016"/>
    <x v="36"/>
    <s v="PRAÇA DOS DESPORTOS"/>
    <n v="5"/>
    <x v="7"/>
    <n v="4"/>
    <n v="2.4"/>
    <n v="9.6"/>
    <x v="5"/>
    <x v="5"/>
    <n v="4"/>
    <n v="9.6"/>
    <d v="2016-02-15T00:00:00"/>
    <n v="3548"/>
    <x v="0"/>
  </r>
  <r>
    <s v="23083.003901/2015-71"/>
    <s v="08/06/2015 a 07/06/2016"/>
    <s v="08/06/2015 a 07/06/2016"/>
    <x v="36"/>
    <s v="PRAÇA DOS DESPORTOS"/>
    <n v="4"/>
    <x v="4"/>
    <n v="6"/>
    <n v="2.39"/>
    <n v="14.34"/>
    <x v="5"/>
    <x v="5"/>
    <n v="6"/>
    <n v="14.34"/>
    <d v="2016-02-15T00:00:00"/>
    <n v="354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">
  <r>
    <s v="23083.002701/2014-10"/>
    <s v="88/2014"/>
    <s v="03/11/2014 a 02/11/2014"/>
    <x v="0"/>
    <s v="DEPARTAMENTO DE MATERIAL E SERVIÇOS AUXILIARES"/>
    <n v="6"/>
    <x v="0"/>
    <n v="5527"/>
    <n v="4.05"/>
    <n v="22384.35"/>
    <x v="0"/>
    <x v="0"/>
    <n v="5527"/>
    <n v="22384.35"/>
    <n v="42860"/>
    <n v="4836"/>
    <x v="0"/>
  </r>
  <r>
    <s v="23083.001762/2015-41"/>
    <s v="15/2014"/>
    <s v="05/02/2015 A 04/02/2016"/>
    <x v="0"/>
    <s v="DEPARTAMENTO DE MATERIAL E SERVIÇOS AUXILIARES"/>
    <n v="2"/>
    <x v="1"/>
    <n v="7740"/>
    <n v="1.41"/>
    <n v="10913.4"/>
    <x v="1"/>
    <x v="1"/>
    <n v="7740"/>
    <n v="10913.4"/>
    <s v="17/04/2015_x000a_17/04/2015  _x000a_27/04/2015  _x000a_04/05/2015"/>
    <s v="3982_x000a_3981_x000a_3998_x000a_3997"/>
    <x v="0"/>
  </r>
  <r>
    <s v="23083.002701/2014-10"/>
    <s v="88/2014"/>
    <s v="03/11/2014 a 02/11/2014"/>
    <x v="1"/>
    <s v="REITORIA"/>
    <n v="3"/>
    <x v="2"/>
    <n v="3"/>
    <n v="14.34"/>
    <n v="43.019999999999996"/>
    <x v="2"/>
    <x v="2"/>
    <n v="3"/>
    <n v="43.019999999999996"/>
    <s v="Entregue"/>
    <n v="53836"/>
    <x v="1"/>
  </r>
  <r>
    <s v="23083.002701/2014-10"/>
    <s v="88/2014"/>
    <s v="03/11/2014 a 02/11/2014"/>
    <x v="1"/>
    <s v="REITORIA"/>
    <n v="4"/>
    <x v="3"/>
    <n v="10"/>
    <n v="2.8"/>
    <n v="28"/>
    <x v="2"/>
    <x v="2"/>
    <n v="5"/>
    <n v="14"/>
    <s v="Entregue"/>
    <n v="53836"/>
    <x v="1"/>
  </r>
  <r>
    <s v="23083.002701/2014-10"/>
    <s v="88/2014"/>
    <s v="03/11/2014 a 02/11/2014"/>
    <x v="2"/>
    <s v="BIBLIOTECA CENTRAL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"/>
    <s v="BIBLIOTECA CENTRAL"/>
    <n v="4"/>
    <x v="3"/>
    <n v="4"/>
    <n v="2.8"/>
    <n v="11.2"/>
    <x v="2"/>
    <x v="2"/>
    <n v="2"/>
    <n v="5.6"/>
    <s v="Entregue"/>
    <n v="53836"/>
    <x v="1"/>
  </r>
  <r>
    <s v="23083.002701/2014-10"/>
    <s v="88/2014"/>
    <s v="03/11/2014 a 02/11/2014"/>
    <x v="3"/>
    <s v="DEPARTAMENTO DE PESSOAL"/>
    <n v="3"/>
    <x v="2"/>
    <n v="2"/>
    <n v="14.34"/>
    <n v="28.68"/>
    <x v="2"/>
    <x v="2"/>
    <n v="2"/>
    <n v="28.68"/>
    <s v="Entregue"/>
    <n v="53836"/>
    <x v="1"/>
  </r>
  <r>
    <s v="23083.002701/2014-10"/>
    <s v="88/2014"/>
    <s v="03/11/2014 a 02/11/2014"/>
    <x v="3"/>
    <s v="DEPARTAMENTO DE PESSOAL"/>
    <n v="4"/>
    <x v="3"/>
    <n v="3"/>
    <n v="2.8"/>
    <n v="8.3999999999999986"/>
    <x v="2"/>
    <x v="2"/>
    <n v="2"/>
    <n v="5.6"/>
    <s v="Entregue"/>
    <n v="53836"/>
    <x v="1"/>
  </r>
  <r>
    <s v="23083.002701/2014-10"/>
    <s v="88/2014"/>
    <s v="03/11/2014 a 02/11/2014"/>
    <x v="4"/>
    <s v="PRÓ - REITORIA DE ASSUNTOS FINANCEIROS"/>
    <n v="3"/>
    <x v="2"/>
    <n v="3"/>
    <n v="14.34"/>
    <n v="43.019999999999996"/>
    <x v="2"/>
    <x v="2"/>
    <n v="3"/>
    <n v="43.019999999999996"/>
    <s v="Entregue"/>
    <n v="53836"/>
    <x v="1"/>
  </r>
  <r>
    <s v="23083.002701/2014-10"/>
    <s v="88/2014"/>
    <s v="03/11/2014 a 02/11/2014"/>
    <x v="4"/>
    <s v="PRÓ - REITORIA DE ASSUNTOS FINANCEIROS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5"/>
    <s v="PRÓ - REITORIA DE ENSINO E GRADUAÇÃO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5"/>
    <s v="PRÓ - REITORIA DE ENSINO E GRADUAÇÃO"/>
    <n v="4"/>
    <x v="3"/>
    <n v="20"/>
    <n v="2.8"/>
    <n v="56"/>
    <x v="2"/>
    <x v="2"/>
    <n v="9"/>
    <n v="25.2"/>
    <s v="Entregue"/>
    <n v="53836"/>
    <x v="1"/>
  </r>
  <r>
    <s v="23083.002701/2014-10"/>
    <s v="88/2014"/>
    <s v="03/11/2014 a 02/11/2014"/>
    <x v="6"/>
    <s v="IMPRENSA UNIVERSITÁRIA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6"/>
    <s v="IMPRENSA UNIVERSITÁRIA"/>
    <n v="4"/>
    <x v="3"/>
    <n v="6"/>
    <n v="2.8"/>
    <n v="16.799999999999997"/>
    <x v="2"/>
    <x v="2"/>
    <n v="4"/>
    <n v="11.2"/>
    <s v="Entregue"/>
    <n v="53836"/>
    <x v="1"/>
  </r>
  <r>
    <s v="23083.002701/2014-10"/>
    <s v="88/2014"/>
    <s v="03/11/2014 a 02/11/2014"/>
    <x v="7"/>
    <s v="CAIC"/>
    <n v="3"/>
    <x v="2"/>
    <n v="10"/>
    <n v="14.34"/>
    <n v="143.4"/>
    <x v="2"/>
    <x v="2"/>
    <n v="10"/>
    <n v="143.4"/>
    <s v="Entregue"/>
    <n v="53836"/>
    <x v="1"/>
  </r>
  <r>
    <s v="23083.002701/2014-10"/>
    <s v="88/2014"/>
    <s v="03/11/2014 a 02/11/2014"/>
    <x v="7"/>
    <s v="CAIC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3"/>
    <x v="2"/>
    <n v="10"/>
    <n v="14.34"/>
    <n v="143.4"/>
    <x v="2"/>
    <x v="2"/>
    <n v="2"/>
    <n v="28.68"/>
    <s v="Entregue"/>
    <n v="53836"/>
    <x v="1"/>
  </r>
  <r>
    <s v="23083.002701/2014-10"/>
    <s v="88/2014"/>
    <s v="03/11/2014 a 02/11/2014"/>
    <x v="9"/>
    <s v="COORDENADORIA DE TECNOLOGIA DA INFORMAÇÃO E COMUNICAÇÃO"/>
    <n v="3"/>
    <x v="2"/>
    <n v="20"/>
    <n v="14.34"/>
    <n v="286.8"/>
    <x v="2"/>
    <x v="2"/>
    <n v="20"/>
    <n v="286.8"/>
    <s v="Entregue"/>
    <n v="53836"/>
    <x v="1"/>
  </r>
  <r>
    <s v="23083.002701/2014-10"/>
    <s v="88/2014"/>
    <s v="03/11/2014 a 02/11/2014"/>
    <x v="10"/>
    <s v="DEPARTAMENTO DE FITOTECNIA"/>
    <n v="3"/>
    <x v="2"/>
    <n v="5"/>
    <n v="14.34"/>
    <n v="71.7"/>
    <x v="2"/>
    <x v="2"/>
    <n v="5"/>
    <n v="71.7"/>
    <s v="Entregue"/>
    <n v="53836"/>
    <x v="1"/>
  </r>
  <r>
    <s v="23083.002701/2014-10"/>
    <s v="88/2014"/>
    <s v="03/11/2014 a 02/11/2014"/>
    <x v="11"/>
    <s v="DEPARTAMENTO DE BIOLOGIA ANIMAL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2"/>
    <s v="INSTITUTO DE CIÊNCIAS HUMANAS E SOCIAIS"/>
    <n v="3"/>
    <x v="2"/>
    <n v="100"/>
    <n v="14.34"/>
    <n v="1434"/>
    <x v="2"/>
    <x v="2"/>
    <n v="100"/>
    <n v="1434"/>
    <s v="Entregue"/>
    <n v="53836"/>
    <x v="1"/>
  </r>
  <r>
    <s v="23083.002701/2014-10"/>
    <s v="88/2014"/>
    <s v="03/11/2014 a 02/11/2014"/>
    <x v="13"/>
    <s v="DEPARTAMENTO DE EDUCAÇÃO FÍSICA E DESPORTOS"/>
    <n v="3"/>
    <x v="2"/>
    <n v="10"/>
    <n v="14.34"/>
    <n v="143.4"/>
    <x v="2"/>
    <x v="2"/>
    <n v="10"/>
    <n v="143.4"/>
    <s v="Entregue"/>
    <n v="53836"/>
    <x v="1"/>
  </r>
  <r>
    <s v="23083.002701/2014-10"/>
    <s v="88/2014"/>
    <s v="03/11/2014 a 02/11/2014"/>
    <x v="14"/>
    <s v="INSTITUTO DE FLORESTAS"/>
    <n v="3"/>
    <x v="2"/>
    <n v="14"/>
    <n v="14.34"/>
    <n v="200.76"/>
    <x v="2"/>
    <x v="2"/>
    <n v="14"/>
    <n v="200.76"/>
    <s v="Entregue"/>
    <n v="53836"/>
    <x v="1"/>
  </r>
  <r>
    <s v="23083.002701/2014-10"/>
    <s v="88/2014"/>
    <s v="03/11/2014 a 02/11/2014"/>
    <x v="15"/>
    <s v="DEPARTAMENTO DE CIÊNCIAS AMBIENTAIS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6"/>
    <s v="DEPARTAMENTO DE SILVICULTURA"/>
    <n v="3"/>
    <x v="2"/>
    <n v="5"/>
    <n v="14.34"/>
    <n v="71.7"/>
    <x v="2"/>
    <x v="2"/>
    <n v="5"/>
    <n v="71.7"/>
    <s v="Entregue"/>
    <n v="53836"/>
    <x v="1"/>
  </r>
  <r>
    <s v="23083.002701/2014-10"/>
    <s v="88/2014"/>
    <s v="03/11/2014 a 02/11/2014"/>
    <x v="17"/>
    <s v="DEPARTAMENTO DE TECNOLOGIA DE ALIMENTOS"/>
    <n v="3"/>
    <x v="2"/>
    <n v="2"/>
    <n v="14.34"/>
    <n v="28.68"/>
    <x v="2"/>
    <x v="2"/>
    <n v="2"/>
    <n v="28.68"/>
    <s v="Entregue"/>
    <n v="53836"/>
    <x v="1"/>
  </r>
  <r>
    <s v="23083.002701/2014-10"/>
    <s v="88/2014"/>
    <s v="03/11/2014 a 02/11/2014"/>
    <x v="18"/>
    <s v="INSTITUTO DE VETERINÁRIA"/>
    <n v="3"/>
    <x v="2"/>
    <n v="1"/>
    <n v="14.34"/>
    <n v="14.34"/>
    <x v="2"/>
    <x v="2"/>
    <n v="1"/>
    <n v="14.34"/>
    <s v="Entregue"/>
    <n v="53836"/>
    <x v="1"/>
  </r>
  <r>
    <s v="23083.002701/2014-10"/>
    <s v="88/2014"/>
    <s v="03/11/2014 a 02/11/2014"/>
    <x v="19"/>
    <s v="HOSPITAL VETERINÁRIO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0"/>
    <s v="INSTITUTO DE ZOOTECNIA"/>
    <n v="3"/>
    <x v="2"/>
    <n v="4"/>
    <n v="14.34"/>
    <n v="57.36"/>
    <x v="2"/>
    <x v="2"/>
    <n v="4"/>
    <n v="57.36"/>
    <s v="Entregue"/>
    <n v="53836"/>
    <x v="1"/>
  </r>
  <r>
    <s v="23083.002701/2014-10"/>
    <s v="88/2014"/>
    <s v="03/11/2014 a 02/11/2014"/>
    <x v="21"/>
    <s v="INSTITUTO DE TRÊS RIOS"/>
    <n v="3"/>
    <x v="2"/>
    <n v="7"/>
    <n v="14.34"/>
    <n v="100.38"/>
    <x v="2"/>
    <x v="2"/>
    <n v="7"/>
    <n v="100.38"/>
    <s v="Entregue"/>
    <n v="53836"/>
    <x v="1"/>
  </r>
  <r>
    <s v="23083.002701/2014-10"/>
    <s v="88/2014"/>
    <s v="03/11/2014 a 02/11/2014"/>
    <x v="22"/>
    <s v="INSTITUTO DE CIÊNCIAS SOCIAIS E APLICADAS"/>
    <n v="3"/>
    <x v="2"/>
    <n v="100"/>
    <n v="14.34"/>
    <n v="1434"/>
    <x v="2"/>
    <x v="2"/>
    <n v="100"/>
    <n v="1434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4"/>
    <x v="3"/>
    <n v="2"/>
    <n v="2.8"/>
    <n v="5.6"/>
    <x v="2"/>
    <x v="2"/>
    <n v="2"/>
    <n v="5.6"/>
    <s v="Entregue"/>
    <n v="53836"/>
    <x v="1"/>
  </r>
  <r>
    <s v="23083.002701/2014-10"/>
    <s v="88/2014"/>
    <s v="03/11/2014 a 02/11/2014"/>
    <x v="10"/>
    <s v="DEPARTAMENTO DE FITOTECNIA"/>
    <n v="4"/>
    <x v="3"/>
    <n v="1"/>
    <n v="2.8"/>
    <n v="2.8"/>
    <x v="2"/>
    <x v="2"/>
    <n v="1"/>
    <n v="2.8"/>
    <s v="Entregue"/>
    <n v="53836"/>
    <x v="1"/>
  </r>
  <r>
    <s v="23083.002701/2014-10"/>
    <s v="88/2014"/>
    <s v="03/11/2014 a 02/11/2014"/>
    <x v="11"/>
    <s v="DEPARTAMENTO DE BIOLOGIA ANIMAL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2"/>
    <s v="INSTITUTO DE CIÊNCIAS HUMANAS E SOCIAIS"/>
    <n v="4"/>
    <x v="3"/>
    <n v="25"/>
    <n v="2.8"/>
    <n v="70"/>
    <x v="2"/>
    <x v="2"/>
    <n v="9"/>
    <n v="25.2"/>
    <s v="Entregue"/>
    <n v="53836"/>
    <x v="1"/>
  </r>
  <r>
    <s v="23083.002701/2014-10"/>
    <s v="88/2014"/>
    <s v="03/11/2014 a 02/11/2014"/>
    <x v="13"/>
    <s v="DEPARTAMENTO DE EDUCAÇÃO FÍSICA E DESPORTOS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14"/>
    <s v="INSTITUTO DE FLORESTAS"/>
    <n v="4"/>
    <x v="3"/>
    <n v="6"/>
    <n v="2.8"/>
    <n v="16.799999999999997"/>
    <x v="2"/>
    <x v="2"/>
    <n v="4"/>
    <n v="11.2"/>
    <s v="Entregue"/>
    <n v="53836"/>
    <x v="1"/>
  </r>
  <r>
    <s v="23083.002701/2014-10"/>
    <s v="88/2014"/>
    <s v="03/11/2014 a 02/11/2014"/>
    <x v="15"/>
    <s v="DEPARTAMENTO DE CIÊNCIAS AMBIENTAIS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6"/>
    <s v="DEPARTAMENTO DE SILVICULTURA"/>
    <n v="4"/>
    <x v="3"/>
    <n v="2"/>
    <n v="2.8"/>
    <n v="5.6"/>
    <x v="2"/>
    <x v="2"/>
    <n v="1"/>
    <n v="2.8"/>
    <s v="Entregue"/>
    <n v="53836"/>
    <x v="1"/>
  </r>
  <r>
    <s v="23083.002701/2014-10"/>
    <s v="88/2014"/>
    <s v="03/11/2014 a 02/11/2014"/>
    <x v="17"/>
    <s v="DEPARTAMENTO DE TECNOLOGIA DE ALIMENTOS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18"/>
    <s v="INSTITUTO DE VETERINÁRIA"/>
    <n v="4"/>
    <x v="3"/>
    <n v="1"/>
    <n v="2.8"/>
    <n v="2.8"/>
    <x v="2"/>
    <x v="2"/>
    <n v="1"/>
    <n v="2.8"/>
    <s v="Entregue"/>
    <n v="53836"/>
    <x v="1"/>
  </r>
  <r>
    <s v="23083.002701/2014-10"/>
    <s v="88/2014"/>
    <s v="03/11/2014 a 02/11/2014"/>
    <x v="19"/>
    <s v="HOSPITAL VETERINÁRIO"/>
    <n v="4"/>
    <x v="3"/>
    <n v="5"/>
    <n v="2.8"/>
    <n v="14"/>
    <x v="2"/>
    <x v="2"/>
    <n v="3"/>
    <n v="8.3999999999999986"/>
    <s v="Entregue"/>
    <n v="53836"/>
    <x v="1"/>
  </r>
  <r>
    <s v="23083.002701/2014-10"/>
    <s v="88/2014"/>
    <s v="03/11/2014 a 02/11/2014"/>
    <x v="20"/>
    <s v="INSTITUTO DE ZOOTECNIA"/>
    <n v="4"/>
    <x v="3"/>
    <n v="4"/>
    <n v="2.8"/>
    <n v="11.2"/>
    <x v="2"/>
    <x v="2"/>
    <n v="2"/>
    <n v="5.6"/>
    <s v="Entregue"/>
    <n v="53836"/>
    <x v="1"/>
  </r>
  <r>
    <s v="23083.002701/2014-10"/>
    <s v="88/2014"/>
    <s v="03/11/2014 a 02/11/2014"/>
    <x v="21"/>
    <s v="INSTITUTO DE TRÊS RIOS"/>
    <n v="4"/>
    <x v="3"/>
    <n v="30"/>
    <n v="2.8"/>
    <n v="84"/>
    <x v="2"/>
    <x v="2"/>
    <n v="9"/>
    <n v="25.2"/>
    <s v="Entregue"/>
    <n v="53836"/>
    <x v="1"/>
  </r>
  <r>
    <s v="23083.002701/2014-10"/>
    <s v="88/2014"/>
    <s v="03/11/2014 a 02/11/2014"/>
    <x v="8"/>
    <s v="PRÓ - REITORIA DE PLANEJAMENTO, AVALIAÇÃO E DESENVOLVIMENTO INSTITUCIONAL"/>
    <n v="3"/>
    <x v="2"/>
    <n v="10"/>
    <n v="14.34"/>
    <n v="143.4"/>
    <x v="3"/>
    <x v="3"/>
    <n v="8"/>
    <n v="114.72"/>
    <s v="Entregue"/>
    <n v="5383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7"/>
        <item x="5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4"/>
        <item m="1" x="3"/>
        <item m="1" x="21"/>
        <item m="1" x="16"/>
        <item m="1" x="22"/>
        <item m="1" x="6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sd="0"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/>
      <x v="2"/>
      <x v="23"/>
      <x v="2"/>
    </i>
    <i>
      <x v="2"/>
      <x v="2"/>
      <x v="23"/>
      <x v="2"/>
    </i>
    <i>
      <x v="3"/>
      <x v="9"/>
      <x v="22"/>
      <x v="6"/>
    </i>
    <i>
      <x v="6"/>
      <x v="6"/>
      <x/>
      <x v="4"/>
    </i>
    <i>
      <x v="7"/>
      <x v="6"/>
      <x/>
      <x v="4"/>
    </i>
    <i t="grand">
      <x/>
    </i>
  </rowItems>
  <colItems count="1">
    <i/>
  </colItems>
  <pageFields count="1">
    <pageField fld="3" item="0" hier="-1"/>
  </pageFields>
  <dataFields count="1">
    <dataField name="VALOR " fld="13" baseField="10" baseItem="2" numFmtId="44"/>
  </dataFields>
  <formats count="105">
    <format dxfId="3463">
      <pivotArea type="all" dataOnly="0" outline="0" fieldPosition="0"/>
    </format>
    <format dxfId="3462">
      <pivotArea outline="0" collapsedLevelsAreSubtotals="1" fieldPosition="0"/>
    </format>
    <format dxfId="346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60">
      <pivotArea dataOnly="0" labelOnly="1" grandRow="1" outline="0" fieldPosition="0"/>
    </format>
    <format dxfId="345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58">
      <pivotArea type="all" dataOnly="0" outline="0" fieldPosition="0"/>
    </format>
    <format dxfId="3457">
      <pivotArea outline="0" collapsedLevelsAreSubtotals="1" fieldPosition="0"/>
    </format>
    <format dxfId="345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55">
      <pivotArea dataOnly="0" labelOnly="1" grandRow="1" outline="0" fieldPosition="0"/>
    </format>
    <format dxfId="345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53">
      <pivotArea outline="0" collapsedLevelsAreSubtotals="1" fieldPosition="0"/>
    </format>
    <format dxfId="345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51">
      <pivotArea dataOnly="0" labelOnly="1" grandRow="1" outline="0" fieldPosition="0"/>
    </format>
    <format dxfId="345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49">
      <pivotArea dataOnly="0" labelOnly="1" grandRow="1" outline="0" fieldPosition="0"/>
    </format>
    <format dxfId="3448">
      <pivotArea grandRow="1" outline="0" collapsedLevelsAreSubtotals="1" fieldPosition="0"/>
    </format>
    <format dxfId="3447">
      <pivotArea dataOnly="0" labelOnly="1" grandRow="1" outline="0" fieldPosition="0"/>
    </format>
    <format dxfId="3446">
      <pivotArea type="all" dataOnly="0" outline="0" fieldPosition="0"/>
    </format>
    <format dxfId="3445">
      <pivotArea outline="0" collapsedLevelsAreSubtotals="1" fieldPosition="0"/>
    </format>
    <format dxfId="344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43">
      <pivotArea dataOnly="0" labelOnly="1" grandRow="1" outline="0" fieldPosition="0"/>
    </format>
    <format dxfId="344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4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44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439">
      <pivotArea dataOnly="0" labelOnly="1" outline="0" fieldPosition="0">
        <references count="1">
          <reference field="3" count="1">
            <x v="8"/>
          </reference>
        </references>
      </pivotArea>
    </format>
    <format dxfId="3438">
      <pivotArea field="11" type="button" dataOnly="0" labelOnly="1" outline="0" axis="axisRow" fieldPosition="1"/>
    </format>
    <format dxfId="343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436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435">
      <pivotArea field="16" type="button" dataOnly="0" labelOnly="1" outline="0" axis="axisRow" fieldPosition="2"/>
    </format>
    <format dxfId="3434">
      <pivotArea field="10" type="button" dataOnly="0" labelOnly="1" outline="0" axis="axisRow" fieldPosition="4"/>
    </format>
    <format dxfId="3433">
      <pivotArea field="10" type="button" dataOnly="0" labelOnly="1" outline="0" axis="axisRow" fieldPosition="4"/>
    </format>
    <format dxfId="3432">
      <pivotArea field="16" type="button" dataOnly="0" labelOnly="1" outline="0" axis="axisRow" fieldPosition="2"/>
    </format>
    <format dxfId="3431">
      <pivotArea field="11" type="button" dataOnly="0" labelOnly="1" outline="0" axis="axisRow" fieldPosition="1"/>
    </format>
    <format dxfId="3430">
      <pivotArea field="6" type="button" dataOnly="0" labelOnly="1" outline="0" axis="axisRow" fieldPosition="0"/>
    </format>
    <format dxfId="3429">
      <pivotArea field="6" type="button" dataOnly="0" labelOnly="1" outline="0" axis="axisRow" fieldPosition="0"/>
    </format>
    <format dxfId="3428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342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26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425">
      <pivotArea dataOnly="0" labelOnly="1" outline="0" fieldPosition="0">
        <references count="2">
          <reference field="6" count="1" selected="0">
            <x v="6"/>
          </reference>
          <reference field="11" count="1">
            <x v="6"/>
          </reference>
        </references>
      </pivotArea>
    </format>
    <format dxfId="342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"/>
          </reference>
        </references>
      </pivotArea>
    </format>
    <format dxfId="342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342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6"/>
          </reference>
          <reference field="16" count="1">
            <x v="2"/>
          </reference>
        </references>
      </pivotArea>
    </format>
    <format dxfId="3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2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6"/>
          </reference>
          <reference field="16" count="1">
            <x v="2"/>
          </reference>
        </references>
      </pivotArea>
    </format>
    <format dxfId="341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6"/>
          </reference>
          <reference field="16" count="1">
            <x v="2"/>
          </reference>
        </references>
      </pivotArea>
    </format>
    <format dxfId="3418">
      <pivotArea grandRow="1" outline="0" collapsedLevelsAreSubtotals="1" fieldPosition="0"/>
    </format>
    <format dxfId="341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1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341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"/>
          </reference>
        </references>
      </pivotArea>
    </format>
    <format dxfId="341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341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6"/>
          </reference>
          <reference field="16" count="1">
            <x v="6"/>
          </reference>
        </references>
      </pivotArea>
    </format>
    <format dxfId="34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341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"/>
          </reference>
        </references>
      </pivotArea>
    </format>
    <format dxfId="340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340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6"/>
          </reference>
          <reference field="16" count="1">
            <x v="6"/>
          </reference>
        </references>
      </pivotArea>
    </format>
    <format dxfId="3407">
      <pivotArea grandRow="1" outline="0" collapsedLevelsAreSubtotals="1" fieldPosition="0"/>
    </format>
    <format dxfId="340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05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0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03">
      <pivotArea type="all" dataOnly="0" outline="0" fieldPosition="0"/>
    </format>
    <format dxfId="3402">
      <pivotArea dataOnly="0" labelOnly="1" grandRow="1" outline="0" fieldPosition="0"/>
    </format>
    <format dxfId="3401">
      <pivotArea type="all" dataOnly="0" outline="0" fieldPosition="0"/>
    </format>
    <format dxfId="3400">
      <pivotArea dataOnly="0" labelOnly="1" grandRow="1" outline="0" fieldPosition="0"/>
    </format>
    <format dxfId="3399">
      <pivotArea type="all" dataOnly="0" outline="0" fieldPosition="0"/>
    </format>
    <format dxfId="3398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3397">
      <pivotArea dataOnly="0" labelOnly="1" grandRow="1" outline="0" fieldPosition="0"/>
    </format>
    <format dxfId="339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395">
      <pivotArea type="all" dataOnly="0" outline="0" fieldPosition="0"/>
    </format>
    <format dxfId="3394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3393">
      <pivotArea dataOnly="0" labelOnly="1" grandRow="1" outline="0" fieldPosition="0"/>
    </format>
    <format dxfId="339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39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90">
      <pivotArea type="all" dataOnly="0" outline="0" fieldPosition="0"/>
    </format>
    <format dxfId="3389">
      <pivotArea dataOnly="0" labelOnly="1" grandRow="1" outline="0" fieldPosition="0"/>
    </format>
    <format dxfId="338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3387">
      <pivotArea type="all" dataOnly="0" outline="0" fieldPosition="0"/>
    </format>
    <format dxfId="3386">
      <pivotArea dataOnly="0" labelOnly="1" grandRow="1" outline="0" fieldPosition="0"/>
    </format>
    <format dxfId="338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3384">
      <pivotArea field="10" type="button" dataOnly="0" labelOnly="1" outline="0" axis="axisRow" fieldPosition="4"/>
    </format>
    <format dxfId="3383">
      <pivotArea type="all" dataOnly="0" outline="0" fieldPosition="0"/>
    </format>
    <format dxfId="3382">
      <pivotArea outline="0" collapsedLevelsAreSubtotals="1" fieldPosition="0"/>
    </format>
    <format dxfId="3381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3380">
      <pivotArea dataOnly="0" labelOnly="1" grandRow="1" outline="0" fieldPosition="0"/>
    </format>
    <format dxfId="337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378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377">
      <pivotArea dataOnly="0" labelOnly="1" outline="0" fieldPosition="0">
        <references count="2">
          <reference field="6" count="1" selected="0">
            <x v="6"/>
          </reference>
          <reference field="11" count="1">
            <x v="6"/>
          </reference>
        </references>
      </pivotArea>
    </format>
    <format dxfId="337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37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37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33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72">
      <pivotArea type="all" dataOnly="0" outline="0" fieldPosition="0"/>
    </format>
    <format dxfId="3371">
      <pivotArea outline="0" collapsedLevelsAreSubtotals="1" fieldPosition="0"/>
    </format>
    <format dxfId="3370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3369">
      <pivotArea dataOnly="0" labelOnly="1" grandRow="1" outline="0" fieldPosition="0"/>
    </format>
    <format dxfId="336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367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366">
      <pivotArea dataOnly="0" labelOnly="1" outline="0" fieldPosition="0">
        <references count="2">
          <reference field="6" count="1" selected="0">
            <x v="6"/>
          </reference>
          <reference field="11" count="1">
            <x v="6"/>
          </reference>
        </references>
      </pivotArea>
    </format>
    <format dxfId="336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36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36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3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61">
      <pivotArea dataOnly="0" labelOnly="1" grandRow="1" outline="0" offset="IV256" fieldPosition="0"/>
    </format>
    <format dxfId="3360">
      <pivotArea field="11" type="button" dataOnly="0" labelOnly="1" outline="0" axis="axisRow" fieldPosition="1"/>
    </format>
    <format dxfId="3359">
      <pivotArea dataOnly="0" labelOnly="1" outline="0" axis="axisValues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5"/>
      <x v="9"/>
      <x v="22"/>
      <x v="6"/>
    </i>
    <i>
      <x v="7"/>
      <x v="5"/>
      <x/>
      <x v="4"/>
    </i>
    <i t="grand">
      <x/>
    </i>
  </rowItems>
  <colItems count="1">
    <i/>
  </colItems>
  <pageFields count="1">
    <pageField fld="3" item="27" hier="-1"/>
  </pageFields>
  <dataFields count="1">
    <dataField name="VALOR" fld="13" baseField="14" baseItem="2" numFmtId="44"/>
  </dataFields>
  <formats count="100">
    <format dxfId="2655">
      <pivotArea type="all" dataOnly="0" outline="0" fieldPosition="0"/>
    </format>
    <format dxfId="2654">
      <pivotArea outline="0" collapsedLevelsAreSubtotals="1" fieldPosition="0"/>
    </format>
    <format dxfId="265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652">
      <pivotArea dataOnly="0" labelOnly="1" grandRow="1" outline="0" fieldPosition="0"/>
    </format>
    <format dxfId="265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50">
      <pivotArea type="all" dataOnly="0" outline="0" fieldPosition="0"/>
    </format>
    <format dxfId="2649">
      <pivotArea outline="0" collapsedLevelsAreSubtotals="1" fieldPosition="0"/>
    </format>
    <format dxfId="264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647">
      <pivotArea dataOnly="0" labelOnly="1" grandRow="1" outline="0" fieldPosition="0"/>
    </format>
    <format dxfId="264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45">
      <pivotArea outline="0" collapsedLevelsAreSubtotals="1" fieldPosition="0"/>
    </format>
    <format dxfId="264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643">
      <pivotArea dataOnly="0" labelOnly="1" grandRow="1" outline="0" fieldPosition="0"/>
    </format>
    <format dxfId="264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41">
      <pivotArea dataOnly="0" labelOnly="1" grandRow="1" outline="0" fieldPosition="0"/>
    </format>
    <format dxfId="2640">
      <pivotArea grandRow="1" outline="0" collapsedLevelsAreSubtotals="1" fieldPosition="0"/>
    </format>
    <format dxfId="2639">
      <pivotArea dataOnly="0" labelOnly="1" grandRow="1" outline="0" fieldPosition="0"/>
    </format>
    <format dxfId="2638">
      <pivotArea type="all" dataOnly="0" outline="0" fieldPosition="0"/>
    </format>
    <format dxfId="2637">
      <pivotArea outline="0" collapsedLevelsAreSubtotals="1" fieldPosition="0"/>
    </format>
    <format dxfId="263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635">
      <pivotArea dataOnly="0" labelOnly="1" grandRow="1" outline="0" fieldPosition="0"/>
    </format>
    <format dxfId="263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3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63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63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630">
      <pivotArea dataOnly="0" labelOnly="1" outline="0" fieldPosition="0">
        <references count="1">
          <reference field="3" count="1">
            <x v="8"/>
          </reference>
        </references>
      </pivotArea>
    </format>
    <format dxfId="2629">
      <pivotArea field="11" type="button" dataOnly="0" labelOnly="1" outline="0" axis="axisRow" fieldPosition="1"/>
    </format>
    <format dxfId="262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62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626">
      <pivotArea field="16" type="button" dataOnly="0" labelOnly="1" outline="0" axis="axisRow" fieldPosition="2"/>
    </format>
    <format dxfId="2625">
      <pivotArea field="10" type="button" dataOnly="0" labelOnly="1" outline="0" axis="axisRow" fieldPosition="4"/>
    </format>
    <format dxfId="2624">
      <pivotArea field="10" type="button" dataOnly="0" labelOnly="1" outline="0" axis="axisRow" fieldPosition="4"/>
    </format>
    <format dxfId="2623">
      <pivotArea field="16" type="button" dataOnly="0" labelOnly="1" outline="0" axis="axisRow" fieldPosition="2"/>
    </format>
    <format dxfId="2622">
      <pivotArea field="11" type="button" dataOnly="0" labelOnly="1" outline="0" axis="axisRow" fieldPosition="1"/>
    </format>
    <format dxfId="2621">
      <pivotArea field="6" type="button" dataOnly="0" labelOnly="1" outline="0" axis="axisRow" fieldPosition="0"/>
    </format>
    <format dxfId="2620">
      <pivotArea field="6" type="button" dataOnly="0" labelOnly="1" outline="0" axis="axisRow" fieldPosition="0"/>
    </format>
    <format dxfId="26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17">
      <pivotArea grandRow="1" outline="0" collapsedLevelsAreSubtotals="1" fieldPosition="0"/>
    </format>
    <format dxfId="2616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1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61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6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61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60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60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60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606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60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60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603">
      <pivotArea grandRow="1" outline="0" collapsedLevelsAreSubtotals="1" fieldPosition="0"/>
    </format>
    <format dxfId="2602">
      <pivotArea type="all" dataOnly="0" outline="0" fieldPosition="0"/>
    </format>
    <format dxfId="2601">
      <pivotArea dataOnly="0" labelOnly="1" grandRow="1" outline="0" fieldPosition="0"/>
    </format>
    <format dxfId="260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59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598">
      <pivotArea type="all" dataOnly="0" outline="0" fieldPosition="0"/>
    </format>
    <format dxfId="2597">
      <pivotArea dataOnly="0" labelOnly="1" grandRow="1" outline="0" fieldPosition="0"/>
    </format>
    <format dxfId="259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59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594">
      <pivotArea type="all" dataOnly="0" outline="0" fieldPosition="0"/>
    </format>
    <format dxfId="2593">
      <pivotArea dataOnly="0" labelOnly="1" grandRow="1" outline="0" fieldPosition="0"/>
    </format>
    <format dxfId="259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59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590">
      <pivotArea type="all" dataOnly="0" outline="0" fieldPosition="0"/>
    </format>
    <format dxfId="2589">
      <pivotArea dataOnly="0" labelOnly="1" grandRow="1" outline="0" fieldPosition="0"/>
    </format>
    <format dxfId="258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58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586">
      <pivotArea type="all" dataOnly="0" outline="0" fieldPosition="0"/>
    </format>
    <format dxfId="2585">
      <pivotArea dataOnly="0" labelOnly="1" grandRow="1" outline="0" fieldPosition="0"/>
    </format>
    <format dxfId="258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58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582">
      <pivotArea type="all" dataOnly="0" outline="0" fieldPosition="0"/>
    </format>
    <format dxfId="2581">
      <pivotArea dataOnly="0" labelOnly="1" grandRow="1" outline="0" fieldPosition="0"/>
    </format>
    <format dxfId="258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57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578">
      <pivotArea dataOnly="0" labelOnly="1" grandRow="1" outline="0" offset="IV256" fieldPosition="0"/>
    </format>
    <format dxfId="2577">
      <pivotArea type="all" dataOnly="0" outline="0" fieldPosition="0"/>
    </format>
    <format dxfId="2576">
      <pivotArea outline="0" collapsedLevelsAreSubtotals="1" fieldPosition="0"/>
    </format>
    <format dxfId="2575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574">
      <pivotArea dataOnly="0" labelOnly="1" grandRow="1" outline="0" fieldPosition="0"/>
    </format>
    <format dxfId="2573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572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571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57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56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56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5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66">
      <pivotArea type="all" dataOnly="0" outline="0" fieldPosition="0"/>
    </format>
    <format dxfId="2565">
      <pivotArea outline="0" collapsedLevelsAreSubtotals="1" fieldPosition="0"/>
    </format>
    <format dxfId="2564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563">
      <pivotArea dataOnly="0" labelOnly="1" grandRow="1" outline="0" fieldPosition="0"/>
    </format>
    <format dxfId="2562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561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560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55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55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55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55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4"/>
      <x v="5"/>
      <x/>
      <x v="4"/>
    </i>
    <i>
      <x v="5"/>
      <x v="9"/>
      <x v="22"/>
      <x v="6"/>
    </i>
    <i t="grand">
      <x/>
    </i>
  </rowItems>
  <colItems count="1">
    <i/>
  </colItems>
  <pageFields count="1">
    <pageField fld="3" item="24" hier="-1"/>
  </pageFields>
  <dataFields count="1">
    <dataField name="VALOR" fld="13" baseField="14" baseItem="2" numFmtId="44"/>
  </dataFields>
  <formats count="97">
    <format dxfId="2555">
      <pivotArea type="all" dataOnly="0" outline="0" fieldPosition="0"/>
    </format>
    <format dxfId="2554">
      <pivotArea outline="0" collapsedLevelsAreSubtotals="1" fieldPosition="0"/>
    </format>
    <format dxfId="255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552">
      <pivotArea dataOnly="0" labelOnly="1" grandRow="1" outline="0" fieldPosition="0"/>
    </format>
    <format dxfId="255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50">
      <pivotArea type="all" dataOnly="0" outline="0" fieldPosition="0"/>
    </format>
    <format dxfId="2549">
      <pivotArea outline="0" collapsedLevelsAreSubtotals="1" fieldPosition="0"/>
    </format>
    <format dxfId="254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547">
      <pivotArea dataOnly="0" labelOnly="1" grandRow="1" outline="0" fieldPosition="0"/>
    </format>
    <format dxfId="254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45">
      <pivotArea outline="0" collapsedLevelsAreSubtotals="1" fieldPosition="0"/>
    </format>
    <format dxfId="254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543">
      <pivotArea dataOnly="0" labelOnly="1" grandRow="1" outline="0" fieldPosition="0"/>
    </format>
    <format dxfId="254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41">
      <pivotArea dataOnly="0" labelOnly="1" grandRow="1" outline="0" fieldPosition="0"/>
    </format>
    <format dxfId="2540">
      <pivotArea grandRow="1" outline="0" collapsedLevelsAreSubtotals="1" fieldPosition="0"/>
    </format>
    <format dxfId="2539">
      <pivotArea dataOnly="0" labelOnly="1" grandRow="1" outline="0" fieldPosition="0"/>
    </format>
    <format dxfId="2538">
      <pivotArea type="all" dataOnly="0" outline="0" fieldPosition="0"/>
    </format>
    <format dxfId="2537">
      <pivotArea outline="0" collapsedLevelsAreSubtotals="1" fieldPosition="0"/>
    </format>
    <format dxfId="253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535">
      <pivotArea dataOnly="0" labelOnly="1" grandRow="1" outline="0" fieldPosition="0"/>
    </format>
    <format dxfId="253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3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53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53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530">
      <pivotArea dataOnly="0" labelOnly="1" outline="0" fieldPosition="0">
        <references count="1">
          <reference field="3" count="1">
            <x v="8"/>
          </reference>
        </references>
      </pivotArea>
    </format>
    <format dxfId="2529">
      <pivotArea field="11" type="button" dataOnly="0" labelOnly="1" outline="0" axis="axisRow" fieldPosition="1"/>
    </format>
    <format dxfId="252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52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526">
      <pivotArea field="16" type="button" dataOnly="0" labelOnly="1" outline="0" axis="axisRow" fieldPosition="2"/>
    </format>
    <format dxfId="2525">
      <pivotArea field="10" type="button" dataOnly="0" labelOnly="1" outline="0" axis="axisRow" fieldPosition="4"/>
    </format>
    <format dxfId="2524">
      <pivotArea field="10" type="button" dataOnly="0" labelOnly="1" outline="0" axis="axisRow" fieldPosition="4"/>
    </format>
    <format dxfId="2523">
      <pivotArea field="16" type="button" dataOnly="0" labelOnly="1" outline="0" axis="axisRow" fieldPosition="2"/>
    </format>
    <format dxfId="2522">
      <pivotArea field="11" type="button" dataOnly="0" labelOnly="1" outline="0" axis="axisRow" fieldPosition="1"/>
    </format>
    <format dxfId="2521">
      <pivotArea field="6" type="button" dataOnly="0" labelOnly="1" outline="0" axis="axisRow" fieldPosition="0"/>
    </format>
    <format dxfId="2520">
      <pivotArea field="6" type="button" dataOnly="0" labelOnly="1" outline="0" axis="axisRow" fieldPosition="0"/>
    </format>
    <format dxfId="25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17">
      <pivotArea grandRow="1" outline="0" collapsedLevelsAreSubtotals="1" fieldPosition="0"/>
    </format>
    <format dxfId="2516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5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1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51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5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51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509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508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50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506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50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50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50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50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50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50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49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49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49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496">
      <pivotArea grandRow="1" outline="0" collapsedLevelsAreSubtotals="1" fieldPosition="0"/>
    </format>
    <format dxfId="2495">
      <pivotArea type="all" dataOnly="0" outline="0" fieldPosition="0"/>
    </format>
    <format dxfId="2494">
      <pivotArea dataOnly="0" labelOnly="1" grandRow="1" outline="0" fieldPosition="0"/>
    </format>
    <format dxfId="249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492">
      <pivotArea type="all" dataOnly="0" outline="0" fieldPosition="0"/>
    </format>
    <format dxfId="2491">
      <pivotArea dataOnly="0" labelOnly="1" grandRow="1" outline="0" fieldPosition="0"/>
    </format>
    <format dxfId="249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489">
      <pivotArea type="all" dataOnly="0" outline="0" fieldPosition="0"/>
    </format>
    <format dxfId="2488">
      <pivotArea dataOnly="0" labelOnly="1" grandRow="1" outline="0" fieldPosition="0"/>
    </format>
    <format dxfId="24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4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485">
      <pivotArea type="all" dataOnly="0" outline="0" fieldPosition="0"/>
    </format>
    <format dxfId="2484">
      <pivotArea dataOnly="0" labelOnly="1" grandRow="1" outline="0" fieldPosition="0"/>
    </format>
    <format dxfId="248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48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481">
      <pivotArea type="all" dataOnly="0" outline="0" fieldPosition="0"/>
    </format>
    <format dxfId="2480">
      <pivotArea outline="0" collapsedLevelsAreSubtotals="1" fieldPosition="0"/>
    </format>
    <format dxfId="2479">
      <pivotArea dataOnly="0" labelOnly="1" outline="0" fieldPosition="0">
        <references count="1">
          <reference field="6" count="3">
            <x v="3"/>
            <x v="4"/>
            <x v="5"/>
          </reference>
        </references>
      </pivotArea>
    </format>
    <format dxfId="2478">
      <pivotArea dataOnly="0" labelOnly="1" grandRow="1" outline="0" fieldPosition="0"/>
    </format>
    <format dxfId="2477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476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475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47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47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47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4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70">
      <pivotArea type="all" dataOnly="0" outline="0" fieldPosition="0"/>
    </format>
    <format dxfId="2469">
      <pivotArea outline="0" collapsedLevelsAreSubtotals="1" fieldPosition="0"/>
    </format>
    <format dxfId="2468">
      <pivotArea dataOnly="0" labelOnly="1" outline="0" fieldPosition="0">
        <references count="1">
          <reference field="6" count="3">
            <x v="3"/>
            <x v="4"/>
            <x v="5"/>
          </reference>
        </references>
      </pivotArea>
    </format>
    <format dxfId="2467">
      <pivotArea dataOnly="0" labelOnly="1" grandRow="1" outline="0" fieldPosition="0"/>
    </format>
    <format dxfId="2466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465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46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46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46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46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4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59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 v="4"/>
      <x v="5"/>
      <x/>
      <x v="4"/>
    </i>
    <i>
      <x v="7"/>
      <x v="5"/>
      <x/>
      <x v="4"/>
    </i>
    <i t="grand">
      <x/>
    </i>
  </rowItems>
  <colItems count="1">
    <i/>
  </colItems>
  <pageFields count="1">
    <pageField fld="3" item="35" hier="-1"/>
  </pageFields>
  <dataFields count="1">
    <dataField name="VALOR" fld="13" baseField="14" baseItem="2" numFmtId="44"/>
  </dataFields>
  <formats count="94">
    <format dxfId="2458">
      <pivotArea type="all" dataOnly="0" outline="0" fieldPosition="0"/>
    </format>
    <format dxfId="2457">
      <pivotArea outline="0" collapsedLevelsAreSubtotals="1" fieldPosition="0"/>
    </format>
    <format dxfId="245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55">
      <pivotArea dataOnly="0" labelOnly="1" grandRow="1" outline="0" fieldPosition="0"/>
    </format>
    <format dxfId="245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53">
      <pivotArea type="all" dataOnly="0" outline="0" fieldPosition="0"/>
    </format>
    <format dxfId="2452">
      <pivotArea outline="0" collapsedLevelsAreSubtotals="1" fieldPosition="0"/>
    </format>
    <format dxfId="245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50">
      <pivotArea dataOnly="0" labelOnly="1" grandRow="1" outline="0" fieldPosition="0"/>
    </format>
    <format dxfId="244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48">
      <pivotArea outline="0" collapsedLevelsAreSubtotals="1" fieldPosition="0"/>
    </format>
    <format dxfId="24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46">
      <pivotArea dataOnly="0" labelOnly="1" grandRow="1" outline="0" fieldPosition="0"/>
    </format>
    <format dxfId="24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44">
      <pivotArea dataOnly="0" labelOnly="1" grandRow="1" outline="0" fieldPosition="0"/>
    </format>
    <format dxfId="2443">
      <pivotArea grandRow="1" outline="0" collapsedLevelsAreSubtotals="1" fieldPosition="0"/>
    </format>
    <format dxfId="2442">
      <pivotArea dataOnly="0" labelOnly="1" grandRow="1" outline="0" fieldPosition="0"/>
    </format>
    <format dxfId="2441">
      <pivotArea type="all" dataOnly="0" outline="0" fieldPosition="0"/>
    </format>
    <format dxfId="2440">
      <pivotArea outline="0" collapsedLevelsAreSubtotals="1" fieldPosition="0"/>
    </format>
    <format dxfId="24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38">
      <pivotArea dataOnly="0" labelOnly="1" grandRow="1" outline="0" fieldPosition="0"/>
    </format>
    <format dxfId="24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3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43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4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33">
      <pivotArea dataOnly="0" labelOnly="1" outline="0" fieldPosition="0">
        <references count="1">
          <reference field="3" count="1">
            <x v="8"/>
          </reference>
        </references>
      </pivotArea>
    </format>
    <format dxfId="2432">
      <pivotArea field="11" type="button" dataOnly="0" labelOnly="1" outline="0" axis="axisRow" fieldPosition="1"/>
    </format>
    <format dxfId="243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43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429">
      <pivotArea field="16" type="button" dataOnly="0" labelOnly="1" outline="0" axis="axisRow" fieldPosition="2"/>
    </format>
    <format dxfId="2428">
      <pivotArea field="10" type="button" dataOnly="0" labelOnly="1" outline="0" axis="axisRow" fieldPosition="4"/>
    </format>
    <format dxfId="2427">
      <pivotArea field="10" type="button" dataOnly="0" labelOnly="1" outline="0" axis="axisRow" fieldPosition="4"/>
    </format>
    <format dxfId="2426">
      <pivotArea field="16" type="button" dataOnly="0" labelOnly="1" outline="0" axis="axisRow" fieldPosition="2"/>
    </format>
    <format dxfId="2425">
      <pivotArea field="11" type="button" dataOnly="0" labelOnly="1" outline="0" axis="axisRow" fieldPosition="1"/>
    </format>
    <format dxfId="2424">
      <pivotArea field="6" type="button" dataOnly="0" labelOnly="1" outline="0" axis="axisRow" fieldPosition="0"/>
    </format>
    <format dxfId="2423">
      <pivotArea field="6" type="button" dataOnly="0" labelOnly="1" outline="0" axis="axisRow" fieldPosition="0"/>
    </format>
    <format dxfId="24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20">
      <pivotArea grandRow="1" outline="0" collapsedLevelsAreSubtotals="1" fieldPosition="0"/>
    </format>
    <format dxfId="2419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41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1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41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4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1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41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412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411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41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409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40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40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40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40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40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403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402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401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40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39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9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397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396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395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39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39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9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391">
      <pivotArea dataOnly="0" labelOnly="1" outline="0" fieldPosition="0">
        <references count="1">
          <reference field="6" count="3">
            <x v="3"/>
            <x v="5"/>
            <x v="6"/>
          </reference>
        </references>
      </pivotArea>
    </format>
    <format dxfId="2390">
      <pivotArea grandRow="1" outline="0" collapsedLevelsAreSubtotals="1" fieldPosition="0"/>
    </format>
    <format dxfId="2389">
      <pivotArea type="all" dataOnly="0" outline="0" fieldPosition="0"/>
    </format>
    <format dxfId="2388">
      <pivotArea dataOnly="0" labelOnly="1" grandRow="1" outline="0" fieldPosition="0"/>
    </format>
    <format dxfId="2387">
      <pivotArea type="all" dataOnly="0" outline="0" fieldPosition="0"/>
    </format>
    <format dxfId="2386">
      <pivotArea dataOnly="0" labelOnly="1" grandRow="1" outline="0" fieldPosition="0"/>
    </format>
    <format dxfId="2385">
      <pivotArea type="all" dataOnly="0" outline="0" fieldPosition="0"/>
    </format>
    <format dxfId="2384">
      <pivotArea dataOnly="0" labelOnly="1" grandRow="1" outline="0" fieldPosition="0"/>
    </format>
    <format dxfId="2383">
      <pivotArea type="all" dataOnly="0" outline="0" fieldPosition="0"/>
    </format>
    <format dxfId="2382">
      <pivotArea dataOnly="0" labelOnly="1" grandRow="1" outline="0" fieldPosition="0"/>
    </format>
    <format dxfId="2381">
      <pivotArea dataOnly="0" labelOnly="1" grandRow="1" outline="0" offset="IV256" fieldPosition="0"/>
    </format>
    <format dxfId="2380">
      <pivotArea type="all" dataOnly="0" outline="0" fieldPosition="0"/>
    </format>
    <format dxfId="2379">
      <pivotArea outline="0" collapsedLevelsAreSubtotals="1" fieldPosition="0"/>
    </format>
    <format dxfId="2378">
      <pivotArea dataOnly="0" labelOnly="1" outline="0" fieldPosition="0">
        <references count="1">
          <reference field="6" count="2">
            <x v="4"/>
            <x v="7"/>
          </reference>
        </references>
      </pivotArea>
    </format>
    <format dxfId="2377">
      <pivotArea dataOnly="0" labelOnly="1" grandRow="1" outline="0" fieldPosition="0"/>
    </format>
    <format dxfId="2376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37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374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23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2">
      <pivotArea type="all" dataOnly="0" outline="0" fieldPosition="0"/>
    </format>
    <format dxfId="2371">
      <pivotArea outline="0" collapsedLevelsAreSubtotals="1" fieldPosition="0"/>
    </format>
    <format dxfId="2370">
      <pivotArea dataOnly="0" labelOnly="1" outline="0" fieldPosition="0">
        <references count="1">
          <reference field="6" count="2">
            <x v="4"/>
            <x v="7"/>
          </reference>
        </references>
      </pivotArea>
    </format>
    <format dxfId="2369">
      <pivotArea dataOnly="0" labelOnly="1" grandRow="1" outline="0" fieldPosition="0"/>
    </format>
    <format dxfId="2368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36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366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236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1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7">
    <i>
      <x/>
      <x v="2"/>
      <x v="23"/>
      <x v="2"/>
    </i>
    <i>
      <x v="2"/>
      <x v="2"/>
      <x v="23"/>
      <x v="2"/>
    </i>
    <i>
      <x v="3"/>
      <x v="9"/>
      <x v="22"/>
      <x v="6"/>
    </i>
    <i>
      <x v="4"/>
      <x v="5"/>
      <x/>
      <x v="4"/>
    </i>
    <i>
      <x v="5"/>
      <x v="9"/>
      <x v="22"/>
      <x v="6"/>
    </i>
    <i>
      <x v="7"/>
      <x v="5"/>
      <x/>
      <x v="4"/>
    </i>
    <i t="grand">
      <x/>
    </i>
  </rowItems>
  <colItems count="1">
    <i/>
  </colItems>
  <pageFields count="1">
    <pageField fld="3" item="6" hier="-1"/>
  </pageFields>
  <dataFields count="1">
    <dataField name="VALOR" fld="13" baseField="14" baseItem="4" numFmtId="44"/>
  </dataFields>
  <formats count="119">
    <format dxfId="2364">
      <pivotArea type="all" dataOnly="0" outline="0" fieldPosition="0"/>
    </format>
    <format dxfId="2363">
      <pivotArea outline="0" collapsedLevelsAreSubtotals="1" fieldPosition="0"/>
    </format>
    <format dxfId="236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61">
      <pivotArea dataOnly="0" labelOnly="1" grandRow="1" outline="0" fieldPosition="0"/>
    </format>
    <format dxfId="236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59">
      <pivotArea type="all" dataOnly="0" outline="0" fieldPosition="0"/>
    </format>
    <format dxfId="2358">
      <pivotArea outline="0" collapsedLevelsAreSubtotals="1" fieldPosition="0"/>
    </format>
    <format dxfId="235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56">
      <pivotArea dataOnly="0" labelOnly="1" grandRow="1" outline="0" fieldPosition="0"/>
    </format>
    <format dxfId="235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54">
      <pivotArea outline="0" collapsedLevelsAreSubtotals="1" fieldPosition="0"/>
    </format>
    <format dxfId="235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52">
      <pivotArea dataOnly="0" labelOnly="1" grandRow="1" outline="0" fieldPosition="0"/>
    </format>
    <format dxfId="235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50">
      <pivotArea dataOnly="0" labelOnly="1" grandRow="1" outline="0" fieldPosition="0"/>
    </format>
    <format dxfId="2349">
      <pivotArea grandRow="1" outline="0" collapsedLevelsAreSubtotals="1" fieldPosition="0"/>
    </format>
    <format dxfId="2348">
      <pivotArea dataOnly="0" labelOnly="1" grandRow="1" outline="0" fieldPosition="0"/>
    </format>
    <format dxfId="2347">
      <pivotArea type="all" dataOnly="0" outline="0" fieldPosition="0"/>
    </format>
    <format dxfId="2346">
      <pivotArea outline="0" collapsedLevelsAreSubtotals="1" fieldPosition="0"/>
    </format>
    <format dxfId="234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44">
      <pivotArea dataOnly="0" labelOnly="1" grandRow="1" outline="0" fieldPosition="0"/>
    </format>
    <format dxfId="234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4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4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34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3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38">
      <pivotArea dataOnly="0" labelOnly="1" outline="0" fieldPosition="0">
        <references count="1">
          <reference field="3" count="1">
            <x v="8"/>
          </reference>
        </references>
      </pivotArea>
    </format>
    <format dxfId="2337">
      <pivotArea field="11" type="button" dataOnly="0" labelOnly="1" outline="0" axis="axisRow" fieldPosition="1"/>
    </format>
    <format dxfId="233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33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334">
      <pivotArea field="16" type="button" dataOnly="0" labelOnly="1" outline="0" axis="axisRow" fieldPosition="2"/>
    </format>
    <format dxfId="2333">
      <pivotArea field="10" type="button" dataOnly="0" labelOnly="1" outline="0" axis="axisRow" fieldPosition="4"/>
    </format>
    <format dxfId="2332">
      <pivotArea field="10" type="button" dataOnly="0" labelOnly="1" outline="0" axis="axisRow" fieldPosition="4"/>
    </format>
    <format dxfId="2331">
      <pivotArea field="16" type="button" dataOnly="0" labelOnly="1" outline="0" axis="axisRow" fieldPosition="2"/>
    </format>
    <format dxfId="2330">
      <pivotArea field="11" type="button" dataOnly="0" labelOnly="1" outline="0" axis="axisRow" fieldPosition="1"/>
    </format>
    <format dxfId="2329">
      <pivotArea field="6" type="button" dataOnly="0" labelOnly="1" outline="0" axis="axisRow" fieldPosition="0"/>
    </format>
    <format dxfId="2328">
      <pivotArea field="6" type="button" dataOnly="0" labelOnly="1" outline="0" axis="axisRow" fieldPosition="0"/>
    </format>
    <format dxfId="23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26">
      <pivotArea grandRow="1" outline="0" collapsedLevelsAreSubtotals="1" fieldPosition="0"/>
    </format>
    <format dxfId="232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2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32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32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2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32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1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1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31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316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1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314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31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31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31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31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309">
      <pivotArea grandRow="1" outline="0" collapsedLevelsAreSubtotals="1" fieldPosition="0"/>
    </format>
    <format dxfId="230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0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0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05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04">
      <pivotArea dataOnly="0" labelOnly="1" outline="0" fieldPosition="0">
        <references count="1">
          <reference field="6" count="1">
            <x v="2"/>
          </reference>
        </references>
      </pivotArea>
    </format>
    <format dxfId="2303">
      <pivotArea type="all" dataOnly="0" outline="0" fieldPosition="0"/>
    </format>
    <format dxfId="2302">
      <pivotArea dataOnly="0" labelOnly="1" grandRow="1" outline="0" fieldPosition="0"/>
    </format>
    <format dxfId="230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30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299">
      <pivotArea type="all" dataOnly="0" outline="0" fieldPosition="0"/>
    </format>
    <format dxfId="2298">
      <pivotArea dataOnly="0" labelOnly="1" grandRow="1" outline="0" fieldPosition="0"/>
    </format>
    <format dxfId="229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296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295">
      <pivotArea type="all" dataOnly="0" outline="0" fieldPosition="0"/>
    </format>
    <format dxfId="2294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7"/>
          </reference>
        </references>
      </pivotArea>
    </format>
    <format dxfId="2293">
      <pivotArea dataOnly="0" labelOnly="1" grandRow="1" outline="0" fieldPosition="0"/>
    </format>
    <format dxfId="229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29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290">
      <pivotArea type="all" dataOnly="0" outline="0" fieldPosition="0"/>
    </format>
    <format dxfId="2289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7"/>
          </reference>
        </references>
      </pivotArea>
    </format>
    <format dxfId="2288">
      <pivotArea dataOnly="0" labelOnly="1" grandRow="1" outline="0" fieldPosition="0"/>
    </format>
    <format dxfId="22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2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28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84">
      <pivotArea type="all" dataOnly="0" outline="0" fieldPosition="0"/>
    </format>
    <format dxfId="2283">
      <pivotArea dataOnly="0" labelOnly="1" grandRow="1" outline="0" fieldPosition="0"/>
    </format>
    <format dxfId="228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28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280">
      <pivotArea type="all" dataOnly="0" outline="0" fieldPosition="0"/>
    </format>
    <format dxfId="2279">
      <pivotArea dataOnly="0" labelOnly="1" grandRow="1" outline="0" fieldPosition="0"/>
    </format>
    <format dxfId="227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27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276">
      <pivotArea dataOnly="0" labelOnly="1" grandRow="1" outline="0" offset="IV256" fieldPosition="0"/>
    </format>
    <format dxfId="2275">
      <pivotArea type="all" dataOnly="0" outline="0" fieldPosition="0"/>
    </format>
    <format dxfId="2274">
      <pivotArea outline="0" collapsedLevelsAreSubtotals="1" fieldPosition="0"/>
    </format>
    <format dxfId="2273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7"/>
          </reference>
        </references>
      </pivotArea>
    </format>
    <format dxfId="2272">
      <pivotArea dataOnly="0" labelOnly="1" grandRow="1" outline="0" fieldPosition="0"/>
    </format>
    <format dxfId="227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70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26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26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267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26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26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26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26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26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60">
      <pivotArea type="all" dataOnly="0" outline="0" fieldPosition="0"/>
    </format>
    <format dxfId="2259">
      <pivotArea outline="0" collapsedLevelsAreSubtotals="1" fieldPosition="0"/>
    </format>
    <format dxfId="2258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7"/>
          </reference>
        </references>
      </pivotArea>
    </format>
    <format dxfId="2257">
      <pivotArea dataOnly="0" labelOnly="1" grandRow="1" outline="0" fieldPosition="0"/>
    </format>
    <format dxfId="225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55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254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253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252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25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25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24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24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24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24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5"/>
      <x v="9"/>
      <x v="22"/>
      <x v="6"/>
    </i>
    <i>
      <x v="7"/>
      <x v="7"/>
      <x/>
      <x v="4"/>
    </i>
    <i t="grand">
      <x/>
    </i>
  </rowItems>
  <colItems count="1">
    <i/>
  </colItems>
  <pageFields count="1">
    <pageField fld="3" item="30" hier="-1"/>
  </pageFields>
  <dataFields count="1">
    <dataField name="VALOR" fld="13" baseField="14" baseItem="4" numFmtId="44"/>
  </dataFields>
  <formats count="108">
    <format dxfId="2245">
      <pivotArea type="all" dataOnly="0" outline="0" fieldPosition="0"/>
    </format>
    <format dxfId="2244">
      <pivotArea outline="0" collapsedLevelsAreSubtotals="1" fieldPosition="0"/>
    </format>
    <format dxfId="224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42">
      <pivotArea dataOnly="0" labelOnly="1" grandRow="1" outline="0" fieldPosition="0"/>
    </format>
    <format dxfId="224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40">
      <pivotArea type="all" dataOnly="0" outline="0" fieldPosition="0"/>
    </format>
    <format dxfId="2239">
      <pivotArea outline="0" collapsedLevelsAreSubtotals="1" fieldPosition="0"/>
    </format>
    <format dxfId="223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37">
      <pivotArea dataOnly="0" labelOnly="1" grandRow="1" outline="0" fieldPosition="0"/>
    </format>
    <format dxfId="223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35">
      <pivotArea outline="0" collapsedLevelsAreSubtotals="1" fieldPosition="0"/>
    </format>
    <format dxfId="22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33">
      <pivotArea dataOnly="0" labelOnly="1" grandRow="1" outline="0" fieldPosition="0"/>
    </format>
    <format dxfId="223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31">
      <pivotArea dataOnly="0" labelOnly="1" grandRow="1" outline="0" fieldPosition="0"/>
    </format>
    <format dxfId="2230">
      <pivotArea grandRow="1" outline="0" collapsedLevelsAreSubtotals="1" fieldPosition="0"/>
    </format>
    <format dxfId="2229">
      <pivotArea dataOnly="0" labelOnly="1" grandRow="1" outline="0" fieldPosition="0"/>
    </format>
    <format dxfId="2228">
      <pivotArea type="all" dataOnly="0" outline="0" fieldPosition="0"/>
    </format>
    <format dxfId="2227">
      <pivotArea outline="0" collapsedLevelsAreSubtotals="1" fieldPosition="0"/>
    </format>
    <format dxfId="222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25">
      <pivotArea dataOnly="0" labelOnly="1" grandRow="1" outline="0" fieldPosition="0"/>
    </format>
    <format dxfId="222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2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22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221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22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19">
      <pivotArea dataOnly="0" labelOnly="1" outline="0" fieldPosition="0">
        <references count="1">
          <reference field="3" count="1">
            <x v="8"/>
          </reference>
        </references>
      </pivotArea>
    </format>
    <format dxfId="2218">
      <pivotArea field="11" type="button" dataOnly="0" labelOnly="1" outline="0" axis="axisRow" fieldPosition="1"/>
    </format>
    <format dxfId="221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216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215">
      <pivotArea field="16" type="button" dataOnly="0" labelOnly="1" outline="0" axis="axisRow" fieldPosition="2"/>
    </format>
    <format dxfId="2214">
      <pivotArea field="10" type="button" dataOnly="0" labelOnly="1" outline="0" axis="axisRow" fieldPosition="4"/>
    </format>
    <format dxfId="2213">
      <pivotArea field="10" type="button" dataOnly="0" labelOnly="1" outline="0" axis="axisRow" fieldPosition="4"/>
    </format>
    <format dxfId="2212">
      <pivotArea field="16" type="button" dataOnly="0" labelOnly="1" outline="0" axis="axisRow" fieldPosition="2"/>
    </format>
    <format dxfId="2211">
      <pivotArea field="11" type="button" dataOnly="0" labelOnly="1" outline="0" axis="axisRow" fieldPosition="1"/>
    </format>
    <format dxfId="2210">
      <pivotArea field="6" type="button" dataOnly="0" labelOnly="1" outline="0" axis="axisRow" fieldPosition="0"/>
    </format>
    <format dxfId="2209">
      <pivotArea field="6" type="button" dataOnly="0" labelOnly="1" outline="0" axis="axisRow" fieldPosition="0"/>
    </format>
    <format dxfId="22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07">
      <pivotArea grandRow="1" outline="0" collapsedLevelsAreSubtotals="1" fieldPosition="0"/>
    </format>
    <format dxfId="220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05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204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20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20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20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20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19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19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19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196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195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19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19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19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19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19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18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18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4"/>
          </reference>
        </references>
      </pivotArea>
    </format>
    <format dxfId="218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1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185">
      <pivotArea grandRow="1" outline="0" collapsedLevelsAreSubtotals="1" fieldPosition="0"/>
    </format>
    <format dxfId="2184">
      <pivotArea type="all" dataOnly="0" outline="0" fieldPosition="0"/>
    </format>
    <format dxfId="2183">
      <pivotArea dataOnly="0" labelOnly="1" grandRow="1" outline="0" fieldPosition="0"/>
    </format>
    <format dxfId="218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18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0"/>
          </reference>
        </references>
      </pivotArea>
    </format>
    <format dxfId="2180">
      <pivotArea type="all" dataOnly="0" outline="0" fieldPosition="0"/>
    </format>
    <format dxfId="2179">
      <pivotArea dataOnly="0" labelOnly="1" grandRow="1" outline="0" fieldPosition="0"/>
    </format>
    <format dxfId="217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17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0"/>
          </reference>
        </references>
      </pivotArea>
    </format>
    <format dxfId="2176">
      <pivotArea type="all" dataOnly="0" outline="0" fieldPosition="0"/>
    </format>
    <format dxfId="2175">
      <pivotArea dataOnly="0" labelOnly="1" grandRow="1" outline="0" fieldPosition="0"/>
    </format>
    <format dxfId="217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17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172">
      <pivotArea type="all" dataOnly="0" outline="0" fieldPosition="0"/>
    </format>
    <format dxfId="2171">
      <pivotArea dataOnly="0" labelOnly="1" grandRow="1" outline="0" fieldPosition="0"/>
    </format>
    <format dxfId="217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16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168">
      <pivotArea type="all" dataOnly="0" outline="0" fieldPosition="0"/>
    </format>
    <format dxfId="2167">
      <pivotArea dataOnly="0" labelOnly="1" grandRow="1" outline="0" fieldPosition="0"/>
    </format>
    <format dxfId="216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16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164">
      <pivotArea type="all" dataOnly="0" outline="0" fieldPosition="0"/>
    </format>
    <format dxfId="2163">
      <pivotArea dataOnly="0" labelOnly="1" grandRow="1" outline="0" fieldPosition="0"/>
    </format>
    <format dxfId="216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16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160">
      <pivotArea dataOnly="0" labelOnly="1" grandRow="1" outline="0" offset="IV256" fieldPosition="0"/>
    </format>
    <format dxfId="2159">
      <pivotArea type="all" dataOnly="0" outline="0" fieldPosition="0"/>
    </format>
    <format dxfId="2158">
      <pivotArea outline="0" collapsedLevelsAreSubtotals="1" fieldPosition="0"/>
    </format>
    <format dxfId="2157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156">
      <pivotArea dataOnly="0" labelOnly="1" grandRow="1" outline="0" fieldPosition="0"/>
    </format>
    <format dxfId="2155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15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153">
      <pivotArea dataOnly="0" labelOnly="1" outline="0" fieldPosition="0">
        <references count="2">
          <reference field="6" count="1" selected="0">
            <x v="7"/>
          </reference>
          <reference field="11" count="1">
            <x v="7"/>
          </reference>
        </references>
      </pivotArea>
    </format>
    <format dxfId="215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15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15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48">
      <pivotArea type="all" dataOnly="0" outline="0" fieldPosition="0"/>
    </format>
    <format dxfId="2147">
      <pivotArea outline="0" collapsedLevelsAreSubtotals="1" fieldPosition="0"/>
    </format>
    <format dxfId="2146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145">
      <pivotArea dataOnly="0" labelOnly="1" grandRow="1" outline="0" fieldPosition="0"/>
    </format>
    <format dxfId="2144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143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142">
      <pivotArea dataOnly="0" labelOnly="1" outline="0" fieldPosition="0">
        <references count="2">
          <reference field="6" count="1" selected="0">
            <x v="7"/>
          </reference>
          <reference field="11" count="1">
            <x v="7"/>
          </reference>
        </references>
      </pivotArea>
    </format>
    <format dxfId="214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14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13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13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5"/>
      <x v="9"/>
      <x v="22"/>
      <x v="6"/>
    </i>
    <i>
      <x v="7"/>
      <x v="7"/>
      <x/>
      <x v="4"/>
    </i>
    <i t="grand">
      <x/>
    </i>
  </rowItems>
  <colItems count="1">
    <i/>
  </colItems>
  <pageFields count="1">
    <pageField fld="3" item="31" hier="-1"/>
  </pageFields>
  <dataFields count="1">
    <dataField name="VALOR" fld="13" baseField="14" baseItem="4" numFmtId="44"/>
  </dataFields>
  <formats count="109">
    <format dxfId="2137">
      <pivotArea type="all" dataOnly="0" outline="0" fieldPosition="0"/>
    </format>
    <format dxfId="2136">
      <pivotArea outline="0" collapsedLevelsAreSubtotals="1" fieldPosition="0"/>
    </format>
    <format dxfId="213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34">
      <pivotArea dataOnly="0" labelOnly="1" grandRow="1" outline="0" fieldPosition="0"/>
    </format>
    <format dxfId="213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132">
      <pivotArea type="all" dataOnly="0" outline="0" fieldPosition="0"/>
    </format>
    <format dxfId="2131">
      <pivotArea outline="0" collapsedLevelsAreSubtotals="1" fieldPosition="0"/>
    </format>
    <format dxfId="21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29">
      <pivotArea dataOnly="0" labelOnly="1" grandRow="1" outline="0" fieldPosition="0"/>
    </format>
    <format dxfId="21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127">
      <pivotArea outline="0" collapsedLevelsAreSubtotals="1" fieldPosition="0"/>
    </format>
    <format dxfId="212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25">
      <pivotArea dataOnly="0" labelOnly="1" grandRow="1" outline="0" fieldPosition="0"/>
    </format>
    <format dxfId="212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123">
      <pivotArea dataOnly="0" labelOnly="1" grandRow="1" outline="0" fieldPosition="0"/>
    </format>
    <format dxfId="2122">
      <pivotArea grandRow="1" outline="0" collapsedLevelsAreSubtotals="1" fieldPosition="0"/>
    </format>
    <format dxfId="2121">
      <pivotArea dataOnly="0" labelOnly="1" grandRow="1" outline="0" fieldPosition="0"/>
    </format>
    <format dxfId="2120">
      <pivotArea type="all" dataOnly="0" outline="0" fieldPosition="0"/>
    </format>
    <format dxfId="2119">
      <pivotArea outline="0" collapsedLevelsAreSubtotals="1" fieldPosition="0"/>
    </format>
    <format dxfId="211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17">
      <pivotArea dataOnly="0" labelOnly="1" grandRow="1" outline="0" fieldPosition="0"/>
    </format>
    <format dxfId="211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11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14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113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11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111">
      <pivotArea dataOnly="0" labelOnly="1" outline="0" fieldPosition="0">
        <references count="1">
          <reference field="3" count="1">
            <x v="8"/>
          </reference>
        </references>
      </pivotArea>
    </format>
    <format dxfId="2110">
      <pivotArea field="11" type="button" dataOnly="0" labelOnly="1" outline="0" axis="axisRow" fieldPosition="1"/>
    </format>
    <format dxfId="210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10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107">
      <pivotArea field="16" type="button" dataOnly="0" labelOnly="1" outline="0" axis="axisRow" fieldPosition="2"/>
    </format>
    <format dxfId="2106">
      <pivotArea field="10" type="button" dataOnly="0" labelOnly="1" outline="0" axis="axisRow" fieldPosition="4"/>
    </format>
    <format dxfId="2105">
      <pivotArea field="10" type="button" dataOnly="0" labelOnly="1" outline="0" axis="axisRow" fieldPosition="4"/>
    </format>
    <format dxfId="2104">
      <pivotArea field="16" type="button" dataOnly="0" labelOnly="1" outline="0" axis="axisRow" fieldPosition="2"/>
    </format>
    <format dxfId="2103">
      <pivotArea field="11" type="button" dataOnly="0" labelOnly="1" outline="0" axis="axisRow" fieldPosition="1"/>
    </format>
    <format dxfId="2102">
      <pivotArea field="6" type="button" dataOnly="0" labelOnly="1" outline="0" axis="axisRow" fieldPosition="0"/>
    </format>
    <format dxfId="2101">
      <pivotArea field="6" type="button" dataOnly="0" labelOnly="1" outline="0" axis="axisRow" fieldPosition="0"/>
    </format>
    <format dxfId="21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99">
      <pivotArea grandRow="1" outline="0" collapsedLevelsAreSubtotals="1" fieldPosition="0"/>
    </format>
    <format dxfId="209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97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096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09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09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09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09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09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09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8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088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08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086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08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084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08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08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08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4"/>
          </reference>
        </references>
      </pivotArea>
    </format>
    <format dxfId="208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07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4"/>
          </reference>
        </references>
      </pivotArea>
    </format>
    <format dxfId="207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07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076">
      <pivotArea grandRow="1" outline="0" collapsedLevelsAreSubtotals="1" fieldPosition="0"/>
    </format>
    <format dxfId="2075">
      <pivotArea type="all" dataOnly="0" outline="0" fieldPosition="0"/>
    </format>
    <format dxfId="2074">
      <pivotArea dataOnly="0" labelOnly="1" grandRow="1" outline="0" fieldPosition="0"/>
    </format>
    <format dxfId="207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07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0"/>
          </reference>
        </references>
      </pivotArea>
    </format>
    <format dxfId="2071">
      <pivotArea type="all" dataOnly="0" outline="0" fieldPosition="0"/>
    </format>
    <format dxfId="2070">
      <pivotArea dataOnly="0" labelOnly="1" grandRow="1" outline="0" fieldPosition="0"/>
    </format>
    <format dxfId="206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06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7"/>
          </reference>
          <reference field="16" count="1">
            <x v="0"/>
          </reference>
        </references>
      </pivotArea>
    </format>
    <format dxfId="2067">
      <pivotArea type="all" dataOnly="0" outline="0" fieldPosition="0"/>
    </format>
    <format dxfId="2066">
      <pivotArea dataOnly="0" labelOnly="1" grandRow="1" outline="0" fieldPosition="0"/>
    </format>
    <format dxfId="206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06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063">
      <pivotArea type="all" dataOnly="0" outline="0" fieldPosition="0"/>
    </format>
    <format dxfId="2062">
      <pivotArea dataOnly="0" labelOnly="1" grandRow="1" outline="0" fieldPosition="0"/>
    </format>
    <format dxfId="206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06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059">
      <pivotArea type="all" dataOnly="0" outline="0" fieldPosition="0"/>
    </format>
    <format dxfId="2058">
      <pivotArea dataOnly="0" labelOnly="1" grandRow="1" outline="0" fieldPosition="0"/>
    </format>
    <format dxfId="205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05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055">
      <pivotArea type="all" dataOnly="0" outline="0" fieldPosition="0"/>
    </format>
    <format dxfId="2054">
      <pivotArea dataOnly="0" labelOnly="1" grandRow="1" outline="0" fieldPosition="0"/>
    </format>
    <format dxfId="205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05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051">
      <pivotArea dataOnly="0" labelOnly="1" grandRow="1" outline="0" offset="IV256" fieldPosition="0"/>
    </format>
    <format dxfId="2050">
      <pivotArea type="all" dataOnly="0" outline="0" fieldPosition="0"/>
    </format>
    <format dxfId="2049">
      <pivotArea outline="0" collapsedLevelsAreSubtotals="1" fieldPosition="0"/>
    </format>
    <format dxfId="2048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047">
      <pivotArea dataOnly="0" labelOnly="1" grandRow="1" outline="0" fieldPosition="0"/>
    </format>
    <format dxfId="2046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045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044">
      <pivotArea dataOnly="0" labelOnly="1" outline="0" fieldPosition="0">
        <references count="2">
          <reference field="6" count="1" selected="0">
            <x v="7"/>
          </reference>
          <reference field="11" count="1">
            <x v="7"/>
          </reference>
        </references>
      </pivotArea>
    </format>
    <format dxfId="204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04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04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0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39">
      <pivotArea type="all" dataOnly="0" outline="0" fieldPosition="0"/>
    </format>
    <format dxfId="2038">
      <pivotArea outline="0" collapsedLevelsAreSubtotals="1" fieldPosition="0"/>
    </format>
    <format dxfId="2037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2036">
      <pivotArea dataOnly="0" labelOnly="1" grandRow="1" outline="0" fieldPosition="0"/>
    </format>
    <format dxfId="2035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03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033">
      <pivotArea dataOnly="0" labelOnly="1" outline="0" fieldPosition="0">
        <references count="2">
          <reference field="6" count="1" selected="0">
            <x v="7"/>
          </reference>
          <reference field="11" count="1">
            <x v="7"/>
          </reference>
        </references>
      </pivotArea>
    </format>
    <format dxfId="203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03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203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02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9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5">
    <i>
      <x/>
      <x v="2"/>
      <x v="23"/>
      <x v="2"/>
    </i>
    <i>
      <x v="2"/>
      <x v="2"/>
      <x v="23"/>
      <x v="2"/>
    </i>
    <i>
      <x v="3"/>
      <x v="9"/>
      <x v="22"/>
      <x v="6"/>
    </i>
    <i>
      <x v="5"/>
      <x v="9"/>
      <x v="22"/>
      <x v="6"/>
    </i>
    <i t="grand">
      <x/>
    </i>
  </rowItems>
  <colItems count="1">
    <i/>
  </colItems>
  <pageFields count="1">
    <pageField fld="3" item="7" hier="-1"/>
  </pageFields>
  <dataFields count="1">
    <dataField name="VALOR " fld="13" baseField="14" baseItem="2" numFmtId="44"/>
  </dataFields>
  <formats count="104">
    <format dxfId="2028">
      <pivotArea type="all" dataOnly="0" outline="0" fieldPosition="0"/>
    </format>
    <format dxfId="2027">
      <pivotArea outline="0" collapsedLevelsAreSubtotals="1" fieldPosition="0"/>
    </format>
    <format dxfId="202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025">
      <pivotArea dataOnly="0" labelOnly="1" grandRow="1" outline="0" fieldPosition="0"/>
    </format>
    <format dxfId="202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23">
      <pivotArea type="all" dataOnly="0" outline="0" fieldPosition="0"/>
    </format>
    <format dxfId="2022">
      <pivotArea outline="0" collapsedLevelsAreSubtotals="1" fieldPosition="0"/>
    </format>
    <format dxfId="202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020">
      <pivotArea dataOnly="0" labelOnly="1" grandRow="1" outline="0" fieldPosition="0"/>
    </format>
    <format dxfId="201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18">
      <pivotArea outline="0" collapsedLevelsAreSubtotals="1" fieldPosition="0"/>
    </format>
    <format dxfId="201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016">
      <pivotArea dataOnly="0" labelOnly="1" grandRow="1" outline="0" fieldPosition="0"/>
    </format>
    <format dxfId="20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14">
      <pivotArea dataOnly="0" labelOnly="1" grandRow="1" outline="0" fieldPosition="0"/>
    </format>
    <format dxfId="2013">
      <pivotArea grandRow="1" outline="0" collapsedLevelsAreSubtotals="1" fieldPosition="0"/>
    </format>
    <format dxfId="2012">
      <pivotArea dataOnly="0" labelOnly="1" grandRow="1" outline="0" fieldPosition="0"/>
    </format>
    <format dxfId="2011">
      <pivotArea type="all" dataOnly="0" outline="0" fieldPosition="0"/>
    </format>
    <format dxfId="2010">
      <pivotArea outline="0" collapsedLevelsAreSubtotals="1" fieldPosition="0"/>
    </format>
    <format dxfId="200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008">
      <pivotArea dataOnly="0" labelOnly="1" grandRow="1" outline="0" fieldPosition="0"/>
    </format>
    <format dxfId="200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00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00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00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003">
      <pivotArea dataOnly="0" labelOnly="1" outline="0" fieldPosition="0">
        <references count="1">
          <reference field="3" count="1">
            <x v="8"/>
          </reference>
        </references>
      </pivotArea>
    </format>
    <format dxfId="2002">
      <pivotArea field="11" type="button" dataOnly="0" labelOnly="1" outline="0" axis="axisRow" fieldPosition="1"/>
    </format>
    <format dxfId="200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00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999">
      <pivotArea field="16" type="button" dataOnly="0" labelOnly="1" outline="0" axis="axisRow" fieldPosition="2"/>
    </format>
    <format dxfId="1998">
      <pivotArea field="10" type="button" dataOnly="0" labelOnly="1" outline="0" axis="axisRow" fieldPosition="4"/>
    </format>
    <format dxfId="1997">
      <pivotArea field="10" type="button" dataOnly="0" labelOnly="1" outline="0" axis="axisRow" fieldPosition="4"/>
    </format>
    <format dxfId="1996">
      <pivotArea field="16" type="button" dataOnly="0" labelOnly="1" outline="0" axis="axisRow" fieldPosition="2"/>
    </format>
    <format dxfId="1995">
      <pivotArea field="11" type="button" dataOnly="0" labelOnly="1" outline="0" axis="axisRow" fieldPosition="1"/>
    </format>
    <format dxfId="1994">
      <pivotArea field="6" type="button" dataOnly="0" labelOnly="1" outline="0" axis="axisRow" fieldPosition="0"/>
    </format>
    <format dxfId="1993">
      <pivotArea field="6" type="button" dataOnly="0" labelOnly="1" outline="0" axis="axisRow" fieldPosition="0"/>
    </format>
    <format dxfId="1992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99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9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98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98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8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98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985">
      <pivotArea grandRow="1" outline="0" collapsedLevelsAreSubtotals="1" fieldPosition="0"/>
    </format>
    <format dxfId="198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98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982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98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9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79">
      <pivotArea grandRow="1" outline="0" collapsedLevelsAreSubtotals="1" fieldPosition="0"/>
    </format>
    <format dxfId="1978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77">
      <pivotArea dataOnly="0" labelOnly="1" outline="0" fieldPosition="0">
        <references count="1">
          <reference field="6" count="1">
            <x v="2"/>
          </reference>
        </references>
      </pivotArea>
    </format>
    <format dxfId="1976">
      <pivotArea type="all" dataOnly="0" outline="0" fieldPosition="0"/>
    </format>
    <format dxfId="1975">
      <pivotArea dataOnly="0" labelOnly="1" grandRow="1" outline="0" fieldPosition="0"/>
    </format>
    <format dxfId="197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973">
      <pivotArea type="all" dataOnly="0" outline="0" fieldPosition="0"/>
    </format>
    <format dxfId="1972">
      <pivotArea dataOnly="0" labelOnly="1" grandRow="1" outline="0" fieldPosition="0"/>
    </format>
    <format dxfId="197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970">
      <pivotArea type="all" dataOnly="0" outline="0" fieldPosition="0"/>
    </format>
    <format dxfId="1969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968">
      <pivotArea dataOnly="0" labelOnly="1" grandRow="1" outline="0" fieldPosition="0"/>
    </format>
    <format dxfId="196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96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965">
      <pivotArea type="all" dataOnly="0" outline="0" fieldPosition="0"/>
    </format>
    <format dxfId="1964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963">
      <pivotArea dataOnly="0" labelOnly="1" grandRow="1" outline="0" fieldPosition="0"/>
    </format>
    <format dxfId="196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96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960">
      <pivotArea dataOnly="0" labelOnly="1" outline="0" fieldPosition="0">
        <references count="1">
          <reference field="6" count="1">
            <x v="0"/>
          </reference>
        </references>
      </pivotArea>
    </format>
    <format dxfId="1959">
      <pivotArea type="all" dataOnly="0" outline="0" fieldPosition="0"/>
    </format>
    <format dxfId="1958">
      <pivotArea dataOnly="0" labelOnly="1" grandRow="1" outline="0" fieldPosition="0"/>
    </format>
    <format dxfId="195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95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955">
      <pivotArea type="all" dataOnly="0" outline="0" fieldPosition="0"/>
    </format>
    <format dxfId="1954">
      <pivotArea dataOnly="0" labelOnly="1" grandRow="1" outline="0" fieldPosition="0"/>
    </format>
    <format dxfId="195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95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951">
      <pivotArea dataOnly="0" labelOnly="1" grandRow="1" outline="0" offset="IV256" fieldPosition="0"/>
    </format>
    <format dxfId="1950">
      <pivotArea type="all" dataOnly="0" outline="0" fieldPosition="0"/>
    </format>
    <format dxfId="1949">
      <pivotArea outline="0" collapsedLevelsAreSubtotals="1" fieldPosition="0"/>
    </format>
    <format dxfId="1948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947">
      <pivotArea dataOnly="0" labelOnly="1" grandRow="1" outline="0" fieldPosition="0"/>
    </format>
    <format dxfId="194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45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94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94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94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94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94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93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9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7">
      <pivotArea type="all" dataOnly="0" outline="0" fieldPosition="0"/>
    </format>
    <format dxfId="1936">
      <pivotArea outline="0" collapsedLevelsAreSubtotals="1" fieldPosition="0"/>
    </format>
    <format dxfId="1935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934">
      <pivotArea dataOnly="0" labelOnly="1" grandRow="1" outline="0" fieldPosition="0"/>
    </format>
    <format dxfId="193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32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931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93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92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92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92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92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92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 v="3"/>
      <x v="9"/>
      <x v="22"/>
      <x v="6"/>
    </i>
    <i>
      <x v="5"/>
      <x v="9"/>
      <x v="22"/>
      <x v="6"/>
    </i>
    <i t="grand">
      <x/>
    </i>
  </rowItems>
  <colItems count="1">
    <i/>
  </colItems>
  <pageFields count="1">
    <pageField fld="3" item="33" hier="-1"/>
  </pageFields>
  <dataFields count="1">
    <dataField name="VALOR " fld="13" baseField="14" baseItem="2"/>
  </dataFields>
  <formats count="92">
    <format dxfId="1924">
      <pivotArea type="all" dataOnly="0" outline="0" fieldPosition="0"/>
    </format>
    <format dxfId="1923">
      <pivotArea outline="0" collapsedLevelsAreSubtotals="1" fieldPosition="0"/>
    </format>
    <format dxfId="192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921">
      <pivotArea dataOnly="0" labelOnly="1" grandRow="1" outline="0" fieldPosition="0"/>
    </format>
    <format dxfId="192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19">
      <pivotArea type="all" dataOnly="0" outline="0" fieldPosition="0"/>
    </format>
    <format dxfId="1918">
      <pivotArea outline="0" collapsedLevelsAreSubtotals="1" fieldPosition="0"/>
    </format>
    <format dxfId="191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916">
      <pivotArea dataOnly="0" labelOnly="1" grandRow="1" outline="0" fieldPosition="0"/>
    </format>
    <format dxfId="19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14">
      <pivotArea outline="0" collapsedLevelsAreSubtotals="1" fieldPosition="0"/>
    </format>
    <format dxfId="191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912">
      <pivotArea dataOnly="0" labelOnly="1" grandRow="1" outline="0" fieldPosition="0"/>
    </format>
    <format dxfId="191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10">
      <pivotArea dataOnly="0" labelOnly="1" grandRow="1" outline="0" fieldPosition="0"/>
    </format>
    <format dxfId="1909">
      <pivotArea grandRow="1" outline="0" collapsedLevelsAreSubtotals="1" fieldPosition="0"/>
    </format>
    <format dxfId="1908">
      <pivotArea dataOnly="0" labelOnly="1" grandRow="1" outline="0" fieldPosition="0"/>
    </format>
    <format dxfId="1907">
      <pivotArea type="all" dataOnly="0" outline="0" fieldPosition="0"/>
    </format>
    <format dxfId="1906">
      <pivotArea outline="0" collapsedLevelsAreSubtotals="1" fieldPosition="0"/>
    </format>
    <format dxfId="190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904">
      <pivotArea dataOnly="0" labelOnly="1" grandRow="1" outline="0" fieldPosition="0"/>
    </format>
    <format dxfId="190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902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901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90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99">
      <pivotArea dataOnly="0" labelOnly="1" outline="0" fieldPosition="0">
        <references count="1">
          <reference field="3" count="1">
            <x v="8"/>
          </reference>
        </references>
      </pivotArea>
    </format>
    <format dxfId="1898">
      <pivotArea field="11" type="button" dataOnly="0" labelOnly="1" outline="0" axis="axisRow" fieldPosition="1"/>
    </format>
    <format dxfId="189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896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895">
      <pivotArea field="16" type="button" dataOnly="0" labelOnly="1" outline="0" axis="axisRow" fieldPosition="2"/>
    </format>
    <format dxfId="1894">
      <pivotArea field="10" type="button" dataOnly="0" labelOnly="1" outline="0" axis="axisRow" fieldPosition="4"/>
    </format>
    <format dxfId="1893">
      <pivotArea field="10" type="button" dataOnly="0" labelOnly="1" outline="0" axis="axisRow" fieldPosition="4"/>
    </format>
    <format dxfId="1892">
      <pivotArea field="16" type="button" dataOnly="0" labelOnly="1" outline="0" axis="axisRow" fieldPosition="2"/>
    </format>
    <format dxfId="1891">
      <pivotArea field="11" type="button" dataOnly="0" labelOnly="1" outline="0" axis="axisRow" fieldPosition="1"/>
    </format>
    <format dxfId="1890">
      <pivotArea field="6" type="button" dataOnly="0" labelOnly="1" outline="0" axis="axisRow" fieldPosition="0"/>
    </format>
    <format dxfId="1889">
      <pivotArea field="6" type="button" dataOnly="0" labelOnly="1" outline="0" axis="axisRow" fieldPosition="0"/>
    </format>
    <format dxfId="1888">
      <pivotArea dataOnly="0" labelOnly="1" outline="0" fieldPosition="0">
        <references count="1">
          <reference field="6" count="4">
            <x v="0"/>
            <x v="2"/>
            <x v="3"/>
            <x v="5"/>
          </reference>
        </references>
      </pivotArea>
    </format>
    <format dxfId="188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88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88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88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88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88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88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88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879">
      <pivotArea grandRow="1" outline="0" collapsedLevelsAreSubtotals="1" fieldPosition="0"/>
    </format>
    <format dxfId="187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87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876">
      <pivotArea grandRow="1" outline="0" collapsedLevelsAreSubtotals="1" fieldPosition="0"/>
    </format>
    <format dxfId="1875">
      <pivotArea type="all" dataOnly="0" outline="0" fieldPosition="0"/>
    </format>
    <format dxfId="1874">
      <pivotArea dataOnly="0" labelOnly="1" grandRow="1" outline="0" fieldPosition="0"/>
    </format>
    <format dxfId="187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872">
      <pivotArea type="all" dataOnly="0" outline="0" fieldPosition="0"/>
    </format>
    <format dxfId="1871">
      <pivotArea dataOnly="0" labelOnly="1" grandRow="1" outline="0" fieldPosition="0"/>
    </format>
    <format dxfId="187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869">
      <pivotArea type="all" dataOnly="0" outline="0" fieldPosition="0"/>
    </format>
    <format dxfId="1868">
      <pivotArea dataOnly="0" labelOnly="1" grandRow="1" outline="0" fieldPosition="0"/>
    </format>
    <format dxfId="186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86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865">
      <pivotArea type="all" dataOnly="0" outline="0" fieldPosition="0"/>
    </format>
    <format dxfId="1864">
      <pivotArea dataOnly="0" labelOnly="1" grandRow="1" outline="0" fieldPosition="0"/>
    </format>
    <format dxfId="186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86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861">
      <pivotArea type="all" dataOnly="0" outline="0" fieldPosition="0"/>
    </format>
    <format dxfId="1860">
      <pivotArea dataOnly="0" labelOnly="1" grandRow="1" outline="0" fieldPosition="0"/>
    </format>
    <format dxfId="185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85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857">
      <pivotArea type="all" dataOnly="0" outline="0" fieldPosition="0"/>
    </format>
    <format dxfId="1856">
      <pivotArea dataOnly="0" labelOnly="1" grandRow="1" outline="0" fieldPosition="0"/>
    </format>
    <format dxfId="185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85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853">
      <pivotArea dataOnly="0" labelOnly="1" grandRow="1" outline="0" offset="IV256" fieldPosition="0"/>
    </format>
    <format dxfId="1852">
      <pivotArea type="all" dataOnly="0" outline="0" fieldPosition="0"/>
    </format>
    <format dxfId="1851">
      <pivotArea outline="0" collapsedLevelsAreSubtotals="1" fieldPosition="0"/>
    </format>
    <format dxfId="1850">
      <pivotArea dataOnly="0" labelOnly="1" outline="0" fieldPosition="0">
        <references count="1">
          <reference field="6" count="2">
            <x v="3"/>
            <x v="5"/>
          </reference>
        </references>
      </pivotArea>
    </format>
    <format dxfId="1849">
      <pivotArea dataOnly="0" labelOnly="1" grandRow="1" outline="0" fieldPosition="0"/>
    </format>
    <format dxfId="1848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84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84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84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84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8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2">
      <pivotArea type="all" dataOnly="0" outline="0" fieldPosition="0"/>
    </format>
    <format dxfId="1841">
      <pivotArea outline="0" collapsedLevelsAreSubtotals="1" fieldPosition="0"/>
    </format>
    <format dxfId="1840">
      <pivotArea dataOnly="0" labelOnly="1" outline="0" fieldPosition="0">
        <references count="1">
          <reference field="6" count="2">
            <x v="3"/>
            <x v="5"/>
          </reference>
        </references>
      </pivotArea>
    </format>
    <format dxfId="1839">
      <pivotArea dataOnly="0" labelOnly="1" grandRow="1" outline="0" fieldPosition="0"/>
    </format>
    <format dxfId="1838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83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83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83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83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83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/>
      <x v="2"/>
      <x v="23"/>
      <x v="2"/>
    </i>
    <i r="1">
      <x v="3"/>
      <x v="23"/>
      <x v="3"/>
    </i>
    <i>
      <x v="2"/>
      <x v="2"/>
      <x v="23"/>
      <x v="2"/>
    </i>
    <i t="grand">
      <x/>
    </i>
  </rowItems>
  <colItems count="1">
    <i/>
  </colItems>
  <pageFields count="1">
    <pageField fld="3" item="8" hier="-1"/>
  </pageFields>
  <dataFields count="1">
    <dataField name="VALOR " fld="13" baseField="17" baseItem="3" numFmtId="44"/>
  </dataFields>
  <formats count="82">
    <format dxfId="1832">
      <pivotArea type="all" dataOnly="0" outline="0" fieldPosition="0"/>
    </format>
    <format dxfId="1831">
      <pivotArea outline="0" collapsedLevelsAreSubtotals="1" fieldPosition="0"/>
    </format>
    <format dxfId="18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29">
      <pivotArea dataOnly="0" labelOnly="1" grandRow="1" outline="0" fieldPosition="0"/>
    </format>
    <format dxfId="18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827">
      <pivotArea type="all" dataOnly="0" outline="0" fieldPosition="0"/>
    </format>
    <format dxfId="1826">
      <pivotArea outline="0" collapsedLevelsAreSubtotals="1" fieldPosition="0"/>
    </format>
    <format dxfId="182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24">
      <pivotArea dataOnly="0" labelOnly="1" grandRow="1" outline="0" fieldPosition="0"/>
    </format>
    <format dxfId="182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822">
      <pivotArea outline="0" collapsedLevelsAreSubtotals="1" fieldPosition="0"/>
    </format>
    <format dxfId="182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20">
      <pivotArea dataOnly="0" labelOnly="1" grandRow="1" outline="0" fieldPosition="0"/>
    </format>
    <format dxfId="181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818">
      <pivotArea dataOnly="0" labelOnly="1" grandRow="1" outline="0" fieldPosition="0"/>
    </format>
    <format dxfId="1817">
      <pivotArea grandRow="1" outline="0" collapsedLevelsAreSubtotals="1" fieldPosition="0"/>
    </format>
    <format dxfId="1816">
      <pivotArea dataOnly="0" labelOnly="1" grandRow="1" outline="0" fieldPosition="0"/>
    </format>
    <format dxfId="1815">
      <pivotArea type="all" dataOnly="0" outline="0" fieldPosition="0"/>
    </format>
    <format dxfId="1814">
      <pivotArea outline="0" collapsedLevelsAreSubtotals="1" fieldPosition="0"/>
    </format>
    <format dxfId="181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12">
      <pivotArea dataOnly="0" labelOnly="1" grandRow="1" outline="0" fieldPosition="0"/>
    </format>
    <format dxfId="181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10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80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808">
      <pivotArea dataOnly="0" labelOnly="1" outline="0" fieldPosition="0">
        <references count="1">
          <reference field="3" count="1">
            <x v="8"/>
          </reference>
        </references>
      </pivotArea>
    </format>
    <format dxfId="1807">
      <pivotArea field="11" type="button" dataOnly="0" labelOnly="1" outline="0" axis="axisRow" fieldPosition="1"/>
    </format>
    <format dxfId="1806">
      <pivotArea field="16" type="button" dataOnly="0" labelOnly="1" outline="0" axis="axisRow" fieldPosition="2"/>
    </format>
    <format dxfId="1805">
      <pivotArea field="10" type="button" dataOnly="0" labelOnly="1" outline="0" axis="axisRow" fieldPosition="4"/>
    </format>
    <format dxfId="1804">
      <pivotArea field="10" type="button" dataOnly="0" labelOnly="1" outline="0" axis="axisRow" fieldPosition="4"/>
    </format>
    <format dxfId="1803">
      <pivotArea field="16" type="button" dataOnly="0" labelOnly="1" outline="0" axis="axisRow" fieldPosition="2"/>
    </format>
    <format dxfId="1802">
      <pivotArea field="11" type="button" dataOnly="0" labelOnly="1" outline="0" axis="axisRow" fieldPosition="1"/>
    </format>
    <format dxfId="1801">
      <pivotArea field="6" type="button" dataOnly="0" labelOnly="1" outline="0" axis="axisRow" fieldPosition="0"/>
    </format>
    <format dxfId="1800">
      <pivotArea field="6" type="button" dataOnly="0" labelOnly="1" outline="0" axis="axisRow" fieldPosition="0"/>
    </format>
    <format dxfId="17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98">
      <pivotArea grandRow="1" outline="0" collapsedLevelsAreSubtotals="1" fieldPosition="0"/>
    </format>
    <format dxfId="179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796">
      <pivotArea grandRow="1" outline="0" collapsedLevelsAreSubtotals="1" fieldPosition="0"/>
    </format>
    <format dxfId="179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94">
      <pivotArea dataOnly="0" labelOnly="1" outline="0" offset="IV256" fieldPosition="0">
        <references count="1">
          <reference field="6" count="1">
            <x v="0"/>
          </reference>
        </references>
      </pivotArea>
    </format>
    <format dxfId="1793">
      <pivotArea dataOnly="0" labelOnly="1" outline="0" fieldPosition="0">
        <references count="1">
          <reference field="6" count="1">
            <x v="2"/>
          </reference>
        </references>
      </pivotArea>
    </format>
    <format dxfId="1792">
      <pivotArea type="all" dataOnly="0" outline="0" fieldPosition="0"/>
    </format>
    <format dxfId="1791">
      <pivotArea dataOnly="0" labelOnly="1" grandRow="1" outline="0" fieldPosition="0"/>
    </format>
    <format dxfId="1790">
      <pivotArea type="all" dataOnly="0" outline="0" fieldPosition="0"/>
    </format>
    <format dxfId="1789">
      <pivotArea dataOnly="0" labelOnly="1" grandRow="1" outline="0" fieldPosition="0"/>
    </format>
    <format dxfId="1788">
      <pivotArea type="all" dataOnly="0" outline="0" fieldPosition="0"/>
    </format>
    <format dxfId="178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86">
      <pivotArea dataOnly="0" labelOnly="1" grandRow="1" outline="0" fieldPosition="0"/>
    </format>
    <format dxfId="1785">
      <pivotArea type="all" dataOnly="0" outline="0" fieldPosition="0"/>
    </format>
    <format dxfId="178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83">
      <pivotArea dataOnly="0" labelOnly="1" grandRow="1" outline="0" fieldPosition="0"/>
    </format>
    <format dxfId="1782">
      <pivotArea dataOnly="0" labelOnly="1" outline="0" offset="IV1" fieldPosition="0">
        <references count="1">
          <reference field="6" count="1">
            <x v="0"/>
          </reference>
        </references>
      </pivotArea>
    </format>
    <format dxfId="1781">
      <pivotArea type="all" dataOnly="0" outline="0" fieldPosition="0"/>
    </format>
    <format dxfId="1780">
      <pivotArea dataOnly="0" labelOnly="1" grandRow="1" outline="0" fieldPosition="0"/>
    </format>
    <format dxfId="1779">
      <pivotArea type="all" dataOnly="0" outline="0" fieldPosition="0"/>
    </format>
    <format dxfId="1778">
      <pivotArea dataOnly="0" labelOnly="1" grandRow="1" outline="0" fieldPosition="0"/>
    </format>
    <format dxfId="1777">
      <pivotArea dataOnly="0" labelOnly="1" grandRow="1" outline="0" offset="IV256" fieldPosition="0"/>
    </format>
    <format dxfId="1776">
      <pivotArea type="all" dataOnly="0" outline="0" fieldPosition="0"/>
    </format>
    <format dxfId="1775">
      <pivotArea outline="0" collapsedLevelsAreSubtotals="1" fieldPosition="0"/>
    </format>
    <format dxfId="177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73">
      <pivotArea dataOnly="0" labelOnly="1" grandRow="1" outline="0" fieldPosition="0"/>
    </format>
    <format dxfId="1772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771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77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76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3"/>
          </reference>
          <reference field="16" count="1">
            <x v="11"/>
          </reference>
        </references>
      </pivotArea>
    </format>
    <format dxfId="1768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76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766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1" count="1" selected="0">
            <x v="3"/>
          </reference>
          <reference field="16" count="1" selected="0">
            <x v="11"/>
          </reference>
        </references>
      </pivotArea>
    </format>
    <format dxfId="1765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7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3">
      <pivotArea type="all" dataOnly="0" outline="0" fieldPosition="0"/>
    </format>
    <format dxfId="1762">
      <pivotArea outline="0" collapsedLevelsAreSubtotals="1" fieldPosition="0"/>
    </format>
    <format dxfId="176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60">
      <pivotArea dataOnly="0" labelOnly="1" grandRow="1" outline="0" fieldPosition="0"/>
    </format>
    <format dxfId="175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75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75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75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3"/>
          </reference>
          <reference field="16" count="1">
            <x v="11"/>
          </reference>
        </references>
      </pivotArea>
    </format>
    <format dxfId="1755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75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753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1" count="1" selected="0">
            <x v="3"/>
          </reference>
          <reference field="16" count="1" selected="0">
            <x v="11"/>
          </reference>
        </references>
      </pivotArea>
    </format>
    <format dxfId="1752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75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6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2">
    <i>
      <x/>
      <x v="2"/>
      <x v="23"/>
      <x v="2"/>
    </i>
    <i t="grand">
      <x/>
    </i>
  </rowItems>
  <colItems count="1">
    <i/>
  </colItems>
  <pageFields count="1">
    <pageField fld="3" item="9" hier="-1"/>
  </pageFields>
  <dataFields count="1">
    <dataField name="VALOR " fld="13" baseField="14" baseItem="2" numFmtId="44"/>
  </dataFields>
  <formats count="79">
    <format dxfId="1750">
      <pivotArea type="all" dataOnly="0" outline="0" fieldPosition="0"/>
    </format>
    <format dxfId="1749">
      <pivotArea outline="0" collapsedLevelsAreSubtotals="1" fieldPosition="0"/>
    </format>
    <format dxfId="174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47">
      <pivotArea dataOnly="0" labelOnly="1" grandRow="1" outline="0" fieldPosition="0"/>
    </format>
    <format dxfId="174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45">
      <pivotArea type="all" dataOnly="0" outline="0" fieldPosition="0"/>
    </format>
    <format dxfId="1744">
      <pivotArea outline="0" collapsedLevelsAreSubtotals="1" fieldPosition="0"/>
    </format>
    <format dxfId="174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42">
      <pivotArea dataOnly="0" labelOnly="1" grandRow="1" outline="0" fieldPosition="0"/>
    </format>
    <format dxfId="174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40">
      <pivotArea outline="0" collapsedLevelsAreSubtotals="1" fieldPosition="0"/>
    </format>
    <format dxfId="17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38">
      <pivotArea dataOnly="0" labelOnly="1" grandRow="1" outline="0" fieldPosition="0"/>
    </format>
    <format dxfId="17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36">
      <pivotArea dataOnly="0" labelOnly="1" grandRow="1" outline="0" fieldPosition="0"/>
    </format>
    <format dxfId="1735">
      <pivotArea grandRow="1" outline="0" collapsedLevelsAreSubtotals="1" fieldPosition="0"/>
    </format>
    <format dxfId="1734">
      <pivotArea dataOnly="0" labelOnly="1" grandRow="1" outline="0" fieldPosition="0"/>
    </format>
    <format dxfId="1733">
      <pivotArea type="all" dataOnly="0" outline="0" fieldPosition="0"/>
    </format>
    <format dxfId="1732">
      <pivotArea outline="0" collapsedLevelsAreSubtotals="1" fieldPosition="0"/>
    </format>
    <format dxfId="173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30">
      <pivotArea dataOnly="0" labelOnly="1" grandRow="1" outline="0" fieldPosition="0"/>
    </format>
    <format dxfId="172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2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2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726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72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724">
      <pivotArea dataOnly="0" labelOnly="1" outline="0" fieldPosition="0">
        <references count="1">
          <reference field="3" count="1">
            <x v="8"/>
          </reference>
        </references>
      </pivotArea>
    </format>
    <format dxfId="1723">
      <pivotArea field="11" type="button" dataOnly="0" labelOnly="1" outline="0" axis="axisRow" fieldPosition="1"/>
    </format>
    <format dxfId="1722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721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720">
      <pivotArea field="16" type="button" dataOnly="0" labelOnly="1" outline="0" axis="axisRow" fieldPosition="2"/>
    </format>
    <format dxfId="1719">
      <pivotArea field="10" type="button" dataOnly="0" labelOnly="1" outline="0" axis="axisRow" fieldPosition="4"/>
    </format>
    <format dxfId="1718">
      <pivotArea field="10" type="button" dataOnly="0" labelOnly="1" outline="0" axis="axisRow" fieldPosition="4"/>
    </format>
    <format dxfId="1717">
      <pivotArea field="16" type="button" dataOnly="0" labelOnly="1" outline="0" axis="axisRow" fieldPosition="2"/>
    </format>
    <format dxfId="1716">
      <pivotArea field="11" type="button" dataOnly="0" labelOnly="1" outline="0" axis="axisRow" fieldPosition="1"/>
    </format>
    <format dxfId="1715">
      <pivotArea field="6" type="button" dataOnly="0" labelOnly="1" outline="0" axis="axisRow" fieldPosition="0"/>
    </format>
    <format dxfId="1714">
      <pivotArea field="6" type="button" dataOnly="0" labelOnly="1" outline="0" axis="axisRow" fieldPosition="0"/>
    </format>
    <format dxfId="17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71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7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0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70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705">
      <pivotArea grandRow="1" outline="0" collapsedLevelsAreSubtotals="1" fieldPosition="0"/>
    </format>
    <format dxfId="170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703">
      <pivotArea type="all" dataOnly="0" outline="0" fieldPosition="0"/>
    </format>
    <format dxfId="1702">
      <pivotArea dataOnly="0" labelOnly="1" grandRow="1" outline="0" fieldPosition="0"/>
    </format>
    <format dxfId="1701">
      <pivotArea type="all" dataOnly="0" outline="0" fieldPosition="0"/>
    </format>
    <format dxfId="1700">
      <pivotArea dataOnly="0" labelOnly="1" grandRow="1" outline="0" fieldPosition="0"/>
    </format>
    <format dxfId="1699">
      <pivotArea type="all" dataOnly="0" outline="0" fieldPosition="0"/>
    </format>
    <format dxfId="1698">
      <pivotArea dataOnly="0" labelOnly="1" outline="0" fieldPosition="0">
        <references count="1">
          <reference field="6" count="1">
            <x v="0"/>
          </reference>
        </references>
      </pivotArea>
    </format>
    <format dxfId="1697">
      <pivotArea dataOnly="0" labelOnly="1" grandRow="1" outline="0" fieldPosition="0"/>
    </format>
    <format dxfId="1696">
      <pivotArea type="all" dataOnly="0" outline="0" fieldPosition="0"/>
    </format>
    <format dxfId="1695">
      <pivotArea dataOnly="0" labelOnly="1" outline="0" fieldPosition="0">
        <references count="1">
          <reference field="6" count="1">
            <x v="0"/>
          </reference>
        </references>
      </pivotArea>
    </format>
    <format dxfId="1694">
      <pivotArea dataOnly="0" labelOnly="1" grandRow="1" outline="0" fieldPosition="0"/>
    </format>
    <format dxfId="1693">
      <pivotArea dataOnly="0" labelOnly="1" outline="0" fieldPosition="0">
        <references count="1">
          <reference field="6" count="1">
            <x v="0"/>
          </reference>
        </references>
      </pivotArea>
    </format>
    <format dxfId="1692">
      <pivotArea type="all" dataOnly="0" outline="0" fieldPosition="0"/>
    </format>
    <format dxfId="1691">
      <pivotArea dataOnly="0" labelOnly="1" grandRow="1" outline="0" fieldPosition="0"/>
    </format>
    <format dxfId="1690">
      <pivotArea type="all" dataOnly="0" outline="0" fieldPosition="0"/>
    </format>
    <format dxfId="1689">
      <pivotArea dataOnly="0" labelOnly="1" grandRow="1" outline="0" fieldPosition="0"/>
    </format>
    <format dxfId="1688">
      <pivotArea dataOnly="0" labelOnly="1" grandRow="1" outline="0" offset="IV256" fieldPosition="0"/>
    </format>
    <format dxfId="1687">
      <pivotArea type="all" dataOnly="0" outline="0" fieldPosition="0"/>
    </format>
    <format dxfId="1686">
      <pivotArea outline="0" collapsedLevelsAreSubtotals="1" fieldPosition="0"/>
    </format>
    <format dxfId="1685">
      <pivotArea dataOnly="0" labelOnly="1" outline="0" fieldPosition="0">
        <references count="1">
          <reference field="6" count="1">
            <x v="0"/>
          </reference>
        </references>
      </pivotArea>
    </format>
    <format dxfId="1684">
      <pivotArea dataOnly="0" labelOnly="1" grandRow="1" outline="0" fieldPosition="0"/>
    </format>
    <format dxfId="168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8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68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6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9">
      <pivotArea type="all" dataOnly="0" outline="0" fieldPosition="0"/>
    </format>
    <format dxfId="1678">
      <pivotArea outline="0" collapsedLevelsAreSubtotals="1" fieldPosition="0"/>
    </format>
    <format dxfId="1677">
      <pivotArea dataOnly="0" labelOnly="1" outline="0" fieldPosition="0">
        <references count="1">
          <reference field="6" count="1">
            <x v="0"/>
          </reference>
        </references>
      </pivotArea>
    </format>
    <format dxfId="1676">
      <pivotArea dataOnly="0" labelOnly="1" grandRow="1" outline="0" fieldPosition="0"/>
    </format>
    <format dxfId="167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7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67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67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3"/>
        <item m="1" x="6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1" hier="-1"/>
  </pageFields>
  <dataFields count="1">
    <dataField name=" VALOR " fld="13" baseField="10" baseItem="2" numFmtId="44"/>
  </dataFields>
  <formats count="63">
    <format dxfId="3358">
      <pivotArea type="all" dataOnly="0" outline="0" fieldPosition="0"/>
    </format>
    <format dxfId="3357">
      <pivotArea outline="0" collapsedLevelsAreSubtotals="1" fieldPosition="0"/>
    </format>
    <format dxfId="335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55">
      <pivotArea dataOnly="0" labelOnly="1" grandRow="1" outline="0" fieldPosition="0"/>
    </format>
    <format dxfId="3354">
      <pivotArea type="all" dataOnly="0" outline="0" fieldPosition="0"/>
    </format>
    <format dxfId="3353">
      <pivotArea outline="0" collapsedLevelsAreSubtotals="1" fieldPosition="0"/>
    </format>
    <format dxfId="335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51">
      <pivotArea dataOnly="0" labelOnly="1" grandRow="1" outline="0" fieldPosition="0"/>
    </format>
    <format dxfId="3350">
      <pivotArea outline="0" collapsedLevelsAreSubtotals="1" fieldPosition="0"/>
    </format>
    <format dxfId="334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48">
      <pivotArea dataOnly="0" labelOnly="1" grandRow="1" outline="0" fieldPosition="0"/>
    </format>
    <format dxfId="3347">
      <pivotArea dataOnly="0" labelOnly="1" grandRow="1" outline="0" fieldPosition="0"/>
    </format>
    <format dxfId="3346">
      <pivotArea grandRow="1" outline="0" collapsedLevelsAreSubtotals="1" fieldPosition="0"/>
    </format>
    <format dxfId="3345">
      <pivotArea dataOnly="0" labelOnly="1" grandRow="1" outline="0" fieldPosition="0"/>
    </format>
    <format dxfId="3344">
      <pivotArea type="all" dataOnly="0" outline="0" fieldPosition="0"/>
    </format>
    <format dxfId="3343">
      <pivotArea outline="0" collapsedLevelsAreSubtotals="1" fieldPosition="0"/>
    </format>
    <format dxfId="334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41">
      <pivotArea dataOnly="0" labelOnly="1" grandRow="1" outline="0" fieldPosition="0"/>
    </format>
    <format dxfId="3340">
      <pivotArea dataOnly="0" labelOnly="1" outline="0" fieldPosition="0">
        <references count="1">
          <reference field="3" count="1">
            <x v="8"/>
          </reference>
        </references>
      </pivotArea>
    </format>
    <format dxfId="3339">
      <pivotArea field="11" type="button" dataOnly="0" labelOnly="1" outline="0" axis="axisRow" fieldPosition="1"/>
    </format>
    <format dxfId="3338">
      <pivotArea field="16" type="button" dataOnly="0" labelOnly="1" outline="0" axis="axisRow" fieldPosition="2"/>
    </format>
    <format dxfId="3337">
      <pivotArea field="10" type="button" dataOnly="0" labelOnly="1" outline="0" axis="axisRow" fieldPosition="4"/>
    </format>
    <format dxfId="3336">
      <pivotArea field="10" type="button" dataOnly="0" labelOnly="1" outline="0" axis="axisRow" fieldPosition="4"/>
    </format>
    <format dxfId="3335">
      <pivotArea field="16" type="button" dataOnly="0" labelOnly="1" outline="0" axis="axisRow" fieldPosition="2"/>
    </format>
    <format dxfId="3334">
      <pivotArea field="11" type="button" dataOnly="0" labelOnly="1" outline="0" axis="axisRow" fieldPosition="1"/>
    </format>
    <format dxfId="3333">
      <pivotArea field="6" type="button" dataOnly="0" labelOnly="1" outline="0" axis="axisRow" fieldPosition="0"/>
    </format>
    <format dxfId="3332">
      <pivotArea field="6" type="button" dataOnly="0" labelOnly="1" outline="0" axis="axisRow" fieldPosition="0"/>
    </format>
    <format dxfId="3331">
      <pivotArea grandRow="1" outline="0" collapsedLevelsAreSubtotals="1" fieldPosition="0"/>
    </format>
    <format dxfId="33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29">
      <pivotArea dataOnly="0" labelOnly="1" outline="0" fieldPosition="0">
        <references count="2">
          <reference field="6" count="1" selected="0">
            <x v="0"/>
          </reference>
          <reference field="16" count="1">
            <x v="1"/>
          </reference>
        </references>
      </pivotArea>
    </format>
    <format dxfId="3328">
      <pivotArea dataOnly="0" labelOnly="1" outline="0" fieldPosition="0">
        <references count="2">
          <reference field="6" count="1" selected="0">
            <x v="0"/>
          </reference>
          <reference field="16" count="1">
            <x v="1"/>
          </reference>
        </references>
      </pivotArea>
    </format>
    <format dxfId="3327">
      <pivotArea grandRow="1" outline="0" collapsedLevelsAreSubtotals="1" fieldPosition="0"/>
    </format>
    <format dxfId="3326">
      <pivotArea type="all" dataOnly="0" outline="0" fieldPosition="0"/>
    </format>
    <format dxfId="3325">
      <pivotArea dataOnly="0" labelOnly="1" grandRow="1" outline="0" fieldPosition="0"/>
    </format>
    <format dxfId="3324">
      <pivotArea dataOnly="0" labelOnly="1" outline="0" fieldPosition="0">
        <references count="2">
          <reference field="6" count="1" selected="0">
            <x v="0"/>
          </reference>
          <reference field="16" count="1">
            <x v="10"/>
          </reference>
        </references>
      </pivotArea>
    </format>
    <format dxfId="3323">
      <pivotArea type="all" dataOnly="0" outline="0" fieldPosition="0"/>
    </format>
    <format dxfId="3322">
      <pivotArea dataOnly="0" labelOnly="1" grandRow="1" outline="0" fieldPosition="0"/>
    </format>
    <format dxfId="3321">
      <pivotArea dataOnly="0" labelOnly="1" outline="0" fieldPosition="0">
        <references count="2">
          <reference field="6" count="1" selected="0">
            <x v="0"/>
          </reference>
          <reference field="16" count="1">
            <x v="10"/>
          </reference>
        </references>
      </pivotArea>
    </format>
    <format dxfId="3320">
      <pivotArea dataOnly="0" labelOnly="1" outline="0" fieldPosition="0">
        <references count="2">
          <reference field="6" count="1" selected="0">
            <x v="0"/>
          </reference>
          <reference field="16" count="1">
            <x v="10"/>
          </reference>
        </references>
      </pivotArea>
    </format>
    <format dxfId="3319">
      <pivotArea type="all" dataOnly="0" outline="0" fieldPosition="0"/>
    </format>
    <format dxfId="331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17">
      <pivotArea dataOnly="0" labelOnly="1" grandRow="1" outline="0" fieldPosition="0"/>
    </format>
    <format dxfId="3316">
      <pivotArea type="all" dataOnly="0" outline="0" fieldPosition="0"/>
    </format>
    <format dxfId="331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14">
      <pivotArea dataOnly="0" labelOnly="1" grandRow="1" outline="0" fieldPosition="0"/>
    </format>
    <format dxfId="331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12">
      <pivotArea type="all" dataOnly="0" outline="0" fieldPosition="0"/>
    </format>
    <format dxfId="3311">
      <pivotArea outline="0" collapsedLevelsAreSubtotals="1" fieldPosition="0"/>
    </format>
    <format dxfId="3310">
      <pivotArea dataOnly="0" labelOnly="1" grandRow="1" outline="0" fieldPosition="0"/>
    </format>
    <format dxfId="33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08">
      <pivotArea type="all" dataOnly="0" outline="0" fieldPosition="0"/>
    </format>
    <format dxfId="3307">
      <pivotArea outline="0" collapsedLevelsAreSubtotals="1" fieldPosition="0"/>
    </format>
    <format dxfId="3306">
      <pivotArea dataOnly="0" labelOnly="1" grandRow="1" outline="0" fieldPosition="0"/>
    </format>
    <format dxfId="33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0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03">
      <pivotArea dataOnly="0" labelOnly="1" outline="0" fieldPosition="0">
        <references count="2">
          <reference field="6" count="1" selected="0">
            <x v="0"/>
          </reference>
          <reference field="16" count="1">
            <x v="10"/>
          </reference>
        </references>
      </pivotArea>
    </format>
    <format dxfId="330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01">
      <pivotArea dataOnly="0" labelOnly="1" outline="0" fieldPosition="0">
        <references count="2">
          <reference field="6" count="1" selected="0">
            <x v="0"/>
          </reference>
          <reference field="16" count="1">
            <x v="10"/>
          </reference>
        </references>
      </pivotArea>
    </format>
    <format dxfId="3300">
      <pivotArea field="10" type="button" dataOnly="0" labelOnly="1" outline="0" axis="axisRow" fieldPosition="4"/>
    </format>
    <format dxfId="3299">
      <pivotArea dataOnly="0" labelOnly="1" grandRow="1" outline="0" offset="IV256" fieldPosition="0"/>
    </format>
    <format dxfId="32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9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10" hier="-1"/>
  </pageFields>
  <dataFields count="1">
    <dataField name="VALOR" fld="13" baseField="14" baseItem="2" numFmtId="44"/>
  </dataFields>
  <formats count="80">
    <format dxfId="1671">
      <pivotArea type="all" dataOnly="0" outline="0" fieldPosition="0"/>
    </format>
    <format dxfId="1670">
      <pivotArea outline="0" collapsedLevelsAreSubtotals="1" fieldPosition="0"/>
    </format>
    <format dxfId="166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68">
      <pivotArea dataOnly="0" labelOnly="1" grandRow="1" outline="0" fieldPosition="0"/>
    </format>
    <format dxfId="166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66">
      <pivotArea type="all" dataOnly="0" outline="0" fieldPosition="0"/>
    </format>
    <format dxfId="1665">
      <pivotArea outline="0" collapsedLevelsAreSubtotals="1" fieldPosition="0"/>
    </format>
    <format dxfId="166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63">
      <pivotArea dataOnly="0" labelOnly="1" grandRow="1" outline="0" fieldPosition="0"/>
    </format>
    <format dxfId="166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61">
      <pivotArea outline="0" collapsedLevelsAreSubtotals="1" fieldPosition="0"/>
    </format>
    <format dxfId="166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59">
      <pivotArea dataOnly="0" labelOnly="1" grandRow="1" outline="0" fieldPosition="0"/>
    </format>
    <format dxfId="165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57">
      <pivotArea dataOnly="0" labelOnly="1" grandRow="1" outline="0" fieldPosition="0"/>
    </format>
    <format dxfId="1656">
      <pivotArea grandRow="1" outline="0" collapsedLevelsAreSubtotals="1" fieldPosition="0"/>
    </format>
    <format dxfId="1655">
      <pivotArea dataOnly="0" labelOnly="1" grandRow="1" outline="0" fieldPosition="0"/>
    </format>
    <format dxfId="1654">
      <pivotArea type="all" dataOnly="0" outline="0" fieldPosition="0"/>
    </format>
    <format dxfId="1653">
      <pivotArea outline="0" collapsedLevelsAreSubtotals="1" fieldPosition="0"/>
    </format>
    <format dxfId="165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51">
      <pivotArea dataOnly="0" labelOnly="1" grandRow="1" outline="0" fieldPosition="0"/>
    </format>
    <format dxfId="165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4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4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64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64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45">
      <pivotArea dataOnly="0" labelOnly="1" outline="0" fieldPosition="0">
        <references count="1">
          <reference field="3" count="1">
            <x v="8"/>
          </reference>
        </references>
      </pivotArea>
    </format>
    <format dxfId="1644">
      <pivotArea field="11" type="button" dataOnly="0" labelOnly="1" outline="0" axis="axisRow" fieldPosition="1"/>
    </format>
    <format dxfId="164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64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641">
      <pivotArea field="16" type="button" dataOnly="0" labelOnly="1" outline="0" axis="axisRow" fieldPosition="2"/>
    </format>
    <format dxfId="1640">
      <pivotArea field="10" type="button" dataOnly="0" labelOnly="1" outline="0" axis="axisRow" fieldPosition="4"/>
    </format>
    <format dxfId="1639">
      <pivotArea field="10" type="button" dataOnly="0" labelOnly="1" outline="0" axis="axisRow" fieldPosition="4"/>
    </format>
    <format dxfId="1638">
      <pivotArea field="16" type="button" dataOnly="0" labelOnly="1" outline="0" axis="axisRow" fieldPosition="2"/>
    </format>
    <format dxfId="1637">
      <pivotArea field="11" type="button" dataOnly="0" labelOnly="1" outline="0" axis="axisRow" fieldPosition="1"/>
    </format>
    <format dxfId="1636">
      <pivotArea field="6" type="button" dataOnly="0" labelOnly="1" outline="0" axis="axisRow" fieldPosition="0"/>
    </format>
    <format dxfId="1635">
      <pivotArea field="6" type="button" dataOnly="0" labelOnly="1" outline="0" axis="axisRow" fieldPosition="0"/>
    </format>
    <format dxfId="1634">
      <pivotArea grandRow="1" outline="0" collapsedLevelsAreSubtotals="1" fieldPosition="0"/>
    </format>
    <format dxfId="163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3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63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3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6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2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62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626">
      <pivotArea grandRow="1" outline="0" collapsedLevelsAreSubtotals="1" fieldPosition="0"/>
    </format>
    <format dxfId="1625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24">
      <pivotArea dataOnly="0" labelOnly="1" outline="0" fieldPosition="0">
        <references count="1">
          <reference field="6" count="1">
            <x v="2"/>
          </reference>
        </references>
      </pivotArea>
    </format>
    <format dxfId="1623">
      <pivotArea type="all" dataOnly="0" outline="0" fieldPosition="0"/>
    </format>
    <format dxfId="1622">
      <pivotArea dataOnly="0" labelOnly="1" grandRow="1" outline="0" fieldPosition="0"/>
    </format>
    <format dxfId="1621">
      <pivotArea type="all" dataOnly="0" outline="0" fieldPosition="0"/>
    </format>
    <format dxfId="1620">
      <pivotArea dataOnly="0" labelOnly="1" grandRow="1" outline="0" fieldPosition="0"/>
    </format>
    <format dxfId="1619">
      <pivotArea type="all" dataOnly="0" outline="0" fieldPosition="0"/>
    </format>
    <format dxfId="161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17">
      <pivotArea dataOnly="0" labelOnly="1" grandRow="1" outline="0" fieldPosition="0"/>
    </format>
    <format dxfId="1616">
      <pivotArea type="all" dataOnly="0" outline="0" fieldPosition="0"/>
    </format>
    <format dxfId="161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14">
      <pivotArea dataOnly="0" labelOnly="1" grandRow="1" outline="0" fieldPosition="0"/>
    </format>
    <format dxfId="1613">
      <pivotArea dataOnly="0" labelOnly="1" outline="0" fieldPosition="0">
        <references count="1">
          <reference field="6" count="1">
            <x v="0"/>
          </reference>
        </references>
      </pivotArea>
    </format>
    <format dxfId="1612">
      <pivotArea type="all" dataOnly="0" outline="0" fieldPosition="0"/>
    </format>
    <format dxfId="1611">
      <pivotArea dataOnly="0" labelOnly="1" grandRow="1" outline="0" fieldPosition="0"/>
    </format>
    <format dxfId="1610">
      <pivotArea type="all" dataOnly="0" outline="0" fieldPosition="0"/>
    </format>
    <format dxfId="1609">
      <pivotArea dataOnly="0" labelOnly="1" grandRow="1" outline="0" fieldPosition="0"/>
    </format>
    <format dxfId="1608">
      <pivotArea dataOnly="0" labelOnly="1" grandRow="1" outline="0" offset="IV256" fieldPosition="0"/>
    </format>
    <format dxfId="1607">
      <pivotArea type="all" dataOnly="0" outline="0" fieldPosition="0"/>
    </format>
    <format dxfId="1606">
      <pivotArea outline="0" collapsedLevelsAreSubtotals="1" fieldPosition="0"/>
    </format>
    <format dxfId="160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604">
      <pivotArea dataOnly="0" labelOnly="1" grandRow="1" outline="0" fieldPosition="0"/>
    </format>
    <format dxfId="160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0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60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6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9">
      <pivotArea type="all" dataOnly="0" outline="0" fieldPosition="0"/>
    </format>
    <format dxfId="1598">
      <pivotArea outline="0" collapsedLevelsAreSubtotals="1" fieldPosition="0"/>
    </format>
    <format dxfId="159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96">
      <pivotArea dataOnly="0" labelOnly="1" grandRow="1" outline="0" fieldPosition="0"/>
    </format>
    <format dxfId="159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9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59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5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5"/>
      <x v="9"/>
      <x v="22"/>
      <x v="6"/>
    </i>
    <i>
      <x v="7"/>
      <x v="5"/>
      <x/>
      <x v="4"/>
    </i>
    <i t="grand">
      <x/>
    </i>
  </rowItems>
  <colItems count="1">
    <i/>
  </colItems>
  <pageFields count="1">
    <pageField fld="3" item="25" hier="-1"/>
  </pageFields>
  <dataFields count="1">
    <dataField name="VALOR" fld="13" baseField="14" baseItem="2" numFmtId="44"/>
  </dataFields>
  <formats count="99">
    <format dxfId="1591">
      <pivotArea type="all" dataOnly="0" outline="0" fieldPosition="0"/>
    </format>
    <format dxfId="1590">
      <pivotArea outline="0" collapsedLevelsAreSubtotals="1" fieldPosition="0"/>
    </format>
    <format dxfId="158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88">
      <pivotArea dataOnly="0" labelOnly="1" grandRow="1" outline="0" fieldPosition="0"/>
    </format>
    <format dxfId="158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86">
      <pivotArea type="all" dataOnly="0" outline="0" fieldPosition="0"/>
    </format>
    <format dxfId="1585">
      <pivotArea outline="0" collapsedLevelsAreSubtotals="1" fieldPosition="0"/>
    </format>
    <format dxfId="158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83">
      <pivotArea dataOnly="0" labelOnly="1" grandRow="1" outline="0" fieldPosition="0"/>
    </format>
    <format dxfId="158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81">
      <pivotArea outline="0" collapsedLevelsAreSubtotals="1" fieldPosition="0"/>
    </format>
    <format dxfId="158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79">
      <pivotArea dataOnly="0" labelOnly="1" grandRow="1" outline="0" fieldPosition="0"/>
    </format>
    <format dxfId="157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77">
      <pivotArea dataOnly="0" labelOnly="1" grandRow="1" outline="0" fieldPosition="0"/>
    </format>
    <format dxfId="1576">
      <pivotArea grandRow="1" outline="0" collapsedLevelsAreSubtotals="1" fieldPosition="0"/>
    </format>
    <format dxfId="1575">
      <pivotArea dataOnly="0" labelOnly="1" grandRow="1" outline="0" fieldPosition="0"/>
    </format>
    <format dxfId="1574">
      <pivotArea type="all" dataOnly="0" outline="0" fieldPosition="0"/>
    </format>
    <format dxfId="1573">
      <pivotArea outline="0" collapsedLevelsAreSubtotals="1" fieldPosition="0"/>
    </format>
    <format dxfId="157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71">
      <pivotArea dataOnly="0" labelOnly="1" grandRow="1" outline="0" fieldPosition="0"/>
    </format>
    <format dxfId="157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6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6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56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56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65">
      <pivotArea dataOnly="0" labelOnly="1" outline="0" fieldPosition="0">
        <references count="1">
          <reference field="3" count="1">
            <x v="8"/>
          </reference>
        </references>
      </pivotArea>
    </format>
    <format dxfId="1564">
      <pivotArea field="11" type="button" dataOnly="0" labelOnly="1" outline="0" axis="axisRow" fieldPosition="1"/>
    </format>
    <format dxfId="156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56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561">
      <pivotArea field="16" type="button" dataOnly="0" labelOnly="1" outline="0" axis="axisRow" fieldPosition="2"/>
    </format>
    <format dxfId="1560">
      <pivotArea field="10" type="button" dataOnly="0" labelOnly="1" outline="0" axis="axisRow" fieldPosition="4"/>
    </format>
    <format dxfId="1559">
      <pivotArea field="10" type="button" dataOnly="0" labelOnly="1" outline="0" axis="axisRow" fieldPosition="4"/>
    </format>
    <format dxfId="1558">
      <pivotArea field="16" type="button" dataOnly="0" labelOnly="1" outline="0" axis="axisRow" fieldPosition="2"/>
    </format>
    <format dxfId="1557">
      <pivotArea field="11" type="button" dataOnly="0" labelOnly="1" outline="0" axis="axisRow" fieldPosition="1"/>
    </format>
    <format dxfId="1556">
      <pivotArea field="6" type="button" dataOnly="0" labelOnly="1" outline="0" axis="axisRow" fieldPosition="0"/>
    </format>
    <format dxfId="1555">
      <pivotArea field="6" type="button" dataOnly="0" labelOnly="1" outline="0" axis="axisRow" fieldPosition="0"/>
    </format>
    <format dxfId="1554">
      <pivotArea grandRow="1" outline="0" collapsedLevelsAreSubtotals="1" fieldPosition="0"/>
    </format>
    <format dxfId="155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5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55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55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4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54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5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54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54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54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54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54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540">
      <pivotArea grandRow="1" outline="0" collapsedLevelsAreSubtotals="1" fieldPosition="0"/>
    </format>
    <format dxfId="1539">
      <pivotArea type="all" dataOnly="0" outline="0" fieldPosition="0"/>
    </format>
    <format dxfId="1538">
      <pivotArea dataOnly="0" labelOnly="1" grandRow="1" outline="0" fieldPosition="0"/>
    </format>
    <format dxfId="153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536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535">
      <pivotArea type="all" dataOnly="0" outline="0" fieldPosition="0"/>
    </format>
    <format dxfId="1534">
      <pivotArea dataOnly="0" labelOnly="1" grandRow="1" outline="0" fieldPosition="0"/>
    </format>
    <format dxfId="153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53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531">
      <pivotArea type="all" dataOnly="0" outline="0" fieldPosition="0"/>
    </format>
    <format dxfId="1530">
      <pivotArea dataOnly="0" labelOnly="1" grandRow="1" outline="0" fieldPosition="0"/>
    </format>
    <format dxfId="152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52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527">
      <pivotArea type="all" dataOnly="0" outline="0" fieldPosition="0"/>
    </format>
    <format dxfId="1526">
      <pivotArea dataOnly="0" labelOnly="1" grandRow="1" outline="0" fieldPosition="0"/>
    </format>
    <format dxfId="152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52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523">
      <pivotArea type="all" dataOnly="0" outline="0" fieldPosition="0"/>
    </format>
    <format dxfId="1522">
      <pivotArea dataOnly="0" labelOnly="1" grandRow="1" outline="0" fieldPosition="0"/>
    </format>
    <format dxfId="152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52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519">
      <pivotArea type="all" dataOnly="0" outline="0" fieldPosition="0"/>
    </format>
    <format dxfId="1518">
      <pivotArea dataOnly="0" labelOnly="1" grandRow="1" outline="0" fieldPosition="0"/>
    </format>
    <format dxfId="151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51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515">
      <pivotArea dataOnly="0" labelOnly="1" grandRow="1" outline="0" offset="IV256" fieldPosition="0"/>
    </format>
    <format dxfId="1514">
      <pivotArea type="all" dataOnly="0" outline="0" fieldPosition="0"/>
    </format>
    <format dxfId="1513">
      <pivotArea outline="0" collapsedLevelsAreSubtotals="1" fieldPosition="0"/>
    </format>
    <format dxfId="1512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1511">
      <pivotArea dataOnly="0" labelOnly="1" grandRow="1" outline="0" fieldPosition="0"/>
    </format>
    <format dxfId="1510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509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508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150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50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50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5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3">
      <pivotArea type="all" dataOnly="0" outline="0" fieldPosition="0"/>
    </format>
    <format dxfId="1502">
      <pivotArea outline="0" collapsedLevelsAreSubtotals="1" fieldPosition="0"/>
    </format>
    <format dxfId="1501">
      <pivotArea dataOnly="0" labelOnly="1" outline="0" fieldPosition="0">
        <references count="1">
          <reference field="6" count="3">
            <x v="3"/>
            <x v="5"/>
            <x v="7"/>
          </reference>
        </references>
      </pivotArea>
    </format>
    <format dxfId="1500">
      <pivotArea dataOnly="0" labelOnly="1" grandRow="1" outline="0" fieldPosition="0"/>
    </format>
    <format dxfId="149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49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497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149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49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49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49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3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m="1" x="6"/>
        <item x="0"/>
        <item m="1" x="9"/>
        <item sd="0" m="1" x="12"/>
        <item m="1" x="3"/>
        <item m="1" x="10"/>
        <item m="1" x="2"/>
        <item m="1" x="5"/>
        <item m="1" x="4"/>
        <item m="1" x="8"/>
        <item m="1" x="11"/>
        <item m="1"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12"/>
      <x v="2"/>
    </i>
    <i>
      <x v="2"/>
      <x v="2"/>
      <x v="12"/>
      <x v="2"/>
    </i>
    <i t="grand">
      <x/>
    </i>
  </rowItems>
  <colItems count="1">
    <i/>
  </colItems>
  <pageFields count="1">
    <pageField fld="3" item="11" hier="-1"/>
  </pageFields>
  <dataFields count="1">
    <dataField name="VALOR " fld="13" baseField="14" baseItem="4" numFmtId="44"/>
  </dataFields>
  <formats count="96">
    <format dxfId="1492">
      <pivotArea type="all" dataOnly="0" outline="0" fieldPosition="0"/>
    </format>
    <format dxfId="1491">
      <pivotArea outline="0" collapsedLevelsAreSubtotals="1" fieldPosition="0"/>
    </format>
    <format dxfId="149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89">
      <pivotArea dataOnly="0" labelOnly="1" grandRow="1" outline="0" fieldPosition="0"/>
    </format>
    <format dxfId="148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8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86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85">
      <pivotArea type="all" dataOnly="0" outline="0" fieldPosition="0"/>
    </format>
    <format dxfId="1484">
      <pivotArea outline="0" collapsedLevelsAreSubtotals="1" fieldPosition="0"/>
    </format>
    <format dxfId="148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82">
      <pivotArea dataOnly="0" labelOnly="1" grandRow="1" outline="0" fieldPosition="0"/>
    </format>
    <format dxfId="14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8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79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78">
      <pivotArea outline="0" collapsedLevelsAreSubtotals="1" fieldPosition="0"/>
    </format>
    <format dxfId="147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76">
      <pivotArea dataOnly="0" labelOnly="1" grandRow="1" outline="0" fieldPosition="0"/>
    </format>
    <format dxfId="147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7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73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72">
      <pivotArea dataOnly="0" labelOnly="1" grandRow="1" outline="0" fieldPosition="0"/>
    </format>
    <format dxfId="1471">
      <pivotArea grandRow="1" outline="0" collapsedLevelsAreSubtotals="1" fieldPosition="0"/>
    </format>
    <format dxfId="1470">
      <pivotArea dataOnly="0" labelOnly="1" grandRow="1" outline="0" fieldPosition="0"/>
    </format>
    <format dxfId="1469">
      <pivotArea type="all" dataOnly="0" outline="0" fieldPosition="0"/>
    </format>
    <format dxfId="1468">
      <pivotArea outline="0" collapsedLevelsAreSubtotals="1" fieldPosition="0"/>
    </format>
    <format dxfId="146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66">
      <pivotArea dataOnly="0" labelOnly="1" grandRow="1" outline="0" fieldPosition="0"/>
    </format>
    <format dxfId="146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6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63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6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6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46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45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145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3"/>
          </reference>
          <reference field="16" count="1">
            <x v="0"/>
          </reference>
        </references>
      </pivotArea>
    </format>
    <format dxfId="1457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5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55">
      <pivotArea dataOnly="0" labelOnly="1" outline="0" fieldPosition="0">
        <references count="1">
          <reference field="3" count="1">
            <x v="8"/>
          </reference>
        </references>
      </pivotArea>
    </format>
    <format dxfId="1454">
      <pivotArea field="11" type="button" dataOnly="0" labelOnly="1" outline="0" axis="axisRow" fieldPosition="1"/>
    </format>
    <format dxfId="145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45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45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3"/>
          </reference>
          <reference field="16" count="1">
            <x v="0"/>
          </reference>
        </references>
      </pivotArea>
    </format>
    <format dxfId="1450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4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1448">
      <pivotArea field="16" type="button" dataOnly="0" labelOnly="1" outline="0" axis="axisRow" fieldPosition="2"/>
    </format>
    <format dxfId="1447">
      <pivotArea field="10" type="button" dataOnly="0" labelOnly="1" outline="0" axis="axisRow" fieldPosition="4"/>
    </format>
    <format dxfId="1446">
      <pivotArea field="10" type="button" dataOnly="0" labelOnly="1" outline="0" axis="axisRow" fieldPosition="4"/>
    </format>
    <format dxfId="1445">
      <pivotArea field="16" type="button" dataOnly="0" labelOnly="1" outline="0" axis="axisRow" fieldPosition="2"/>
    </format>
    <format dxfId="1444">
      <pivotArea field="11" type="button" dataOnly="0" labelOnly="1" outline="0" axis="axisRow" fieldPosition="1"/>
    </format>
    <format dxfId="1443">
      <pivotArea field="6" type="button" dataOnly="0" labelOnly="1" outline="0" axis="axisRow" fieldPosition="0"/>
    </format>
    <format dxfId="1442">
      <pivotArea field="6" type="button" dataOnly="0" labelOnly="1" outline="0" axis="axisRow" fieldPosition="0"/>
    </format>
    <format dxfId="144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4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39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3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4"/>
          </reference>
        </references>
      </pivotArea>
    </format>
    <format dxfId="14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3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4"/>
          </reference>
        </references>
      </pivotArea>
    </format>
    <format dxfId="1435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43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4"/>
          </reference>
        </references>
      </pivotArea>
    </format>
    <format dxfId="1433">
      <pivotArea grandRow="1" outline="0" collapsedLevelsAreSubtotals="1" fieldPosition="0"/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grandRow="1" outline="0" collapsedLevelsAreSubtotals="1" fieldPosition="0"/>
    </format>
    <format dxfId="1430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29">
      <pivotArea dataOnly="0" labelOnly="1" outline="0" fieldPosition="0">
        <references count="1">
          <reference field="6" count="1">
            <x v="2"/>
          </reference>
        </references>
      </pivotArea>
    </format>
    <format dxfId="1428">
      <pivotArea type="all" dataOnly="0" outline="0" fieldPosition="0"/>
    </format>
    <format dxfId="1427">
      <pivotArea dataOnly="0" labelOnly="1" grandRow="1" outline="0" fieldPosition="0"/>
    </format>
    <format dxfId="1426">
      <pivotArea type="all" dataOnly="0" outline="0" fieldPosition="0"/>
    </format>
    <format dxfId="1425">
      <pivotArea dataOnly="0" labelOnly="1" grandRow="1" outline="0" fieldPosition="0"/>
    </format>
    <format dxfId="1424">
      <pivotArea type="all" dataOnly="0" outline="0" fieldPosition="0"/>
    </format>
    <format dxfId="142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22">
      <pivotArea dataOnly="0" labelOnly="1" grandRow="1" outline="0" fieldPosition="0"/>
    </format>
    <format dxfId="1421">
      <pivotArea type="all" dataOnly="0" outline="0" fieldPosition="0"/>
    </format>
    <format dxfId="142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19">
      <pivotArea dataOnly="0" labelOnly="1" grandRow="1" outline="0" fieldPosition="0"/>
    </format>
    <format dxfId="1418">
      <pivotArea dataOnly="0" labelOnly="1" outline="0" fieldPosition="0">
        <references count="1">
          <reference field="6" count="1">
            <x v="0"/>
          </reference>
        </references>
      </pivotArea>
    </format>
    <format dxfId="1417">
      <pivotArea type="all" dataOnly="0" outline="0" fieldPosition="0"/>
    </format>
    <format dxfId="1416">
      <pivotArea dataOnly="0" labelOnly="1" grandRow="1" outline="0" fieldPosition="0"/>
    </format>
    <format dxfId="1415">
      <pivotArea type="all" dataOnly="0" outline="0" fieldPosition="0"/>
    </format>
    <format dxfId="1414">
      <pivotArea dataOnly="0" labelOnly="1" grandRow="1" outline="0" fieldPosition="0"/>
    </format>
    <format dxfId="1413">
      <pivotArea dataOnly="0" labelOnly="1" grandRow="1" outline="0" offset="IV256" fieldPosition="0"/>
    </format>
    <format dxfId="1412">
      <pivotArea type="all" dataOnly="0" outline="0" fieldPosition="0"/>
    </format>
    <format dxfId="1411">
      <pivotArea outline="0" collapsedLevelsAreSubtotals="1" fieldPosition="0"/>
    </format>
    <format dxfId="141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09">
      <pivotArea dataOnly="0" labelOnly="1" grandRow="1" outline="0" fieldPosition="0"/>
    </format>
    <format dxfId="140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40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4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4">
      <pivotArea type="all" dataOnly="0" outline="0" fieldPosition="0"/>
    </format>
    <format dxfId="1403">
      <pivotArea outline="0" collapsedLevelsAreSubtotals="1" fieldPosition="0"/>
    </format>
    <format dxfId="140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01">
      <pivotArea dataOnly="0" labelOnly="1" grandRow="1" outline="0" fieldPosition="0"/>
    </format>
    <format dxfId="140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9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39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39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9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5">
    <i>
      <x v="3"/>
      <x v="9"/>
      <x v="22"/>
      <x v="6"/>
    </i>
    <i>
      <x v="4"/>
      <x v="5"/>
      <x/>
      <x v="4"/>
    </i>
    <i>
      <x v="5"/>
      <x v="9"/>
      <x v="22"/>
      <x v="6"/>
    </i>
    <i>
      <x v="6"/>
      <x v="5"/>
      <x/>
      <x v="4"/>
    </i>
    <i t="grand">
      <x/>
    </i>
  </rowItems>
  <colItems count="1">
    <i/>
  </colItems>
  <pageFields count="1">
    <pageField fld="3" item="34" hier="-1"/>
  </pageFields>
  <dataFields count="1">
    <dataField name=" VALOR " fld="13" baseField="14" baseItem="2" numFmtId="44"/>
  </dataFields>
  <formats count="107">
    <format dxfId="1396">
      <pivotArea type="all" dataOnly="0" outline="0" fieldPosition="0"/>
    </format>
    <format dxfId="1395">
      <pivotArea outline="0" collapsedLevelsAreSubtotals="1" fieldPosition="0"/>
    </format>
    <format dxfId="139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93">
      <pivotArea dataOnly="0" labelOnly="1" grandRow="1" outline="0" fieldPosition="0"/>
    </format>
    <format dxfId="139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88">
      <pivotArea dataOnly="0" labelOnly="1" grandRow="1" outline="0" fieldPosition="0"/>
    </format>
    <format dxfId="138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86">
      <pivotArea outline="0" collapsedLevelsAreSubtotals="1" fieldPosition="0"/>
    </format>
    <format dxfId="138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84">
      <pivotArea dataOnly="0" labelOnly="1" grandRow="1" outline="0" fieldPosition="0"/>
    </format>
    <format dxfId="138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82">
      <pivotArea dataOnly="0" labelOnly="1" grandRow="1" outline="0" fieldPosition="0"/>
    </format>
    <format dxfId="1381">
      <pivotArea grandRow="1" outline="0" collapsedLevelsAreSubtotals="1" fieldPosition="0"/>
    </format>
    <format dxfId="1380">
      <pivotArea dataOnly="0" labelOnly="1" grandRow="1" outline="0" fieldPosition="0"/>
    </format>
    <format dxfId="1379">
      <pivotArea type="all" dataOnly="0" outline="0" fieldPosition="0"/>
    </format>
    <format dxfId="1378">
      <pivotArea outline="0" collapsedLevelsAreSubtotals="1" fieldPosition="0"/>
    </format>
    <format dxfId="137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76">
      <pivotArea dataOnly="0" labelOnly="1" grandRow="1" outline="0" fieldPosition="0"/>
    </format>
    <format dxfId="137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7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7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37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37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70">
      <pivotArea dataOnly="0" labelOnly="1" outline="0" fieldPosition="0">
        <references count="1">
          <reference field="3" count="1">
            <x v="8"/>
          </reference>
        </references>
      </pivotArea>
    </format>
    <format dxfId="1369">
      <pivotArea field="11" type="button" dataOnly="0" labelOnly="1" outline="0" axis="axisRow" fieldPosition="1"/>
    </format>
    <format dxfId="136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36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366">
      <pivotArea field="16" type="button" dataOnly="0" labelOnly="1" outline="0" axis="axisRow" fieldPosition="2"/>
    </format>
    <format dxfId="1365">
      <pivotArea field="10" type="button" dataOnly="0" labelOnly="1" outline="0" axis="axisRow" fieldPosition="3"/>
    </format>
    <format dxfId="1364">
      <pivotArea field="10" type="button" dataOnly="0" labelOnly="1" outline="0" axis="axisRow" fieldPosition="3"/>
    </format>
    <format dxfId="1363">
      <pivotArea field="16" type="button" dataOnly="0" labelOnly="1" outline="0" axis="axisRow" fieldPosition="2"/>
    </format>
    <format dxfId="1362">
      <pivotArea field="11" type="button" dataOnly="0" labelOnly="1" outline="0" axis="axisRow" fieldPosition="1"/>
    </format>
    <format dxfId="1361">
      <pivotArea field="6" type="button" dataOnly="0" labelOnly="1" outline="0" axis="axisRow" fieldPosition="0"/>
    </format>
    <format dxfId="1360">
      <pivotArea field="6" type="button" dataOnly="0" labelOnly="1" outline="0" axis="axisRow" fieldPosition="0"/>
    </format>
    <format dxfId="135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5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35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35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355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135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35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35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35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350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1349">
      <pivotArea grandRow="1" outline="0" collapsedLevelsAreSubtotals="1" fieldPosition="0"/>
    </format>
    <format dxfId="134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34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34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134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34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34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13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4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34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339">
      <pivotArea grandRow="1" outline="0" collapsedLevelsAreSubtotals="1" fieldPosition="0"/>
    </format>
    <format dxfId="1338">
      <pivotArea type="all" dataOnly="0" outline="0" fieldPosition="0"/>
    </format>
    <format dxfId="1337">
      <pivotArea dataOnly="0" labelOnly="1" grandRow="1" outline="0" fieldPosition="0"/>
    </format>
    <format dxfId="133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335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334">
      <pivotArea type="all" dataOnly="0" outline="0" fieldPosition="0"/>
    </format>
    <format dxfId="1333">
      <pivotArea dataOnly="0" labelOnly="1" grandRow="1" outline="0" fieldPosition="0"/>
    </format>
    <format dxfId="133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331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330">
      <pivotArea type="all" dataOnly="0" outline="0" fieldPosition="0"/>
    </format>
    <format dxfId="1329">
      <pivotArea dataOnly="0" labelOnly="1" grandRow="1" outline="0" fieldPosition="0"/>
    </format>
    <format dxfId="132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32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326">
      <pivotArea type="all" dataOnly="0" outline="0" fieldPosition="0"/>
    </format>
    <format dxfId="1325">
      <pivotArea dataOnly="0" labelOnly="1" grandRow="1" outline="0" fieldPosition="0"/>
    </format>
    <format dxfId="132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32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322">
      <pivotArea type="all" dataOnly="0" outline="0" fieldPosition="0"/>
    </format>
    <format dxfId="1321">
      <pivotArea dataOnly="0" labelOnly="1" grandRow="1" outline="0" fieldPosition="0"/>
    </format>
    <format dxfId="132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31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318">
      <pivotArea type="all" dataOnly="0" outline="0" fieldPosition="0"/>
    </format>
    <format dxfId="1317">
      <pivotArea dataOnly="0" labelOnly="1" grandRow="1" outline="0" fieldPosition="0"/>
    </format>
    <format dxfId="131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31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314">
      <pivotArea dataOnly="0" labelOnly="1" grandRow="1" outline="0" offset="IV256" fieldPosition="0"/>
    </format>
    <format dxfId="1313">
      <pivotArea type="all" dataOnly="0" outline="0" fieldPosition="0"/>
    </format>
    <format dxfId="1312">
      <pivotArea outline="0" collapsedLevelsAreSubtotals="1" fieldPosition="0"/>
    </format>
    <format dxfId="1311">
      <pivotArea dataOnly="0" labelOnly="1" outline="0" fieldPosition="0">
        <references count="1">
          <reference field="6" count="4">
            <x v="3"/>
            <x v="4"/>
            <x v="5"/>
            <x v="6"/>
          </reference>
        </references>
      </pivotArea>
    </format>
    <format dxfId="1310">
      <pivotArea dataOnly="0" labelOnly="1" grandRow="1" outline="0" fieldPosition="0"/>
    </format>
    <format dxfId="130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308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130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306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30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30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30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3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1">
      <pivotArea type="all" dataOnly="0" outline="0" fieldPosition="0"/>
    </format>
    <format dxfId="1300">
      <pivotArea outline="0" collapsedLevelsAreSubtotals="1" fieldPosition="0"/>
    </format>
    <format dxfId="1299">
      <pivotArea dataOnly="0" labelOnly="1" outline="0" fieldPosition="0">
        <references count="1">
          <reference field="6" count="4">
            <x v="3"/>
            <x v="4"/>
            <x v="5"/>
            <x v="6"/>
          </reference>
        </references>
      </pivotArea>
    </format>
    <format dxfId="1298">
      <pivotArea dataOnly="0" labelOnly="1" grandRow="1" outline="0" fieldPosition="0"/>
    </format>
    <format dxfId="1297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296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1295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294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29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29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29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2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/>
      <x v="2"/>
      <x v="23"/>
      <x v="2"/>
    </i>
    <i>
      <x v="2"/>
      <x v="2"/>
      <x v="23"/>
      <x v="2"/>
    </i>
    <i>
      <x v="6"/>
      <x v="5"/>
      <x/>
      <x v="4"/>
    </i>
    <i t="grand">
      <x/>
    </i>
  </rowItems>
  <colItems count="1">
    <i/>
  </colItems>
  <pageFields count="1">
    <pageField fld="3" item="12" hier="-1"/>
  </pageFields>
  <dataFields count="1">
    <dataField name=" VALOR " fld="13" baseField="14" baseItem="4" numFmtId="44"/>
  </dataFields>
  <formats count="87">
    <format dxfId="1289">
      <pivotArea type="all" dataOnly="0" outline="0" fieldPosition="0"/>
    </format>
    <format dxfId="1288">
      <pivotArea outline="0" collapsedLevelsAreSubtotals="1" fieldPosition="0"/>
    </format>
    <format dxfId="128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86">
      <pivotArea dataOnly="0" labelOnly="1" grandRow="1" outline="0" fieldPosition="0"/>
    </format>
    <format dxfId="128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84">
      <pivotArea type="all" dataOnly="0" outline="0" fieldPosition="0"/>
    </format>
    <format dxfId="1283">
      <pivotArea outline="0" collapsedLevelsAreSubtotals="1" fieldPosition="0"/>
    </format>
    <format dxfId="128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81">
      <pivotArea dataOnly="0" labelOnly="1" grandRow="1" outline="0" fieldPosition="0"/>
    </format>
    <format dxfId="128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79">
      <pivotArea outline="0" collapsedLevelsAreSubtotals="1" fieldPosition="0"/>
    </format>
    <format dxfId="127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77">
      <pivotArea dataOnly="0" labelOnly="1" grandRow="1" outline="0" fieldPosition="0"/>
    </format>
    <format dxfId="127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75">
      <pivotArea dataOnly="0" labelOnly="1" grandRow="1" outline="0" fieldPosition="0"/>
    </format>
    <format dxfId="1274">
      <pivotArea grandRow="1" outline="0" collapsedLevelsAreSubtotals="1" fieldPosition="0"/>
    </format>
    <format dxfId="1273">
      <pivotArea dataOnly="0" labelOnly="1" grandRow="1" outline="0" fieldPosition="0"/>
    </format>
    <format dxfId="1272">
      <pivotArea type="all" dataOnly="0" outline="0" fieldPosition="0"/>
    </format>
    <format dxfId="1271">
      <pivotArea outline="0" collapsedLevelsAreSubtotals="1" fieldPosition="0"/>
    </format>
    <format dxfId="127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69">
      <pivotArea dataOnly="0" labelOnly="1" grandRow="1" outline="0" fieldPosition="0"/>
    </format>
    <format dxfId="126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6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6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26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26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263">
      <pivotArea dataOnly="0" labelOnly="1" outline="0" fieldPosition="0">
        <references count="1">
          <reference field="3" count="1">
            <x v="8"/>
          </reference>
        </references>
      </pivotArea>
    </format>
    <format dxfId="1262">
      <pivotArea field="11" type="button" dataOnly="0" labelOnly="1" outline="0" axis="axisRow" fieldPosition="1"/>
    </format>
    <format dxfId="126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26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259">
      <pivotArea field="16" type="button" dataOnly="0" labelOnly="1" outline="0" axis="axisRow" fieldPosition="2"/>
    </format>
    <format dxfId="1258">
      <pivotArea field="10" type="button" dataOnly="0" labelOnly="1" outline="0" axis="axisRow" fieldPosition="4"/>
    </format>
    <format dxfId="1257">
      <pivotArea field="10" type="button" dataOnly="0" labelOnly="1" outline="0" axis="axisRow" fieldPosition="4"/>
    </format>
    <format dxfId="1256">
      <pivotArea field="16" type="button" dataOnly="0" labelOnly="1" outline="0" axis="axisRow" fieldPosition="2"/>
    </format>
    <format dxfId="1255">
      <pivotArea field="11" type="button" dataOnly="0" labelOnly="1" outline="0" axis="axisRow" fieldPosition="1"/>
    </format>
    <format dxfId="1254">
      <pivotArea field="6" type="button" dataOnly="0" labelOnly="1" outline="0" axis="axisRow" fieldPosition="0"/>
    </format>
    <format dxfId="1253">
      <pivotArea field="6" type="button" dataOnly="0" labelOnly="1" outline="0" axis="axisRow" fieldPosition="0"/>
    </format>
    <format dxfId="1252">
      <pivotArea grandRow="1" outline="0" collapsedLevelsAreSubtotals="1" fieldPosition="0"/>
    </format>
    <format dxfId="125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5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24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248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12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46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1245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24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243">
      <pivotArea grandRow="1" outline="0" collapsedLevelsAreSubtotals="1" fieldPosition="0"/>
    </format>
    <format dxfId="1242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41">
      <pivotArea dataOnly="0" labelOnly="1" outline="0" fieldPosition="0">
        <references count="1">
          <reference field="6" count="1">
            <x v="2"/>
          </reference>
        </references>
      </pivotArea>
    </format>
    <format dxfId="1240">
      <pivotArea type="all" dataOnly="0" outline="0" fieldPosition="0"/>
    </format>
    <format dxfId="1239">
      <pivotArea dataOnly="0" labelOnly="1" grandRow="1" outline="0" fieldPosition="0"/>
    </format>
    <format dxfId="1238">
      <pivotArea type="all" dataOnly="0" outline="0" fieldPosition="0"/>
    </format>
    <format dxfId="1237">
      <pivotArea dataOnly="0" labelOnly="1" grandRow="1" outline="0" fieldPosition="0"/>
    </format>
    <format dxfId="1236">
      <pivotArea type="all" dataOnly="0" outline="0" fieldPosition="0"/>
    </format>
    <format dxfId="1235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1234">
      <pivotArea dataOnly="0" labelOnly="1" grandRow="1" outline="0" fieldPosition="0"/>
    </format>
    <format dxfId="1233">
      <pivotArea type="all" dataOnly="0" outline="0" fieldPosition="0"/>
    </format>
    <format dxfId="1232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1231">
      <pivotArea dataOnly="0" labelOnly="1" grandRow="1" outline="0" fieldPosition="0"/>
    </format>
    <format dxfId="1230">
      <pivotArea dataOnly="0" labelOnly="1" outline="0" fieldPosition="0">
        <references count="1">
          <reference field="6" count="1">
            <x v="0"/>
          </reference>
        </references>
      </pivotArea>
    </format>
    <format dxfId="1229">
      <pivotArea type="all" dataOnly="0" outline="0" fieldPosition="0"/>
    </format>
    <format dxfId="1228">
      <pivotArea dataOnly="0" labelOnly="1" grandRow="1" outline="0" fieldPosition="0"/>
    </format>
    <format dxfId="1227">
      <pivotArea type="all" dataOnly="0" outline="0" fieldPosition="0"/>
    </format>
    <format dxfId="1226">
      <pivotArea dataOnly="0" labelOnly="1" grandRow="1" outline="0" fieldPosition="0"/>
    </format>
    <format dxfId="1225">
      <pivotArea dataOnly="0" labelOnly="1" grandRow="1" outline="0" offset="IV256" fieldPosition="0"/>
    </format>
    <format dxfId="1224">
      <pivotArea type="all" dataOnly="0" outline="0" fieldPosition="0"/>
    </format>
    <format dxfId="1223">
      <pivotArea outline="0" collapsedLevelsAreSubtotals="1" fieldPosition="0"/>
    </format>
    <format dxfId="1222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1221">
      <pivotArea dataOnly="0" labelOnly="1" grandRow="1" outline="0" fieldPosition="0"/>
    </format>
    <format dxfId="122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19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21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21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21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215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1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3">
      <pivotArea type="all" dataOnly="0" outline="0" fieldPosition="0"/>
    </format>
    <format dxfId="1212">
      <pivotArea outline="0" collapsedLevelsAreSubtotals="1" fieldPosition="0"/>
    </format>
    <format dxfId="1211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1210">
      <pivotArea dataOnly="0" labelOnly="1" grandRow="1" outline="0" fieldPosition="0"/>
    </format>
    <format dxfId="120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08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2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206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205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204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120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13" hier="-1"/>
  </pageFields>
  <dataFields count="1">
    <dataField name="VALOR" fld="13" baseField="14" baseItem="2" numFmtId="44"/>
  </dataFields>
  <formats count="81">
    <format dxfId="1202">
      <pivotArea type="all" dataOnly="0" outline="0" fieldPosition="0"/>
    </format>
    <format dxfId="1201">
      <pivotArea outline="0" collapsedLevelsAreSubtotals="1" fieldPosition="0"/>
    </format>
    <format dxfId="120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99">
      <pivotArea dataOnly="0" labelOnly="1" grandRow="1" outline="0" fieldPosition="0"/>
    </format>
    <format dxfId="119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97">
      <pivotArea type="all" dataOnly="0" outline="0" fieldPosition="0"/>
    </format>
    <format dxfId="1196">
      <pivotArea outline="0" collapsedLevelsAreSubtotals="1" fieldPosition="0"/>
    </format>
    <format dxfId="119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94">
      <pivotArea dataOnly="0" labelOnly="1" grandRow="1" outline="0" fieldPosition="0"/>
    </format>
    <format dxfId="119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92">
      <pivotArea outline="0" collapsedLevelsAreSubtotals="1" fieldPosition="0"/>
    </format>
    <format dxfId="119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90">
      <pivotArea dataOnly="0" labelOnly="1" grandRow="1" outline="0" fieldPosition="0"/>
    </format>
    <format dxfId="118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88">
      <pivotArea dataOnly="0" labelOnly="1" grandRow="1" outline="0" fieldPosition="0"/>
    </format>
    <format dxfId="1187">
      <pivotArea grandRow="1" outline="0" collapsedLevelsAreSubtotals="1" fieldPosition="0"/>
    </format>
    <format dxfId="1186">
      <pivotArea dataOnly="0" labelOnly="1" grandRow="1" outline="0" fieldPosition="0"/>
    </format>
    <format dxfId="1185">
      <pivotArea type="all" dataOnly="0" outline="0" fieldPosition="0"/>
    </format>
    <format dxfId="1184">
      <pivotArea outline="0" collapsedLevelsAreSubtotals="1" fieldPosition="0"/>
    </format>
    <format dxfId="118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82">
      <pivotArea dataOnly="0" labelOnly="1" grandRow="1" outline="0" fieldPosition="0"/>
    </format>
    <format dxfId="11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8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7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17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17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76">
      <pivotArea dataOnly="0" labelOnly="1" outline="0" fieldPosition="0">
        <references count="1">
          <reference field="3" count="1">
            <x v="8"/>
          </reference>
        </references>
      </pivotArea>
    </format>
    <format dxfId="1175">
      <pivotArea field="11" type="button" dataOnly="0" labelOnly="1" outline="0" axis="axisRow" fieldPosition="1"/>
    </format>
    <format dxfId="1174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173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172">
      <pivotArea field="16" type="button" dataOnly="0" labelOnly="1" outline="0" axis="axisRow" fieldPosition="2"/>
    </format>
    <format dxfId="1171">
      <pivotArea field="10" type="button" dataOnly="0" labelOnly="1" outline="0" axis="axisRow" fieldPosition="4"/>
    </format>
    <format dxfId="1170">
      <pivotArea field="10" type="button" dataOnly="0" labelOnly="1" outline="0" axis="axisRow" fieldPosition="4"/>
    </format>
    <format dxfId="1169">
      <pivotArea field="16" type="button" dataOnly="0" labelOnly="1" outline="0" axis="axisRow" fieldPosition="2"/>
    </format>
    <format dxfId="1168">
      <pivotArea field="11" type="button" dataOnly="0" labelOnly="1" outline="0" axis="axisRow" fieldPosition="1"/>
    </format>
    <format dxfId="1167">
      <pivotArea field="6" type="button" dataOnly="0" labelOnly="1" outline="0" axis="axisRow" fieldPosition="0"/>
    </format>
    <format dxfId="1166">
      <pivotArea field="6" type="button" dataOnly="0" labelOnly="1" outline="0" axis="axisRow" fieldPosition="0"/>
    </format>
    <format dxfId="11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64">
      <pivotArea grandRow="1" outline="0" collapsedLevelsAreSubtotals="1" fieldPosition="0"/>
    </format>
    <format dxfId="116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6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16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6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159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15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157">
      <pivotArea grandRow="1" outline="0" collapsedLevelsAreSubtotals="1" fieldPosition="0"/>
    </format>
    <format dxfId="1156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55">
      <pivotArea dataOnly="0" labelOnly="1" outline="0" fieldPosition="0">
        <references count="1">
          <reference field="11" count="0"/>
        </references>
      </pivotArea>
    </format>
    <format dxfId="1154">
      <pivotArea dataOnly="0" labelOnly="1" outline="0" fieldPosition="0">
        <references count="1">
          <reference field="6" count="1">
            <x v="2"/>
          </reference>
        </references>
      </pivotArea>
    </format>
    <format dxfId="1153">
      <pivotArea type="all" dataOnly="0" outline="0" fieldPosition="0"/>
    </format>
    <format dxfId="1152">
      <pivotArea dataOnly="0" labelOnly="1" grandRow="1" outline="0" fieldPosition="0"/>
    </format>
    <format dxfId="1151">
      <pivotArea type="all" dataOnly="0" outline="0" fieldPosition="0"/>
    </format>
    <format dxfId="1150">
      <pivotArea dataOnly="0" labelOnly="1" grandRow="1" outline="0" fieldPosition="0"/>
    </format>
    <format dxfId="1149">
      <pivotArea type="all" dataOnly="0" outline="0" fieldPosition="0"/>
    </format>
    <format dxfId="114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47">
      <pivotArea dataOnly="0" labelOnly="1" grandRow="1" outline="0" fieldPosition="0"/>
    </format>
    <format dxfId="1146">
      <pivotArea type="all" dataOnly="0" outline="0" fieldPosition="0"/>
    </format>
    <format dxfId="114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44">
      <pivotArea dataOnly="0" labelOnly="1" grandRow="1" outline="0" fieldPosition="0"/>
    </format>
    <format dxfId="1143">
      <pivotArea dataOnly="0" labelOnly="1" outline="0" fieldPosition="0">
        <references count="1">
          <reference field="6" count="1">
            <x v="0"/>
          </reference>
        </references>
      </pivotArea>
    </format>
    <format dxfId="1142">
      <pivotArea type="all" dataOnly="0" outline="0" fieldPosition="0"/>
    </format>
    <format dxfId="1141">
      <pivotArea dataOnly="0" labelOnly="1" grandRow="1" outline="0" fieldPosition="0"/>
    </format>
    <format dxfId="1140">
      <pivotArea type="all" dataOnly="0" outline="0" fieldPosition="0"/>
    </format>
    <format dxfId="1139">
      <pivotArea dataOnly="0" labelOnly="1" grandRow="1" outline="0" fieldPosition="0"/>
    </format>
    <format dxfId="1138">
      <pivotArea dataOnly="0" labelOnly="1" grandRow="1" outline="0" offset="IV256" fieldPosition="0"/>
    </format>
    <format dxfId="1137">
      <pivotArea type="all" dataOnly="0" outline="0" fieldPosition="0"/>
    </format>
    <format dxfId="1136">
      <pivotArea outline="0" collapsedLevelsAreSubtotals="1" fieldPosition="0"/>
    </format>
    <format dxfId="113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34">
      <pivotArea dataOnly="0" labelOnly="1" grandRow="1" outline="0" fieldPosition="0"/>
    </format>
    <format dxfId="113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3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13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1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9">
      <pivotArea type="all" dataOnly="0" outline="0" fieldPosition="0"/>
    </format>
    <format dxfId="1128">
      <pivotArea outline="0" collapsedLevelsAreSubtotals="1" fieldPosition="0"/>
    </format>
    <format dxfId="112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26">
      <pivotArea dataOnly="0" labelOnly="1" grandRow="1" outline="0" fieldPosition="0"/>
    </format>
    <format dxfId="112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2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12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12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1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7">
    <i>
      <x/>
      <x v="2"/>
      <x v="23"/>
      <x v="2"/>
    </i>
    <i>
      <x v="2"/>
      <x v="2"/>
      <x v="23"/>
      <x v="2"/>
    </i>
    <i>
      <x v="3"/>
      <x v="9"/>
      <x v="22"/>
      <x v="6"/>
    </i>
    <i>
      <x v="5"/>
      <x v="9"/>
      <x v="22"/>
      <x v="6"/>
    </i>
    <i>
      <x v="6"/>
      <x v="5"/>
      <x/>
      <x v="4"/>
    </i>
    <i>
      <x v="7"/>
      <x v="8"/>
      <x/>
      <x v="5"/>
    </i>
    <i t="grand">
      <x/>
    </i>
  </rowItems>
  <colItems count="1">
    <i/>
  </colItems>
  <pageFields count="1">
    <pageField fld="3" item="14" hier="-1"/>
  </pageFields>
  <dataFields count="1">
    <dataField name="VALOR " fld="13" baseField="14" baseItem="2" numFmtId="44"/>
  </dataFields>
  <formats count="126">
    <format dxfId="1121">
      <pivotArea type="all" dataOnly="0" outline="0" fieldPosition="0"/>
    </format>
    <format dxfId="1120">
      <pivotArea outline="0" collapsedLevelsAreSubtotals="1" fieldPosition="0"/>
    </format>
    <format dxfId="111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18">
      <pivotArea dataOnly="0" labelOnly="1" grandRow="1" outline="0" fieldPosition="0"/>
    </format>
    <format dxfId="111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16">
      <pivotArea type="all" dataOnly="0" outline="0" fieldPosition="0"/>
    </format>
    <format dxfId="1115">
      <pivotArea outline="0" collapsedLevelsAreSubtotals="1" fieldPosition="0"/>
    </format>
    <format dxfId="111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13">
      <pivotArea dataOnly="0" labelOnly="1" grandRow="1" outline="0" fieldPosition="0"/>
    </format>
    <format dxfId="11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11">
      <pivotArea outline="0" collapsedLevelsAreSubtotals="1" fieldPosition="0"/>
    </format>
    <format dxfId="111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09">
      <pivotArea dataOnly="0" labelOnly="1" grandRow="1" outline="0" fieldPosition="0"/>
    </format>
    <format dxfId="110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107">
      <pivotArea dataOnly="0" labelOnly="1" grandRow="1" outline="0" fieldPosition="0"/>
    </format>
    <format dxfId="1106">
      <pivotArea grandRow="1" outline="0" collapsedLevelsAreSubtotals="1" fieldPosition="0"/>
    </format>
    <format dxfId="1105">
      <pivotArea dataOnly="0" labelOnly="1" grandRow="1" outline="0" fieldPosition="0"/>
    </format>
    <format dxfId="1104">
      <pivotArea type="all" dataOnly="0" outline="0" fieldPosition="0"/>
    </format>
    <format dxfId="1103">
      <pivotArea outline="0" collapsedLevelsAreSubtotals="1" fieldPosition="0"/>
    </format>
    <format dxfId="110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01">
      <pivotArea dataOnly="0" labelOnly="1" grandRow="1" outline="0" fieldPosition="0"/>
    </format>
    <format dxfId="110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9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09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09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09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095">
      <pivotArea dataOnly="0" labelOnly="1" outline="0" fieldPosition="0">
        <references count="1">
          <reference field="3" count="1">
            <x v="8"/>
          </reference>
        </references>
      </pivotArea>
    </format>
    <format dxfId="1094">
      <pivotArea field="11" type="button" dataOnly="0" labelOnly="1" outline="0" axis="axisRow" fieldPosition="1"/>
    </format>
    <format dxfId="109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09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091">
      <pivotArea field="16" type="button" dataOnly="0" labelOnly="1" outline="0" axis="axisRow" fieldPosition="2"/>
    </format>
    <format dxfId="1090">
      <pivotArea field="10" type="button" dataOnly="0" labelOnly="1" outline="0" axis="axisRow" fieldPosition="4"/>
    </format>
    <format dxfId="1089">
      <pivotArea field="10" type="button" dataOnly="0" labelOnly="1" outline="0" axis="axisRow" fieldPosition="4"/>
    </format>
    <format dxfId="1088">
      <pivotArea field="16" type="button" dataOnly="0" labelOnly="1" outline="0" axis="axisRow" fieldPosition="2"/>
    </format>
    <format dxfId="1087">
      <pivotArea field="11" type="button" dataOnly="0" labelOnly="1" outline="0" axis="axisRow" fieldPosition="1"/>
    </format>
    <format dxfId="1086">
      <pivotArea field="6" type="button" dataOnly="0" labelOnly="1" outline="0" axis="axisRow" fieldPosition="0"/>
    </format>
    <format dxfId="1085">
      <pivotArea field="6" type="button" dataOnly="0" labelOnly="1" outline="0" axis="axisRow" fieldPosition="0"/>
    </format>
    <format dxfId="10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83">
      <pivotArea grandRow="1" outline="0" collapsedLevelsAreSubtotals="1" fieldPosition="0"/>
    </format>
    <format dxfId="108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81">
      <pivotArea dataOnly="0" labelOnly="1" outline="0" fieldPosition="0">
        <references count="2">
          <reference field="6" count="1" selected="0">
            <x v="6"/>
          </reference>
          <reference field="11" count="2">
            <x v="5"/>
            <x v="8"/>
          </reference>
        </references>
      </pivotArea>
    </format>
    <format dxfId="108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07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078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07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76">
      <pivotArea dataOnly="0" labelOnly="1" outline="0" fieldPosition="0">
        <references count="2">
          <reference field="6" count="1" selected="0">
            <x v="6"/>
          </reference>
          <reference field="11" count="2">
            <x v="5"/>
            <x v="8"/>
          </reference>
        </references>
      </pivotArea>
    </format>
    <format dxfId="107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107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107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07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071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8"/>
          </reference>
          <reference field="16" count="1" selected="0">
            <x v="4"/>
          </reference>
        </references>
      </pivotArea>
    </format>
    <format dxfId="107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106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1068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8"/>
          </reference>
          <reference field="16" count="1" selected="0">
            <x v="4"/>
          </reference>
        </references>
      </pivotArea>
    </format>
    <format dxfId="106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1066">
      <pivotArea grandRow="1" outline="0" collapsedLevelsAreSubtotals="1" fieldPosition="0"/>
    </format>
    <format dxfId="1065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64">
      <pivotArea dataOnly="0" labelOnly="1" outline="0" fieldPosition="0">
        <references count="1">
          <reference field="6" count="1">
            <x v="2"/>
          </reference>
        </references>
      </pivotArea>
    </format>
    <format dxfId="1063">
      <pivotArea type="all" dataOnly="0" outline="0" fieldPosition="0"/>
    </format>
    <format dxfId="1062">
      <pivotArea dataOnly="0" labelOnly="1" grandRow="1" outline="0" fieldPosition="0"/>
    </format>
    <format dxfId="106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60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5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058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057">
      <pivotArea type="all" dataOnly="0" outline="0" fieldPosition="0"/>
    </format>
    <format dxfId="1056">
      <pivotArea dataOnly="0" labelOnly="1" grandRow="1" outline="0" fieldPosition="0"/>
    </format>
    <format dxfId="105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54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5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105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051">
      <pivotArea dataOnly="0" labelOnly="1" outline="0" offset="IV256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50">
      <pivotArea dataOnly="0" labelOnly="1" outline="0" offset="IV256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49">
      <pivotArea type="all" dataOnly="0" outline="0" fieldPosition="0"/>
    </format>
    <format dxfId="1048">
      <pivotArea dataOnly="0" labelOnly="1" outline="0" fieldPosition="0">
        <references count="1">
          <reference field="6" count="6">
            <x v="0"/>
            <x v="2"/>
            <x v="3"/>
            <x v="5"/>
            <x v="6"/>
            <x v="7"/>
          </reference>
        </references>
      </pivotArea>
    </format>
    <format dxfId="1047">
      <pivotArea dataOnly="0" labelOnly="1" grandRow="1" outline="0" fieldPosition="0"/>
    </format>
    <format dxfId="1046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4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04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043">
      <pivotArea type="all" dataOnly="0" outline="0" fieldPosition="0"/>
    </format>
    <format dxfId="1042">
      <pivotArea dataOnly="0" labelOnly="1" outline="0" fieldPosition="0">
        <references count="1">
          <reference field="6" count="6">
            <x v="0"/>
            <x v="2"/>
            <x v="3"/>
            <x v="5"/>
            <x v="6"/>
            <x v="7"/>
          </reference>
        </references>
      </pivotArea>
    </format>
    <format dxfId="1041">
      <pivotArea dataOnly="0" labelOnly="1" grandRow="1" outline="0" fieldPosition="0"/>
    </format>
    <format dxfId="1040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3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03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037">
      <pivotArea dataOnly="0" labelOnly="1" outline="0" fieldPosition="0">
        <references count="1">
          <reference field="6" count="1">
            <x v="0"/>
          </reference>
        </references>
      </pivotArea>
    </format>
    <format dxfId="1036">
      <pivotArea type="all" dataOnly="0" outline="0" fieldPosition="0"/>
    </format>
    <format dxfId="1035">
      <pivotArea dataOnly="0" labelOnly="1" grandRow="1" outline="0" fieldPosition="0"/>
    </format>
    <format dxfId="103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03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032">
      <pivotArea type="all" dataOnly="0" outline="0" fieldPosition="0"/>
    </format>
    <format dxfId="1031">
      <pivotArea dataOnly="0" labelOnly="1" grandRow="1" outline="0" fieldPosition="0"/>
    </format>
    <format dxfId="103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02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028">
      <pivotArea dataOnly="0" labelOnly="1" grandRow="1" outline="0" offset="IV256" fieldPosition="0"/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dataOnly="0" labelOnly="1" outline="0" fieldPosition="0">
        <references count="1">
          <reference field="6" count="6">
            <x v="0"/>
            <x v="2"/>
            <x v="3"/>
            <x v="5"/>
            <x v="6"/>
            <x v="7"/>
          </reference>
        </references>
      </pivotArea>
    </format>
    <format dxfId="1024">
      <pivotArea dataOnly="0" labelOnly="1" grandRow="1" outline="0" fieldPosition="0"/>
    </format>
    <format dxfId="102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22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021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020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019">
      <pivotArea dataOnly="0" labelOnly="1" outline="0" fieldPosition="0">
        <references count="2">
          <reference field="6" count="1" selected="0">
            <x v="7"/>
          </reference>
          <reference field="11" count="1">
            <x v="8"/>
          </reference>
        </references>
      </pivotArea>
    </format>
    <format dxfId="101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1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01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015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01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013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8"/>
          </reference>
          <reference field="16" count="1" selected="0">
            <x v="0"/>
          </reference>
        </references>
      </pivotArea>
    </format>
    <format dxfId="10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1">
      <pivotArea type="all" dataOnly="0" outline="0" fieldPosition="0"/>
    </format>
    <format dxfId="1010">
      <pivotArea outline="0" collapsedLevelsAreSubtotals="1" fieldPosition="0"/>
    </format>
    <format dxfId="1009">
      <pivotArea dataOnly="0" labelOnly="1" outline="0" fieldPosition="0">
        <references count="1">
          <reference field="6" count="6">
            <x v="0"/>
            <x v="2"/>
            <x v="3"/>
            <x v="5"/>
            <x v="6"/>
            <x v="7"/>
          </reference>
        </references>
      </pivotArea>
    </format>
    <format dxfId="1008">
      <pivotArea dataOnly="0" labelOnly="1" grandRow="1" outline="0" fieldPosition="0"/>
    </format>
    <format dxfId="100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006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005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004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003">
      <pivotArea dataOnly="0" labelOnly="1" outline="0" fieldPosition="0">
        <references count="2">
          <reference field="6" count="1" selected="0">
            <x v="7"/>
          </reference>
          <reference field="11" count="1">
            <x v="8"/>
          </reference>
        </references>
      </pivotArea>
    </format>
    <format dxfId="100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00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00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999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99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997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8"/>
          </reference>
          <reference field="16" count="1" selected="0">
            <x v="0"/>
          </reference>
        </references>
      </pivotArea>
    </format>
    <format dxfId="99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9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5">
    <i>
      <x/>
      <x v="2"/>
      <x v="23"/>
      <x v="2"/>
    </i>
    <i>
      <x v="2"/>
      <x v="2"/>
      <x v="23"/>
      <x v="2"/>
    </i>
    <i>
      <x v="4"/>
      <x v="5"/>
      <x/>
      <x v="4"/>
    </i>
    <i>
      <x v="7"/>
      <x v="5"/>
      <x/>
      <x v="4"/>
    </i>
    <i t="grand">
      <x/>
    </i>
  </rowItems>
  <colItems count="1">
    <i/>
  </colItems>
  <pageFields count="1">
    <pageField fld="3" item="15" hier="-1"/>
  </pageFields>
  <dataFields count="1">
    <dataField name="VALOR " fld="13" baseField="14" baseItem="2" numFmtId="44"/>
  </dataFields>
  <formats count="92">
    <format dxfId="995">
      <pivotArea type="all" dataOnly="0" outline="0" fieldPosition="0"/>
    </format>
    <format dxfId="994">
      <pivotArea outline="0" collapsedLevelsAreSubtotals="1" fieldPosition="0"/>
    </format>
    <format dxfId="99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92">
      <pivotArea dataOnly="0" labelOnly="1" grandRow="1" outline="0" fieldPosition="0"/>
    </format>
    <format dxfId="99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90">
      <pivotArea type="all" dataOnly="0" outline="0" fieldPosition="0"/>
    </format>
    <format dxfId="989">
      <pivotArea outline="0" collapsedLevelsAreSubtotals="1" fieldPosition="0"/>
    </format>
    <format dxfId="98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87">
      <pivotArea dataOnly="0" labelOnly="1" grandRow="1" outline="0" fieldPosition="0"/>
    </format>
    <format dxfId="98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85">
      <pivotArea outline="0" collapsedLevelsAreSubtotals="1" fieldPosition="0"/>
    </format>
    <format dxfId="98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83">
      <pivotArea dataOnly="0" labelOnly="1" grandRow="1" outline="0" fieldPosition="0"/>
    </format>
    <format dxfId="98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81">
      <pivotArea dataOnly="0" labelOnly="1" grandRow="1" outline="0" fieldPosition="0"/>
    </format>
    <format dxfId="980">
      <pivotArea grandRow="1" outline="0" collapsedLevelsAreSubtotals="1" fieldPosition="0"/>
    </format>
    <format dxfId="979">
      <pivotArea dataOnly="0" labelOnly="1" grandRow="1" outline="0" fieldPosition="0"/>
    </format>
    <format dxfId="978">
      <pivotArea type="all" dataOnly="0" outline="0" fieldPosition="0"/>
    </format>
    <format dxfId="977">
      <pivotArea outline="0" collapsedLevelsAreSubtotals="1" fieldPosition="0"/>
    </format>
    <format dxfId="97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75">
      <pivotArea dataOnly="0" labelOnly="1" grandRow="1" outline="0" fieldPosition="0"/>
    </format>
    <format dxfId="97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7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72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971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97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69">
      <pivotArea dataOnly="0" labelOnly="1" outline="0" fieldPosition="0">
        <references count="1">
          <reference field="3" count="1">
            <x v="8"/>
          </reference>
        </references>
      </pivotArea>
    </format>
    <format dxfId="968">
      <pivotArea field="11" type="button" dataOnly="0" labelOnly="1" outline="0" axis="axisRow" fieldPosition="1"/>
    </format>
    <format dxfId="967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966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965">
      <pivotArea field="16" type="button" dataOnly="0" labelOnly="1" outline="0" axis="axisRow" fieldPosition="2"/>
    </format>
    <format dxfId="964">
      <pivotArea field="10" type="button" dataOnly="0" labelOnly="1" outline="0" axis="axisRow" fieldPosition="4"/>
    </format>
    <format dxfId="963">
      <pivotArea field="10" type="button" dataOnly="0" labelOnly="1" outline="0" axis="axisRow" fieldPosition="4"/>
    </format>
    <format dxfId="962">
      <pivotArea field="16" type="button" dataOnly="0" labelOnly="1" outline="0" axis="axisRow" fieldPosition="2"/>
    </format>
    <format dxfId="961">
      <pivotArea field="11" type="button" dataOnly="0" labelOnly="1" outline="0" axis="axisRow" fieldPosition="1"/>
    </format>
    <format dxfId="960">
      <pivotArea field="6" type="button" dataOnly="0" labelOnly="1" outline="0" axis="axisRow" fieldPosition="0"/>
    </format>
    <format dxfId="959">
      <pivotArea field="6" type="button" dataOnly="0" labelOnly="1" outline="0" axis="axisRow" fieldPosition="0"/>
    </format>
    <format dxfId="9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7">
      <pivotArea grandRow="1" outline="0" collapsedLevelsAreSubtotals="1" fieldPosition="0"/>
    </format>
    <format dxfId="95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5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95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95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95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5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95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94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94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947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94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945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944">
      <pivotArea grandRow="1" outline="0" collapsedLevelsAreSubtotals="1" fieldPosition="0"/>
    </format>
    <format dxfId="943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42">
      <pivotArea dataOnly="0" labelOnly="1" outline="0" fieldPosition="0">
        <references count="1">
          <reference field="6" count="1">
            <x v="2"/>
          </reference>
        </references>
      </pivotArea>
    </format>
    <format dxfId="941">
      <pivotArea type="all" dataOnly="0" outline="0" fieldPosition="0"/>
    </format>
    <format dxfId="940">
      <pivotArea dataOnly="0" labelOnly="1" grandRow="1" outline="0" fieldPosition="0"/>
    </format>
    <format dxfId="939">
      <pivotArea type="all" dataOnly="0" outline="0" fieldPosition="0"/>
    </format>
    <format dxfId="938">
      <pivotArea dataOnly="0" labelOnly="1" grandRow="1" outline="0" fieldPosition="0"/>
    </format>
    <format dxfId="937">
      <pivotArea type="all" dataOnly="0" outline="0" fieldPosition="0"/>
    </format>
    <format dxfId="936">
      <pivotArea dataOnly="0" labelOnly="1" outline="0" fieldPosition="0">
        <references count="1">
          <reference field="6" count="4">
            <x v="0"/>
            <x v="2"/>
            <x v="4"/>
            <x v="7"/>
          </reference>
        </references>
      </pivotArea>
    </format>
    <format dxfId="935">
      <pivotArea dataOnly="0" labelOnly="1" grandRow="1" outline="0" fieldPosition="0"/>
    </format>
    <format dxfId="934">
      <pivotArea type="all" dataOnly="0" outline="0" fieldPosition="0"/>
    </format>
    <format dxfId="933">
      <pivotArea dataOnly="0" labelOnly="1" outline="0" fieldPosition="0">
        <references count="1">
          <reference field="6" count="4">
            <x v="0"/>
            <x v="2"/>
            <x v="4"/>
            <x v="7"/>
          </reference>
        </references>
      </pivotArea>
    </format>
    <format dxfId="932">
      <pivotArea dataOnly="0" labelOnly="1" grandRow="1" outline="0" fieldPosition="0"/>
    </format>
    <format dxfId="931">
      <pivotArea dataOnly="0" labelOnly="1" outline="0" fieldPosition="0">
        <references count="1">
          <reference field="6" count="1">
            <x v="0"/>
          </reference>
        </references>
      </pivotArea>
    </format>
    <format dxfId="930">
      <pivotArea type="all" dataOnly="0" outline="0" fieldPosition="0"/>
    </format>
    <format dxfId="929">
      <pivotArea dataOnly="0" labelOnly="1" grandRow="1" outline="0" fieldPosition="0"/>
    </format>
    <format dxfId="928">
      <pivotArea type="all" dataOnly="0" outline="0" fieldPosition="0"/>
    </format>
    <format dxfId="927">
      <pivotArea dataOnly="0" labelOnly="1" grandRow="1" outline="0" fieldPosition="0"/>
    </format>
    <format dxfId="926">
      <pivotArea dataOnly="0" labelOnly="1" grandRow="1" outline="0" offset="IV256" fieldPosition="0"/>
    </format>
    <format dxfId="925">
      <pivotArea type="all" dataOnly="0" outline="0" fieldPosition="0"/>
    </format>
    <format dxfId="924">
      <pivotArea outline="0" collapsedLevelsAreSubtotals="1" fieldPosition="0"/>
    </format>
    <format dxfId="923">
      <pivotArea dataOnly="0" labelOnly="1" outline="0" fieldPosition="0">
        <references count="1">
          <reference field="6" count="4">
            <x v="0"/>
            <x v="2"/>
            <x v="4"/>
            <x v="7"/>
          </reference>
        </references>
      </pivotArea>
    </format>
    <format dxfId="922">
      <pivotArea dataOnly="0" labelOnly="1" grandRow="1" outline="0" fieldPosition="0"/>
    </format>
    <format dxfId="92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20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91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91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91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916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9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dataOnly="0" labelOnly="1" outline="0" fieldPosition="0">
        <references count="1">
          <reference field="6" count="4">
            <x v="0"/>
            <x v="2"/>
            <x v="4"/>
            <x v="7"/>
          </reference>
        </references>
      </pivotArea>
    </format>
    <format dxfId="911">
      <pivotArea dataOnly="0" labelOnly="1" grandRow="1" outline="0" fieldPosition="0"/>
    </format>
    <format dxfId="91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0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90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90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90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905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90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9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5">
    <i>
      <x v="3"/>
      <x v="9"/>
      <x v="22"/>
      <x v="6"/>
    </i>
    <i>
      <x v="4"/>
      <x v="5"/>
      <x/>
      <x v="4"/>
    </i>
    <i>
      <x v="5"/>
      <x v="9"/>
      <x v="22"/>
      <x v="6"/>
    </i>
    <i>
      <x v="6"/>
      <x v="5"/>
      <x/>
      <x v="4"/>
    </i>
    <i t="grand">
      <x/>
    </i>
  </rowItems>
  <colItems count="1">
    <i/>
  </colItems>
  <pageFields count="1">
    <pageField fld="3" item="28" hier="-1"/>
  </pageFields>
  <dataFields count="1">
    <dataField name="VALOR " fld="13" baseField="14" baseItem="2" numFmtId="44"/>
  </dataFields>
  <formats count="109">
    <format dxfId="903">
      <pivotArea type="all" dataOnly="0" outline="0" fieldPosition="0"/>
    </format>
    <format dxfId="902">
      <pivotArea outline="0" collapsedLevelsAreSubtotals="1" fieldPosition="0"/>
    </format>
    <format dxfId="90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00">
      <pivotArea dataOnly="0" labelOnly="1" grandRow="1" outline="0" fieldPosition="0"/>
    </format>
    <format dxfId="89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95">
      <pivotArea dataOnly="0" labelOnly="1" grandRow="1" outline="0" fieldPosition="0"/>
    </format>
    <format dxfId="89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93">
      <pivotArea outline="0" collapsedLevelsAreSubtotals="1" fieldPosition="0"/>
    </format>
    <format dxfId="89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91">
      <pivotArea dataOnly="0" labelOnly="1" grandRow="1" outline="0" fieldPosition="0"/>
    </format>
    <format dxfId="89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89">
      <pivotArea dataOnly="0" labelOnly="1" grandRow="1" outline="0" fieldPosition="0"/>
    </format>
    <format dxfId="888">
      <pivotArea grandRow="1" outline="0" collapsedLevelsAreSubtotals="1" fieldPosition="0"/>
    </format>
    <format dxfId="887">
      <pivotArea dataOnly="0" labelOnly="1" grandRow="1" outline="0" fieldPosition="0"/>
    </format>
    <format dxfId="886">
      <pivotArea type="all" dataOnly="0" outline="0" fieldPosition="0"/>
    </format>
    <format dxfId="885">
      <pivotArea outline="0" collapsedLevelsAreSubtotals="1" fieldPosition="0"/>
    </format>
    <format dxfId="88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83">
      <pivotArea dataOnly="0" labelOnly="1" grandRow="1" outline="0" fieldPosition="0"/>
    </format>
    <format dxfId="88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8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80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879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87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77">
      <pivotArea dataOnly="0" labelOnly="1" outline="0" fieldPosition="0">
        <references count="1">
          <reference field="3" count="1">
            <x v="8"/>
          </reference>
        </references>
      </pivotArea>
    </format>
    <format dxfId="876">
      <pivotArea field="11" type="button" dataOnly="0" labelOnly="1" outline="0" axis="axisRow" fieldPosition="1"/>
    </format>
    <format dxfId="875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874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873">
      <pivotArea field="16" type="button" dataOnly="0" labelOnly="1" outline="0" axis="axisRow" fieldPosition="2"/>
    </format>
    <format dxfId="872">
      <pivotArea field="10" type="button" dataOnly="0" labelOnly="1" outline="0" axis="axisRow" fieldPosition="4"/>
    </format>
    <format dxfId="871">
      <pivotArea field="10" type="button" dataOnly="0" labelOnly="1" outline="0" axis="axisRow" fieldPosition="4"/>
    </format>
    <format dxfId="870">
      <pivotArea field="16" type="button" dataOnly="0" labelOnly="1" outline="0" axis="axisRow" fieldPosition="2"/>
    </format>
    <format dxfId="869">
      <pivotArea field="11" type="button" dataOnly="0" labelOnly="1" outline="0" axis="axisRow" fieldPosition="1"/>
    </format>
    <format dxfId="868">
      <pivotArea field="6" type="button" dataOnly="0" labelOnly="1" outline="0" axis="axisRow" fieldPosition="0"/>
    </format>
    <format dxfId="867">
      <pivotArea field="6" type="button" dataOnly="0" labelOnly="1" outline="0" axis="axisRow" fieldPosition="0"/>
    </format>
    <format dxfId="8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65">
      <pivotArea grandRow="1" outline="0" collapsedLevelsAreSubtotals="1" fieldPosition="0"/>
    </format>
    <format dxfId="86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6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86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86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860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85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5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85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85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855">
      <pivotArea dataOnly="0" labelOnly="1" outline="0" fieldPosition="0">
        <references count="4">
          <reference field="6" count="1" selected="0">
            <x v="4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85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85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85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851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85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84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84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84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84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84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844">
      <pivotArea grandRow="1" outline="0" collapsedLevelsAreSubtotals="1" fieldPosition="0"/>
    </format>
    <format dxfId="843">
      <pivotArea type="all" dataOnly="0" outline="0" fieldPosition="0"/>
    </format>
    <format dxfId="842">
      <pivotArea dataOnly="0" labelOnly="1" grandRow="1" outline="0" fieldPosition="0"/>
    </format>
    <format dxfId="84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840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839">
      <pivotArea type="all" dataOnly="0" outline="0" fieldPosition="0"/>
    </format>
    <format dxfId="838">
      <pivotArea dataOnly="0" labelOnly="1" grandRow="1" outline="0" fieldPosition="0"/>
    </format>
    <format dxfId="83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836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835">
      <pivotArea type="all" dataOnly="0" outline="0" fieldPosition="0"/>
    </format>
    <format dxfId="834">
      <pivotArea dataOnly="0" labelOnly="1" grandRow="1" outline="0" fieldPosition="0"/>
    </format>
    <format dxfId="83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83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831">
      <pivotArea type="all" dataOnly="0" outline="0" fieldPosition="0"/>
    </format>
    <format dxfId="830">
      <pivotArea dataOnly="0" labelOnly="1" grandRow="1" outline="0" fieldPosition="0"/>
    </format>
    <format dxfId="82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82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827">
      <pivotArea type="all" dataOnly="0" outline="0" fieldPosition="0"/>
    </format>
    <format dxfId="826">
      <pivotArea dataOnly="0" labelOnly="1" grandRow="1" outline="0" fieldPosition="0"/>
    </format>
    <format dxfId="82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82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823">
      <pivotArea type="all" dataOnly="0" outline="0" fieldPosition="0"/>
    </format>
    <format dxfId="822">
      <pivotArea dataOnly="0" labelOnly="1" grandRow="1" outline="0" fieldPosition="0"/>
    </format>
    <format dxfId="82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82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819">
      <pivotArea dataOnly="0" labelOnly="1" grandRow="1" outline="0" offset="IV256" fieldPosition="0"/>
    </format>
    <format dxfId="818">
      <pivotArea type="all" dataOnly="0" outline="0" fieldPosition="0"/>
    </format>
    <format dxfId="817">
      <pivotArea outline="0" collapsedLevelsAreSubtotals="1" fieldPosition="0"/>
    </format>
    <format dxfId="816">
      <pivotArea dataOnly="0" labelOnly="1" outline="0" fieldPosition="0">
        <references count="1">
          <reference field="6" count="4">
            <x v="3"/>
            <x v="4"/>
            <x v="5"/>
            <x v="6"/>
          </reference>
        </references>
      </pivotArea>
    </format>
    <format dxfId="815">
      <pivotArea dataOnly="0" labelOnly="1" grandRow="1" outline="0" fieldPosition="0"/>
    </format>
    <format dxfId="814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813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812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811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81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80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80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8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6">
      <pivotArea type="all" dataOnly="0" outline="0" fieldPosition="0"/>
    </format>
    <format dxfId="805">
      <pivotArea outline="0" collapsedLevelsAreSubtotals="1" fieldPosition="0"/>
    </format>
    <format dxfId="804">
      <pivotArea dataOnly="0" labelOnly="1" outline="0" fieldPosition="0">
        <references count="1">
          <reference field="6" count="4">
            <x v="3"/>
            <x v="4"/>
            <x v="5"/>
            <x v="6"/>
          </reference>
        </references>
      </pivotArea>
    </format>
    <format dxfId="803">
      <pivotArea dataOnly="0" labelOnly="1" grandRow="1" outline="0" fieldPosition="0"/>
    </format>
    <format dxfId="802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801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800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799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79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79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79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79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/>
      <x v="2"/>
      <x v="23"/>
      <x v="2"/>
    </i>
    <i>
      <x v="2"/>
      <x v="2"/>
      <x v="23"/>
      <x v="2"/>
    </i>
    <i>
      <x v="3"/>
      <x v="9"/>
      <x v="22"/>
      <x v="6"/>
    </i>
    <i>
      <x v="6"/>
      <x v="5"/>
      <x/>
      <x v="4"/>
    </i>
    <i>
      <x v="7"/>
      <x v="5"/>
      <x/>
      <x v="4"/>
    </i>
    <i t="grand">
      <x/>
    </i>
  </rowItems>
  <colItems count="1">
    <i/>
  </colItems>
  <pageFields count="1">
    <pageField fld="3" item="16" hier="-1"/>
  </pageFields>
  <dataFields count="1">
    <dataField name="VALOR" fld="13" baseField="14" baseItem="2" numFmtId="44"/>
  </dataFields>
  <formats count="104">
    <format dxfId="794">
      <pivotArea type="all" dataOnly="0" outline="0" fieldPosition="0"/>
    </format>
    <format dxfId="793">
      <pivotArea outline="0" collapsedLevelsAreSubtotals="1" fieldPosition="0"/>
    </format>
    <format dxfId="79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91">
      <pivotArea dataOnly="0" labelOnly="1" grandRow="1" outline="0" fieldPosition="0"/>
    </format>
    <format dxfId="79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89">
      <pivotArea type="all" dataOnly="0" outline="0" fieldPosition="0"/>
    </format>
    <format dxfId="788">
      <pivotArea outline="0" collapsedLevelsAreSubtotals="1" fieldPosition="0"/>
    </format>
    <format dxfId="78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86">
      <pivotArea dataOnly="0" labelOnly="1" grandRow="1" outline="0" fieldPosition="0"/>
    </format>
    <format dxfId="78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84">
      <pivotArea outline="0" collapsedLevelsAreSubtotals="1" fieldPosition="0"/>
    </format>
    <format dxfId="78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82">
      <pivotArea dataOnly="0" labelOnly="1" grandRow="1" outline="0" fieldPosition="0"/>
    </format>
    <format dxfId="7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80">
      <pivotArea dataOnly="0" labelOnly="1" grandRow="1" outline="0" fieldPosition="0"/>
    </format>
    <format dxfId="779">
      <pivotArea grandRow="1" outline="0" collapsedLevelsAreSubtotals="1" fieldPosition="0"/>
    </format>
    <format dxfId="778">
      <pivotArea dataOnly="0" labelOnly="1" grandRow="1" outline="0" fieldPosition="0"/>
    </format>
    <format dxfId="777">
      <pivotArea type="all" dataOnly="0" outline="0" fieldPosition="0"/>
    </format>
    <format dxfId="776">
      <pivotArea outline="0" collapsedLevelsAreSubtotals="1" fieldPosition="0"/>
    </format>
    <format dxfId="77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74">
      <pivotArea dataOnly="0" labelOnly="1" grandRow="1" outline="0" fieldPosition="0"/>
    </format>
    <format dxfId="77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7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7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77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76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68">
      <pivotArea dataOnly="0" labelOnly="1" outline="0" fieldPosition="0">
        <references count="1">
          <reference field="3" count="1">
            <x v="8"/>
          </reference>
        </references>
      </pivotArea>
    </format>
    <format dxfId="767">
      <pivotArea field="11" type="button" dataOnly="0" labelOnly="1" outline="0" axis="axisRow" fieldPosition="1"/>
    </format>
    <format dxfId="76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76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764">
      <pivotArea field="16" type="button" dataOnly="0" labelOnly="1" outline="0" axis="axisRow" fieldPosition="2"/>
    </format>
    <format dxfId="763">
      <pivotArea field="10" type="button" dataOnly="0" labelOnly="1" outline="0" axis="axisRow" fieldPosition="4"/>
    </format>
    <format dxfId="762">
      <pivotArea field="10" type="button" dataOnly="0" labelOnly="1" outline="0" axis="axisRow" fieldPosition="4"/>
    </format>
    <format dxfId="761">
      <pivotArea field="16" type="button" dataOnly="0" labelOnly="1" outline="0" axis="axisRow" fieldPosition="2"/>
    </format>
    <format dxfId="760">
      <pivotArea field="11" type="button" dataOnly="0" labelOnly="1" outline="0" axis="axisRow" fieldPosition="1"/>
    </format>
    <format dxfId="759">
      <pivotArea field="6" type="button" dataOnly="0" labelOnly="1" outline="0" axis="axisRow" fieldPosition="0"/>
    </format>
    <format dxfId="758">
      <pivotArea field="6" type="button" dataOnly="0" labelOnly="1" outline="0" axis="axisRow" fieldPosition="0"/>
    </format>
    <format dxfId="757">
      <pivotArea grandRow="1" outline="0" collapsedLevelsAreSubtotals="1" fieldPosition="0"/>
    </format>
    <format dxfId="7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5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75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75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5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75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74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74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74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74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74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74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743">
      <pivotArea grandRow="1" outline="0" collapsedLevelsAreSubtotals="1" fieldPosition="0"/>
    </format>
    <format dxfId="742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41">
      <pivotArea dataOnly="0" labelOnly="1" outline="0" fieldPosition="0">
        <references count="1">
          <reference field="6" count="1">
            <x v="2"/>
          </reference>
        </references>
      </pivotArea>
    </format>
    <format dxfId="740">
      <pivotArea type="all" dataOnly="0" outline="0" fieldPosition="0"/>
    </format>
    <format dxfId="739">
      <pivotArea dataOnly="0" labelOnly="1" grandRow="1" outline="0" fieldPosition="0"/>
    </format>
    <format dxfId="738">
      <pivotArea type="all" dataOnly="0" outline="0" fieldPosition="0"/>
    </format>
    <format dxfId="737">
      <pivotArea dataOnly="0" labelOnly="1" grandRow="1" outline="0" fieldPosition="0"/>
    </format>
    <format dxfId="736">
      <pivotArea type="all" dataOnly="0" outline="0" fieldPosition="0"/>
    </format>
    <format dxfId="735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734">
      <pivotArea dataOnly="0" labelOnly="1" grandRow="1" outline="0" fieldPosition="0"/>
    </format>
    <format dxfId="73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73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731">
      <pivotArea type="all" dataOnly="0" outline="0" fieldPosition="0"/>
    </format>
    <format dxfId="730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729">
      <pivotArea dataOnly="0" labelOnly="1" grandRow="1" outline="0" fieldPosition="0"/>
    </format>
    <format dxfId="72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72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726">
      <pivotArea dataOnly="0" labelOnly="1" outline="0" fieldPosition="0">
        <references count="1">
          <reference field="6" count="1">
            <x v="0"/>
          </reference>
        </references>
      </pivotArea>
    </format>
    <format dxfId="725">
      <pivotArea type="all" dataOnly="0" outline="0" fieldPosition="0"/>
    </format>
    <format dxfId="724">
      <pivotArea dataOnly="0" labelOnly="1" grandRow="1" outline="0" fieldPosition="0"/>
    </format>
    <format dxfId="72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72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721">
      <pivotArea type="all" dataOnly="0" outline="0" fieldPosition="0"/>
    </format>
    <format dxfId="720">
      <pivotArea dataOnly="0" labelOnly="1" grandRow="1" outline="0" fieldPosition="0"/>
    </format>
    <format dxfId="71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71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717">
      <pivotArea dataOnly="0" labelOnly="1" grandRow="1" outline="0" offset="IV256" fieldPosition="0"/>
    </format>
    <format dxfId="716">
      <pivotArea type="all" dataOnly="0" outline="0" fieldPosition="0"/>
    </format>
    <format dxfId="715">
      <pivotArea outline="0" collapsedLevelsAreSubtotals="1" fieldPosition="0"/>
    </format>
    <format dxfId="714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713">
      <pivotArea dataOnly="0" labelOnly="1" grandRow="1" outline="0" fieldPosition="0"/>
    </format>
    <format dxfId="7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11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710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70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70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70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70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70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7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3">
      <pivotArea type="all" dataOnly="0" outline="0" fieldPosition="0"/>
    </format>
    <format dxfId="702">
      <pivotArea outline="0" collapsedLevelsAreSubtotals="1" fieldPosition="0"/>
    </format>
    <format dxfId="701">
      <pivotArea dataOnly="0" labelOnly="1" outline="0" fieldPosition="0">
        <references count="1">
          <reference field="6" count="5">
            <x v="0"/>
            <x v="2"/>
            <x v="3"/>
            <x v="6"/>
            <x v="7"/>
          </reference>
        </references>
      </pivotArea>
    </format>
    <format dxfId="700">
      <pivotArea dataOnly="0" labelOnly="1" grandRow="1" outline="0" fieldPosition="0"/>
    </format>
    <format dxfId="69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98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697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69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69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69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69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692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69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3"/>
        <item m="1" x="6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 v="3"/>
      <x v="9"/>
      <x v="22"/>
      <x v="6"/>
    </i>
    <i>
      <x v="4"/>
      <x v="5"/>
      <x/>
      <x v="4"/>
    </i>
    <i t="grand">
      <x/>
    </i>
  </rowItems>
  <colItems count="1">
    <i/>
  </colItems>
  <pageFields count="1">
    <pageField fld="3" item="23" hier="-1"/>
  </pageFields>
  <dataFields count="1">
    <dataField name=" VALOR " fld="13" baseField="10" baseItem="2" numFmtId="44"/>
  </dataFields>
  <formats count="70">
    <format dxfId="3295">
      <pivotArea type="all" dataOnly="0" outline="0" fieldPosition="0"/>
    </format>
    <format dxfId="3294">
      <pivotArea outline="0" collapsedLevelsAreSubtotals="1" fieldPosition="0"/>
    </format>
    <format dxfId="329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92">
      <pivotArea dataOnly="0" labelOnly="1" grandRow="1" outline="0" fieldPosition="0"/>
    </format>
    <format dxfId="3291">
      <pivotArea type="all" dataOnly="0" outline="0" fieldPosition="0"/>
    </format>
    <format dxfId="3290">
      <pivotArea outline="0" collapsedLevelsAreSubtotals="1" fieldPosition="0"/>
    </format>
    <format dxfId="328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88">
      <pivotArea dataOnly="0" labelOnly="1" grandRow="1" outline="0" fieldPosition="0"/>
    </format>
    <format dxfId="3287">
      <pivotArea outline="0" collapsedLevelsAreSubtotals="1" fieldPosition="0"/>
    </format>
    <format dxfId="328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85">
      <pivotArea dataOnly="0" labelOnly="1" grandRow="1" outline="0" fieldPosition="0"/>
    </format>
    <format dxfId="3284">
      <pivotArea dataOnly="0" labelOnly="1" grandRow="1" outline="0" fieldPosition="0"/>
    </format>
    <format dxfId="3283">
      <pivotArea grandRow="1" outline="0" collapsedLevelsAreSubtotals="1" fieldPosition="0"/>
    </format>
    <format dxfId="3282">
      <pivotArea dataOnly="0" labelOnly="1" grandRow="1" outline="0" fieldPosition="0"/>
    </format>
    <format dxfId="3281">
      <pivotArea type="all" dataOnly="0" outline="0" fieldPosition="0"/>
    </format>
    <format dxfId="3280">
      <pivotArea outline="0" collapsedLevelsAreSubtotals="1" fieldPosition="0"/>
    </format>
    <format dxfId="327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78">
      <pivotArea dataOnly="0" labelOnly="1" grandRow="1" outline="0" fieldPosition="0"/>
    </format>
    <format dxfId="327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7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75">
      <pivotArea dataOnly="0" labelOnly="1" outline="0" fieldPosition="0">
        <references count="1">
          <reference field="3" count="1">
            <x v="8"/>
          </reference>
        </references>
      </pivotArea>
    </format>
    <format dxfId="3274">
      <pivotArea field="11" type="button" dataOnly="0" labelOnly="1" outline="0" axis="axisRow" fieldPosition="1"/>
    </format>
    <format dxfId="3273">
      <pivotArea field="16" type="button" dataOnly="0" labelOnly="1" outline="0" axis="axisRow" fieldPosition="2"/>
    </format>
    <format dxfId="3272">
      <pivotArea field="10" type="button" dataOnly="0" labelOnly="1" outline="0" axis="axisRow" fieldPosition="4"/>
    </format>
    <format dxfId="3271">
      <pivotArea field="10" type="button" dataOnly="0" labelOnly="1" outline="0" axis="axisRow" fieldPosition="4"/>
    </format>
    <format dxfId="3270">
      <pivotArea field="16" type="button" dataOnly="0" labelOnly="1" outline="0" axis="axisRow" fieldPosition="2"/>
    </format>
    <format dxfId="3269">
      <pivotArea field="11" type="button" dataOnly="0" labelOnly="1" outline="0" axis="axisRow" fieldPosition="1"/>
    </format>
    <format dxfId="3268">
      <pivotArea field="6" type="button" dataOnly="0" labelOnly="1" outline="0" axis="axisRow" fieldPosition="0"/>
    </format>
    <format dxfId="3267">
      <pivotArea field="6" type="button" dataOnly="0" labelOnly="1" outline="0" axis="axisRow" fieldPosition="0"/>
    </format>
    <format dxfId="3266">
      <pivotArea grandRow="1" outline="0" collapsedLevelsAreSubtotals="1" fieldPosition="0"/>
    </format>
    <format dxfId="32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64">
      <pivotArea dataOnly="0" labelOnly="1" outline="0" fieldPosition="0">
        <references count="2">
          <reference field="6" count="1" selected="0">
            <x v="0"/>
          </reference>
          <reference field="16" count="1">
            <x v="1"/>
          </reference>
        </references>
      </pivotArea>
    </format>
    <format dxfId="3263">
      <pivotArea dataOnly="0" labelOnly="1" outline="0" fieldPosition="0">
        <references count="2">
          <reference field="6" count="1" selected="0">
            <x v="0"/>
          </reference>
          <reference field="16" count="1">
            <x v="1"/>
          </reference>
        </references>
      </pivotArea>
    </format>
    <format dxfId="3262">
      <pivotArea dataOnly="0" labelOnly="1" outline="0" fieldPosition="0">
        <references count="2">
          <reference field="6" count="1" selected="0">
            <x v="3"/>
          </reference>
          <reference field="16" count="1">
            <x v="3"/>
          </reference>
        </references>
      </pivotArea>
    </format>
    <format dxfId="3261">
      <pivotArea dataOnly="0" labelOnly="1" outline="0" fieldPosition="0">
        <references count="2">
          <reference field="6" count="1" selected="0">
            <x v="4"/>
          </reference>
          <reference field="16" count="1">
            <x v="4"/>
          </reference>
        </references>
      </pivotArea>
    </format>
    <format dxfId="3260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3"/>
          </reference>
        </references>
      </pivotArea>
    </format>
    <format dxfId="3259">
      <pivotArea dataOnly="0" labelOnly="1" outline="0" fieldPosition="0">
        <references count="2">
          <reference field="6" count="1" selected="0">
            <x v="3"/>
          </reference>
          <reference field="16" count="1">
            <x v="3"/>
          </reference>
        </references>
      </pivotArea>
    </format>
    <format dxfId="3258">
      <pivotArea dataOnly="0" labelOnly="1" outline="0" fieldPosition="0">
        <references count="2">
          <reference field="6" count="1" selected="0">
            <x v="4"/>
          </reference>
          <reference field="16" count="1">
            <x v="4"/>
          </reference>
        </references>
      </pivotArea>
    </format>
    <format dxfId="3257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3"/>
          </reference>
        </references>
      </pivotArea>
    </format>
    <format dxfId="3256">
      <pivotArea grandRow="1" outline="0" collapsedLevelsAreSubtotals="1" fieldPosition="0"/>
    </format>
    <format dxfId="3255">
      <pivotArea dataOnly="0" labelOnly="1" grandRow="1" outline="0" offset="IV256" fieldPosition="0"/>
    </format>
    <format dxfId="3254">
      <pivotArea type="all" dataOnly="0" outline="0" fieldPosition="0"/>
    </format>
    <format dxfId="3253">
      <pivotArea dataOnly="0" labelOnly="1" grandRow="1" outline="0" fieldPosition="0"/>
    </format>
    <format dxfId="3252">
      <pivotArea type="all" dataOnly="0" outline="0" fieldPosition="0"/>
    </format>
    <format dxfId="3251">
      <pivotArea dataOnly="0" labelOnly="1" grandRow="1" outline="0" fieldPosition="0"/>
    </format>
    <format dxfId="3250">
      <pivotArea type="all" dataOnly="0" outline="0" fieldPosition="0"/>
    </format>
    <format dxfId="3249">
      <pivotArea dataOnly="0" labelOnly="1" grandRow="1" outline="0" fieldPosition="0"/>
    </format>
    <format dxfId="3248">
      <pivotArea dataOnly="0" labelOnly="1" outline="0" fieldPosition="0">
        <references count="2">
          <reference field="6" count="1" selected="0">
            <x v="3"/>
          </reference>
          <reference field="16" count="1">
            <x v="12"/>
          </reference>
        </references>
      </pivotArea>
    </format>
    <format dxfId="3247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12"/>
          </reference>
        </references>
      </pivotArea>
    </format>
    <format dxfId="3246">
      <pivotArea type="all" dataOnly="0" outline="0" fieldPosition="0"/>
    </format>
    <format dxfId="3245">
      <pivotArea dataOnly="0" labelOnly="1" grandRow="1" outline="0" fieldPosition="0"/>
    </format>
    <format dxfId="3244">
      <pivotArea dataOnly="0" labelOnly="1" outline="0" fieldPosition="0">
        <references count="2">
          <reference field="6" count="1" selected="0">
            <x v="3"/>
          </reference>
          <reference field="16" count="1">
            <x v="12"/>
          </reference>
        </references>
      </pivotArea>
    </format>
    <format dxfId="3243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12"/>
          </reference>
        </references>
      </pivotArea>
    </format>
    <format dxfId="3242">
      <pivotArea type="all" dataOnly="0" outline="0" fieldPosition="0"/>
    </format>
    <format dxfId="3241">
      <pivotArea outline="0" collapsedLevelsAreSubtotals="1" fieldPosition="0"/>
    </format>
    <format dxfId="3240">
      <pivotArea dataOnly="0" labelOnly="1" outline="0" fieldPosition="0">
        <references count="1">
          <reference field="6" count="2">
            <x v="3"/>
            <x v="4"/>
          </reference>
        </references>
      </pivotArea>
    </format>
    <format dxfId="3239">
      <pivotArea dataOnly="0" labelOnly="1" grandRow="1" outline="0" fieldPosition="0"/>
    </format>
    <format dxfId="3238">
      <pivotArea dataOnly="0" labelOnly="1" outline="0" fieldPosition="0">
        <references count="2">
          <reference field="6" count="1" selected="0">
            <x v="3"/>
          </reference>
          <reference field="16" count="1">
            <x v="21"/>
          </reference>
        </references>
      </pivotArea>
    </format>
    <format dxfId="3237">
      <pivotArea dataOnly="0" labelOnly="1" outline="0" fieldPosition="0">
        <references count="2">
          <reference field="6" count="1" selected="0">
            <x v="4"/>
          </reference>
          <reference field="16" count="1">
            <x v="0"/>
          </reference>
        </references>
      </pivotArea>
    </format>
    <format dxfId="3236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21"/>
          </reference>
        </references>
      </pivotArea>
    </format>
    <format dxfId="32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34">
      <pivotArea type="all" dataOnly="0" outline="0" fieldPosition="0"/>
    </format>
    <format dxfId="3233">
      <pivotArea outline="0" collapsedLevelsAreSubtotals="1" fieldPosition="0"/>
    </format>
    <format dxfId="3232">
      <pivotArea dataOnly="0" labelOnly="1" outline="0" fieldPosition="0">
        <references count="1">
          <reference field="6" count="2">
            <x v="3"/>
            <x v="4"/>
          </reference>
        </references>
      </pivotArea>
    </format>
    <format dxfId="3231">
      <pivotArea dataOnly="0" labelOnly="1" grandRow="1" outline="0" fieldPosition="0"/>
    </format>
    <format dxfId="3230">
      <pivotArea dataOnly="0" labelOnly="1" outline="0" fieldPosition="0">
        <references count="2">
          <reference field="6" count="1" selected="0">
            <x v="3"/>
          </reference>
          <reference field="16" count="1">
            <x v="21"/>
          </reference>
        </references>
      </pivotArea>
    </format>
    <format dxfId="3229">
      <pivotArea dataOnly="0" labelOnly="1" outline="0" fieldPosition="0">
        <references count="2">
          <reference field="6" count="1" selected="0">
            <x v="4"/>
          </reference>
          <reference field="16" count="1">
            <x v="0"/>
          </reference>
        </references>
      </pivotArea>
    </format>
    <format dxfId="3228">
      <pivotArea dataOnly="0" labelOnly="1" outline="0" fieldPosition="0">
        <references count="3">
          <reference field="6" count="1" selected="0">
            <x v="3"/>
          </reference>
          <reference field="10" count="1">
            <x v="4"/>
          </reference>
          <reference field="16" count="1" selected="0">
            <x v="21"/>
          </reference>
        </references>
      </pivotArea>
    </format>
    <format dxfId="32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26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17" hier="-1"/>
  </pageFields>
  <dataFields count="1">
    <dataField name="VALOR" fld="13" baseField="14" baseItem="2" numFmtId="44"/>
  </dataFields>
  <formats count="75">
    <format dxfId="690">
      <pivotArea type="all" dataOnly="0" outline="0" fieldPosition="0"/>
    </format>
    <format dxfId="689">
      <pivotArea outline="0" collapsedLevelsAreSubtotals="1" fieldPosition="0"/>
    </format>
    <format dxfId="68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87">
      <pivotArea dataOnly="0" labelOnly="1" grandRow="1" outline="0" fieldPosition="0"/>
    </format>
    <format dxfId="68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82">
      <pivotArea dataOnly="0" labelOnly="1" grandRow="1" outline="0" fieldPosition="0"/>
    </format>
    <format dxfId="6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80">
      <pivotArea outline="0" collapsedLevelsAreSubtotals="1" fieldPosition="0"/>
    </format>
    <format dxfId="67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78">
      <pivotArea dataOnly="0" labelOnly="1" grandRow="1" outline="0" fieldPosition="0"/>
    </format>
    <format dxfId="67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76">
      <pivotArea dataOnly="0" labelOnly="1" grandRow="1" outline="0" fieldPosition="0"/>
    </format>
    <format dxfId="675">
      <pivotArea grandRow="1" outline="0" collapsedLevelsAreSubtotals="1" fieldPosition="0"/>
    </format>
    <format dxfId="674">
      <pivotArea dataOnly="0" labelOnly="1" grandRow="1" outline="0" fieldPosition="0"/>
    </format>
    <format dxfId="673">
      <pivotArea type="all" dataOnly="0" outline="0" fieldPosition="0"/>
    </format>
    <format dxfId="672">
      <pivotArea outline="0" collapsedLevelsAreSubtotals="1" fieldPosition="0"/>
    </format>
    <format dxfId="67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70">
      <pivotArea dataOnly="0" labelOnly="1" grandRow="1" outline="0" fieldPosition="0"/>
    </format>
    <format dxfId="66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6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66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666">
      <pivotArea dataOnly="0" labelOnly="1" outline="0" fieldPosition="0">
        <references count="1">
          <reference field="3" count="1">
            <x v="8"/>
          </reference>
        </references>
      </pivotArea>
    </format>
    <format dxfId="665">
      <pivotArea field="11" type="button" dataOnly="0" labelOnly="1" outline="0" axis="axisRow" fieldPosition="1"/>
    </format>
    <format dxfId="664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663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662">
      <pivotArea field="16" type="button" dataOnly="0" labelOnly="1" outline="0" axis="axisRow" fieldPosition="2"/>
    </format>
    <format dxfId="661">
      <pivotArea field="10" type="button" dataOnly="0" labelOnly="1" outline="0" axis="axisRow" fieldPosition="4"/>
    </format>
    <format dxfId="660">
      <pivotArea field="10" type="button" dataOnly="0" labelOnly="1" outline="0" axis="axisRow" fieldPosition="4"/>
    </format>
    <format dxfId="659">
      <pivotArea field="16" type="button" dataOnly="0" labelOnly="1" outline="0" axis="axisRow" fieldPosition="2"/>
    </format>
    <format dxfId="658">
      <pivotArea field="11" type="button" dataOnly="0" labelOnly="1" outline="0" axis="axisRow" fieldPosition="1"/>
    </format>
    <format dxfId="657">
      <pivotArea field="6" type="button" dataOnly="0" labelOnly="1" outline="0" axis="axisRow" fieldPosition="0"/>
    </format>
    <format dxfId="656">
      <pivotArea field="6" type="button" dataOnly="0" labelOnly="1" outline="0" axis="axisRow" fieldPosition="0"/>
    </format>
    <format dxfId="655">
      <pivotArea grandRow="1" outline="0" collapsedLevelsAreSubtotals="1" fieldPosition="0"/>
    </format>
    <format dxfId="65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65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6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1">
      <pivotArea grandRow="1" outline="0" collapsedLevelsAreSubtotals="1" fieldPosition="0"/>
    </format>
    <format dxfId="650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49">
      <pivotArea dataOnly="0" labelOnly="1" outline="0" offset="IV256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48">
      <pivotArea type="all" dataOnly="0" outline="0" fieldPosition="0"/>
    </format>
    <format dxfId="647">
      <pivotArea dataOnly="0" labelOnly="1" grandRow="1" outline="0" fieldPosition="0"/>
    </format>
    <format dxfId="646">
      <pivotArea type="all" dataOnly="0" outline="0" fieldPosition="0"/>
    </format>
    <format dxfId="645">
      <pivotArea dataOnly="0" labelOnly="1" grandRow="1" outline="0" fieldPosition="0"/>
    </format>
    <format dxfId="644">
      <pivotArea type="all" dataOnly="0" outline="0" fieldPosition="0"/>
    </format>
    <format dxfId="64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42">
      <pivotArea dataOnly="0" labelOnly="1" grandRow="1" outline="0" fieldPosition="0"/>
    </format>
    <format dxfId="641">
      <pivotArea type="all" dataOnly="0" outline="0" fieldPosition="0"/>
    </format>
    <format dxfId="64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39">
      <pivotArea dataOnly="0" labelOnly="1" grandRow="1" outline="0" fieldPosition="0"/>
    </format>
    <format dxfId="638">
      <pivotArea dataOnly="0" labelOnly="1" outline="0" fieldPosition="0">
        <references count="1">
          <reference field="6" count="1">
            <x v="0"/>
          </reference>
        </references>
      </pivotArea>
    </format>
    <format dxfId="637">
      <pivotArea dataOnly="0" labelOnly="1" outline="0" fieldPosition="0">
        <references count="1">
          <reference field="6" count="1">
            <x v="2"/>
          </reference>
        </references>
      </pivotArea>
    </format>
    <format dxfId="636">
      <pivotArea type="all" dataOnly="0" outline="0" fieldPosition="0"/>
    </format>
    <format dxfId="635">
      <pivotArea dataOnly="0" labelOnly="1" grandRow="1" outline="0" fieldPosition="0"/>
    </format>
    <format dxfId="634">
      <pivotArea type="all" dataOnly="0" outline="0" fieldPosition="0"/>
    </format>
    <format dxfId="633">
      <pivotArea dataOnly="0" labelOnly="1" grandRow="1" outline="0" fieldPosition="0"/>
    </format>
    <format dxfId="632">
      <pivotArea dataOnly="0" labelOnly="1" grandRow="1" outline="0" offset="IV256" fieldPosition="0"/>
    </format>
    <format dxfId="631">
      <pivotArea type="all" dataOnly="0" outline="0" fieldPosition="0"/>
    </format>
    <format dxfId="630">
      <pivotArea outline="0" collapsedLevelsAreSubtotals="1" fieldPosition="0"/>
    </format>
    <format dxfId="62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28">
      <pivotArea dataOnly="0" labelOnly="1" grandRow="1" outline="0" fieldPosition="0"/>
    </format>
    <format dxfId="62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2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625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6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20">
      <pivotArea dataOnly="0" labelOnly="1" grandRow="1" outline="0" fieldPosition="0"/>
    </format>
    <format dxfId="61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1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61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61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18" hier="-1"/>
  </pageFields>
  <dataFields count="1">
    <dataField name="VALOR " fld="13" baseField="14" baseItem="2" numFmtId="44"/>
  </dataFields>
  <formats count="74">
    <format dxfId="615">
      <pivotArea type="all" dataOnly="0" outline="0" fieldPosition="0"/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12">
      <pivotArea dataOnly="0" labelOnly="1" grandRow="1" outline="0" fieldPosition="0"/>
    </format>
    <format dxfId="61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10">
      <pivotArea type="all" dataOnly="0" outline="0" fieldPosition="0"/>
    </format>
    <format dxfId="609">
      <pivotArea outline="0" collapsedLevelsAreSubtotals="1" fieldPosition="0"/>
    </format>
    <format dxfId="60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07">
      <pivotArea dataOnly="0" labelOnly="1" grandRow="1" outline="0" fieldPosition="0"/>
    </format>
    <format dxfId="60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05">
      <pivotArea outline="0" collapsedLevelsAreSubtotals="1" fieldPosition="0"/>
    </format>
    <format dxfId="60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03">
      <pivotArea dataOnly="0" labelOnly="1" grandRow="1" outline="0" fieldPosition="0"/>
    </format>
    <format dxfId="60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01">
      <pivotArea dataOnly="0" labelOnly="1" grandRow="1" outline="0" fieldPosition="0"/>
    </format>
    <format dxfId="600">
      <pivotArea grandRow="1" outline="0" collapsedLevelsAreSubtotals="1" fieldPosition="0"/>
    </format>
    <format dxfId="599">
      <pivotArea dataOnly="0" labelOnly="1" grandRow="1" outline="0" fieldPosition="0"/>
    </format>
    <format dxfId="598">
      <pivotArea type="all" dataOnly="0" outline="0" fieldPosition="0"/>
    </format>
    <format dxfId="597">
      <pivotArea outline="0" collapsedLevelsAreSubtotals="1" fieldPosition="0"/>
    </format>
    <format dxfId="59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95">
      <pivotArea dataOnly="0" labelOnly="1" grandRow="1" outline="0" fieldPosition="0"/>
    </format>
    <format dxfId="59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9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59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591">
      <pivotArea dataOnly="0" labelOnly="1" outline="0" fieldPosition="0">
        <references count="1">
          <reference field="3" count="1">
            <x v="8"/>
          </reference>
        </references>
      </pivotArea>
    </format>
    <format dxfId="590">
      <pivotArea field="11" type="button" dataOnly="0" labelOnly="1" outline="0" axis="axisRow" fieldPosition="1"/>
    </format>
    <format dxfId="58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58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587">
      <pivotArea field="16" type="button" dataOnly="0" labelOnly="1" outline="0" axis="axisRow" fieldPosition="2"/>
    </format>
    <format dxfId="586">
      <pivotArea field="10" type="button" dataOnly="0" labelOnly="1" outline="0" axis="axisRow" fieldPosition="4"/>
    </format>
    <format dxfId="585">
      <pivotArea field="10" type="button" dataOnly="0" labelOnly="1" outline="0" axis="axisRow" fieldPosition="4"/>
    </format>
    <format dxfId="584">
      <pivotArea field="16" type="button" dataOnly="0" labelOnly="1" outline="0" axis="axisRow" fieldPosition="2"/>
    </format>
    <format dxfId="583">
      <pivotArea field="11" type="button" dataOnly="0" labelOnly="1" outline="0" axis="axisRow" fieldPosition="1"/>
    </format>
    <format dxfId="582">
      <pivotArea field="6" type="button" dataOnly="0" labelOnly="1" outline="0" axis="axisRow" fieldPosition="0"/>
    </format>
    <format dxfId="581">
      <pivotArea field="6" type="button" dataOnly="0" labelOnly="1" outline="0" axis="axisRow" fieldPosition="0"/>
    </format>
    <format dxfId="580">
      <pivotArea grandRow="1" outline="0" collapsedLevelsAreSubtotals="1" fieldPosition="0"/>
    </format>
    <format dxfId="5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57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576">
      <pivotArea grandRow="1" outline="0" collapsedLevelsAreSubtotals="1" fieldPosition="0"/>
    </format>
    <format dxfId="575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74">
      <pivotArea dataOnly="0" labelOnly="1" outline="0" offset="IV256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73">
      <pivotArea type="all" dataOnly="0" outline="0" fieldPosition="0"/>
    </format>
    <format dxfId="572">
      <pivotArea dataOnly="0" labelOnly="1" grandRow="1" outline="0" fieldPosition="0"/>
    </format>
    <format dxfId="571">
      <pivotArea type="all" dataOnly="0" outline="0" fieldPosition="0"/>
    </format>
    <format dxfId="570">
      <pivotArea dataOnly="0" labelOnly="1" grandRow="1" outline="0" fieldPosition="0"/>
    </format>
    <format dxfId="569">
      <pivotArea type="all" dataOnly="0" outline="0" fieldPosition="0"/>
    </format>
    <format dxfId="56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67">
      <pivotArea dataOnly="0" labelOnly="1" grandRow="1" outline="0" fieldPosition="0"/>
    </format>
    <format dxfId="566">
      <pivotArea type="all" dataOnly="0" outline="0" fieldPosition="0"/>
    </format>
    <format dxfId="56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64">
      <pivotArea dataOnly="0" labelOnly="1" grandRow="1" outline="0" fieldPosition="0"/>
    </format>
    <format dxfId="56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62">
      <pivotArea type="all" dataOnly="0" outline="0" fieldPosition="0"/>
    </format>
    <format dxfId="561">
      <pivotArea dataOnly="0" labelOnly="1" grandRow="1" outline="0" fieldPosition="0"/>
    </format>
    <format dxfId="560">
      <pivotArea type="all" dataOnly="0" outline="0" fieldPosition="0"/>
    </format>
    <format dxfId="559">
      <pivotArea dataOnly="0" labelOnly="1" grandRow="1" outline="0" fieldPosition="0"/>
    </format>
    <format dxfId="558">
      <pivotArea dataOnly="0" labelOnly="1" grandRow="1" outline="0" offset="IV256" fieldPosition="0"/>
    </format>
    <format dxfId="557">
      <pivotArea type="all" dataOnly="0" outline="0" fieldPosition="0"/>
    </format>
    <format dxfId="556">
      <pivotArea outline="0" collapsedLevelsAreSubtotals="1" fieldPosition="0"/>
    </format>
    <format dxfId="55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54">
      <pivotArea dataOnly="0" labelOnly="1" grandRow="1" outline="0" fieldPosition="0"/>
    </format>
    <format dxfId="55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5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55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46">
      <pivotArea dataOnly="0" labelOnly="1" grandRow="1" outline="0" fieldPosition="0"/>
    </format>
    <format dxfId="5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4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54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4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/>
      <x v="2"/>
      <x v="23"/>
      <x v="2"/>
    </i>
    <i>
      <x v="2"/>
      <x v="2"/>
      <x v="23"/>
      <x v="2"/>
    </i>
    <i>
      <x v="6"/>
      <x v="5"/>
      <x/>
      <x v="4"/>
    </i>
    <i t="grand">
      <x/>
    </i>
  </rowItems>
  <colItems count="1">
    <i/>
  </colItems>
  <pageFields count="1">
    <pageField fld="3" item="19" hier="-1"/>
  </pageFields>
  <dataFields count="1">
    <dataField name=" VALOR" fld="13" baseField="14" baseItem="2" numFmtId="44"/>
  </dataFields>
  <formats count="87">
    <format dxfId="541">
      <pivotArea type="all" dataOnly="0" outline="0" fieldPosition="0"/>
    </format>
    <format dxfId="540">
      <pivotArea outline="0" collapsedLevelsAreSubtotals="1" fieldPosition="0"/>
    </format>
    <format dxfId="5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38">
      <pivotArea dataOnly="0" labelOnly="1" grandRow="1" outline="0" fieldPosition="0"/>
    </format>
    <format dxfId="5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33">
      <pivotArea dataOnly="0" labelOnly="1" grandRow="1" outline="0" fieldPosition="0"/>
    </format>
    <format dxfId="53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31">
      <pivotArea outline="0" collapsedLevelsAreSubtotals="1" fieldPosition="0"/>
    </format>
    <format dxfId="5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29">
      <pivotArea dataOnly="0" labelOnly="1" grandRow="1" outline="0" fieldPosition="0"/>
    </format>
    <format dxfId="5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27">
      <pivotArea dataOnly="0" labelOnly="1" grandRow="1" outline="0" fieldPosition="0"/>
    </format>
    <format dxfId="526">
      <pivotArea grandRow="1" outline="0" collapsedLevelsAreSubtotals="1" fieldPosition="0"/>
    </format>
    <format dxfId="525">
      <pivotArea dataOnly="0" labelOnly="1" grandRow="1" outline="0" fieldPosition="0"/>
    </format>
    <format dxfId="524">
      <pivotArea type="all" dataOnly="0" outline="0" fieldPosition="0"/>
    </format>
    <format dxfId="523">
      <pivotArea outline="0" collapsedLevelsAreSubtotals="1" fieldPosition="0"/>
    </format>
    <format dxfId="52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21">
      <pivotArea dataOnly="0" labelOnly="1" grandRow="1" outline="0" fieldPosition="0"/>
    </format>
    <format dxfId="52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1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1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51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51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515">
      <pivotArea dataOnly="0" labelOnly="1" outline="0" fieldPosition="0">
        <references count="1">
          <reference field="3" count="1">
            <x v="8"/>
          </reference>
        </references>
      </pivotArea>
    </format>
    <format dxfId="514">
      <pivotArea field="11" type="button" dataOnly="0" labelOnly="1" outline="0" axis="axisRow" fieldPosition="1"/>
    </format>
    <format dxfId="51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51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511">
      <pivotArea field="16" type="button" dataOnly="0" labelOnly="1" outline="0" axis="axisRow" fieldPosition="2"/>
    </format>
    <format dxfId="510">
      <pivotArea field="10" type="button" dataOnly="0" labelOnly="1" outline="0" axis="axisRow" fieldPosition="4"/>
    </format>
    <format dxfId="509">
      <pivotArea field="10" type="button" dataOnly="0" labelOnly="1" outline="0" axis="axisRow" fieldPosition="4"/>
    </format>
    <format dxfId="508">
      <pivotArea field="16" type="button" dataOnly="0" labelOnly="1" outline="0" axis="axisRow" fieldPosition="2"/>
    </format>
    <format dxfId="507">
      <pivotArea field="11" type="button" dataOnly="0" labelOnly="1" outline="0" axis="axisRow" fieldPosition="1"/>
    </format>
    <format dxfId="506">
      <pivotArea field="6" type="button" dataOnly="0" labelOnly="1" outline="0" axis="axisRow" fieldPosition="0"/>
    </format>
    <format dxfId="505">
      <pivotArea field="6" type="button" dataOnly="0" labelOnly="1" outline="0" axis="axisRow" fieldPosition="0"/>
    </format>
    <format dxfId="5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0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501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50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99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9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97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95">
      <pivotArea grandRow="1" outline="0" collapsedLevelsAreSubtotals="1" fieldPosition="0"/>
    </format>
    <format dxfId="494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93">
      <pivotArea dataOnly="0" labelOnly="1" outline="0" fieldPosition="0">
        <references count="1">
          <reference field="6" count="1">
            <x v="2"/>
          </reference>
        </references>
      </pivotArea>
    </format>
    <format dxfId="492">
      <pivotArea type="all" dataOnly="0" outline="0" fieldPosition="0"/>
    </format>
    <format dxfId="491">
      <pivotArea dataOnly="0" labelOnly="1" grandRow="1" outline="0" fieldPosition="0"/>
    </format>
    <format dxfId="490">
      <pivotArea type="all" dataOnly="0" outline="0" fieldPosition="0"/>
    </format>
    <format dxfId="489">
      <pivotArea dataOnly="0" labelOnly="1" grandRow="1" outline="0" fieldPosition="0"/>
    </format>
    <format dxfId="488">
      <pivotArea type="all" dataOnly="0" outline="0" fieldPosition="0"/>
    </format>
    <format dxfId="487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486">
      <pivotArea dataOnly="0" labelOnly="1" grandRow="1" outline="0" fieldPosition="0"/>
    </format>
    <format dxfId="485">
      <pivotArea type="all" dataOnly="0" outline="0" fieldPosition="0"/>
    </format>
    <format dxfId="484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483">
      <pivotArea dataOnly="0" labelOnly="1" grandRow="1" outline="0" fieldPosition="0"/>
    </format>
    <format dxfId="482">
      <pivotArea dataOnly="0" labelOnly="1" outline="0" fieldPosition="0">
        <references count="1">
          <reference field="6" count="1">
            <x v="0"/>
          </reference>
        </references>
      </pivotArea>
    </format>
    <format dxfId="481">
      <pivotArea type="all" dataOnly="0" outline="0" fieldPosition="0"/>
    </format>
    <format dxfId="480">
      <pivotArea dataOnly="0" labelOnly="1" grandRow="1" outline="0" fieldPosition="0"/>
    </format>
    <format dxfId="479">
      <pivotArea type="all" dataOnly="0" outline="0" fieldPosition="0"/>
    </format>
    <format dxfId="478">
      <pivotArea dataOnly="0" labelOnly="1" grandRow="1" outline="0" fieldPosition="0"/>
    </format>
    <format dxfId="477">
      <pivotArea dataOnly="0" labelOnly="1" grandRow="1" outline="0" offset="IV256" fieldPosition="0"/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473">
      <pivotArea dataOnly="0" labelOnly="1" grandRow="1" outline="0" fieldPosition="0"/>
    </format>
    <format dxfId="47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71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47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46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46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467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4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dataOnly="0" labelOnly="1" outline="0" fieldPosition="0">
        <references count="1">
          <reference field="6" count="3">
            <x v="0"/>
            <x v="2"/>
            <x v="6"/>
          </reference>
        </references>
      </pivotArea>
    </format>
    <format dxfId="462">
      <pivotArea dataOnly="0" labelOnly="1" grandRow="1" outline="0" fieldPosition="0"/>
    </format>
    <format dxfId="46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60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45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458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45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456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45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3.xml><?xml version="1.0" encoding="utf-8"?>
<pivotTableDefinition xmlns="http://schemas.openxmlformats.org/spreadsheetml/2006/main" name="Tabela dinâmica1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 v="3"/>
      <x v="9"/>
      <x v="22"/>
      <x v="6"/>
    </i>
    <i>
      <x v="4"/>
      <x v="5"/>
      <x/>
      <x v="4"/>
    </i>
    <i>
      <x v="5"/>
      <x v="9"/>
      <x v="22"/>
      <x v="6"/>
    </i>
    <i>
      <x v="6"/>
      <x v="5"/>
      <x/>
      <x v="4"/>
    </i>
    <i>
      <x v="7"/>
      <x v="5"/>
      <x/>
      <x v="4"/>
    </i>
    <i t="grand">
      <x/>
    </i>
  </rowItems>
  <colItems count="1">
    <i/>
  </colItems>
  <pageFields count="1">
    <pageField fld="3" item="26" hier="-1"/>
  </pageFields>
  <dataFields count="1">
    <dataField name="VALOR " fld="13" baseField="14" baseItem="2" numFmtId="44"/>
  </dataFields>
  <formats count="105">
    <format dxfId="454">
      <pivotArea type="all" dataOnly="0" outline="0" fieldPosition="0"/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51">
      <pivotArea dataOnly="0" labelOnly="1" grandRow="1" outline="0" fieldPosition="0"/>
    </format>
    <format dxfId="45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49">
      <pivotArea type="all" dataOnly="0" outline="0" fieldPosition="0"/>
    </format>
    <format dxfId="448">
      <pivotArea outline="0" collapsedLevelsAreSubtotals="1" fieldPosition="0"/>
    </format>
    <format dxfId="4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46">
      <pivotArea dataOnly="0" labelOnly="1" grandRow="1" outline="0" fieldPosition="0"/>
    </format>
    <format dxfId="4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42">
      <pivotArea dataOnly="0" labelOnly="1" grandRow="1" outline="0" fieldPosition="0"/>
    </format>
    <format dxfId="44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40">
      <pivotArea dataOnly="0" labelOnly="1" grandRow="1" outline="0" fieldPosition="0"/>
    </format>
    <format dxfId="439">
      <pivotArea grandRow="1" outline="0" collapsedLevelsAreSubtotals="1" fieldPosition="0"/>
    </format>
    <format dxfId="438">
      <pivotArea dataOnly="0" labelOnly="1" grandRow="1" outline="0" fieldPosition="0"/>
    </format>
    <format dxfId="437">
      <pivotArea type="all" dataOnly="0" outline="0" fieldPosition="0"/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3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3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43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42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428">
      <pivotArea dataOnly="0" labelOnly="1" outline="0" fieldPosition="0">
        <references count="1">
          <reference field="3" count="1">
            <x v="8"/>
          </reference>
        </references>
      </pivotArea>
    </format>
    <format dxfId="427">
      <pivotArea field="11" type="button" dataOnly="0" labelOnly="1" outline="0" axis="axisRow" fieldPosition="1"/>
    </format>
    <format dxfId="42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42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424">
      <pivotArea field="16" type="button" dataOnly="0" labelOnly="1" outline="0" axis="axisRow" fieldPosition="2"/>
    </format>
    <format dxfId="423">
      <pivotArea field="10" type="button" dataOnly="0" labelOnly="1" outline="0" axis="axisRow" fieldPosition="4"/>
    </format>
    <format dxfId="422">
      <pivotArea field="10" type="button" dataOnly="0" labelOnly="1" outline="0" axis="axisRow" fieldPosition="4"/>
    </format>
    <format dxfId="421">
      <pivotArea field="16" type="button" dataOnly="0" labelOnly="1" outline="0" axis="axisRow" fieldPosition="2"/>
    </format>
    <format dxfId="420">
      <pivotArea field="11" type="button" dataOnly="0" labelOnly="1" outline="0" axis="axisRow" fieldPosition="1"/>
    </format>
    <format dxfId="419">
      <pivotArea field="6" type="button" dataOnly="0" labelOnly="1" outline="0" axis="axisRow" fieldPosition="0"/>
    </format>
    <format dxfId="418">
      <pivotArea field="6" type="button" dataOnly="0" labelOnly="1" outline="0" axis="axisRow" fieldPosition="0"/>
    </format>
    <format dxfId="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1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1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41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13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1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41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1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40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0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40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40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40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0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40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0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40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4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9">
      <pivotArea grandRow="1" outline="0" collapsedLevelsAreSubtotals="1" fieldPosition="0"/>
    </format>
    <format dxfId="398">
      <pivotArea type="all" dataOnly="0" outline="0" fieldPosition="0"/>
    </format>
    <format dxfId="397">
      <pivotArea dataOnly="0" labelOnly="1" grandRow="1" outline="0" fieldPosition="0"/>
    </format>
    <format dxfId="39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95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94">
      <pivotArea type="all" dataOnly="0" outline="0" fieldPosition="0"/>
    </format>
    <format dxfId="393">
      <pivotArea dataOnly="0" labelOnly="1" grandRow="1" outline="0" fieldPosition="0"/>
    </format>
    <format dxfId="39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91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90">
      <pivotArea type="all" dataOnly="0" outline="0" fieldPosition="0"/>
    </format>
    <format dxfId="389">
      <pivotArea dataOnly="0" labelOnly="1" grandRow="1" outline="0" fieldPosition="0"/>
    </format>
    <format dxfId="38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87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386">
      <pivotArea type="all" dataOnly="0" outline="0" fieldPosition="0"/>
    </format>
    <format dxfId="385">
      <pivotArea dataOnly="0" labelOnly="1" grandRow="1" outline="0" fieldPosition="0"/>
    </format>
    <format dxfId="38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8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382">
      <pivotArea type="all" dataOnly="0" outline="0" fieldPosition="0"/>
    </format>
    <format dxfId="381">
      <pivotArea dataOnly="0" labelOnly="1" grandRow="1" outline="0" fieldPosition="0"/>
    </format>
    <format dxfId="38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37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378">
      <pivotArea type="all" dataOnly="0" outline="0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37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374">
      <pivotArea dataOnly="0" labelOnly="1" grandRow="1" outline="0" offset="IV256" fieldPosition="0"/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dataOnly="0" labelOnly="1" outline="0" fieldPosition="0">
        <references count="1">
          <reference field="6" count="5">
            <x v="3"/>
            <x v="4"/>
            <x v="5"/>
            <x v="6"/>
            <x v="7"/>
          </reference>
        </references>
      </pivotArea>
    </format>
    <format dxfId="370">
      <pivotArea dataOnly="0" labelOnly="1" grandRow="1" outline="0" fieldPosition="0"/>
    </format>
    <format dxfId="36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68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36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366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36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6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6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6" count="5">
            <x v="3"/>
            <x v="4"/>
            <x v="5"/>
            <x v="6"/>
            <x v="7"/>
          </reference>
        </references>
      </pivotArea>
    </format>
    <format dxfId="358">
      <pivotArea dataOnly="0" labelOnly="1" grandRow="1" outline="0" fieldPosition="0"/>
    </format>
    <format dxfId="357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56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355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354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35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5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5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1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7">
    <i>
      <x/>
      <x v="2"/>
      <x v="23"/>
      <x v="2"/>
    </i>
    <i>
      <x v="2"/>
      <x v="2"/>
      <x v="23"/>
      <x v="2"/>
    </i>
    <i>
      <x v="3"/>
      <x v="9"/>
      <x v="22"/>
      <x v="6"/>
    </i>
    <i>
      <x v="4"/>
      <x v="5"/>
      <x/>
      <x v="4"/>
    </i>
    <i>
      <x v="5"/>
      <x v="9"/>
      <x v="22"/>
      <x v="6"/>
    </i>
    <i>
      <x v="6"/>
      <x v="5"/>
      <x/>
      <x v="4"/>
    </i>
    <i t="grand">
      <x/>
    </i>
  </rowItems>
  <colItems count="1">
    <i/>
  </colItems>
  <pageFields count="1">
    <pageField fld="3" item="20" hier="-1"/>
  </pageFields>
  <dataFields count="1">
    <dataField name="VALOR " fld="13" baseField="14" baseItem="2" numFmtId="44"/>
  </dataFields>
  <formats count="100">
    <format dxfId="349">
      <pivotArea type="all" dataOnly="0" outline="0" fieldPosition="0"/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6">
      <pivotArea dataOnly="0" labelOnly="1" grandRow="1" outline="0" fieldPosition="0"/>
    </format>
    <format dxfId="3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37">
      <pivotArea dataOnly="0" labelOnly="1" grandRow="1" outline="0" fieldPosition="0"/>
    </format>
    <format dxfId="33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35">
      <pivotArea dataOnly="0" labelOnly="1" grandRow="1" outline="0" fieldPosition="0"/>
    </format>
    <format dxfId="334">
      <pivotArea grandRow="1" outline="0" collapsedLevelsAreSubtotals="1" fieldPosition="0"/>
    </format>
    <format dxfId="333">
      <pivotArea dataOnly="0" labelOnly="1" grandRow="1" outline="0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9">
      <pivotArea dataOnly="0" labelOnly="1" grandRow="1" outline="0" fieldPosition="0"/>
    </format>
    <format dxfId="3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2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2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2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3">
      <pivotArea dataOnly="0" labelOnly="1" outline="0" fieldPosition="0">
        <references count="1">
          <reference field="3" count="1">
            <x v="8"/>
          </reference>
        </references>
      </pivotArea>
    </format>
    <format dxfId="322">
      <pivotArea field="11" type="button" dataOnly="0" labelOnly="1" outline="0" axis="axisRow" fieldPosition="1"/>
    </format>
    <format dxfId="32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2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19">
      <pivotArea field="16" type="button" dataOnly="0" labelOnly="1" outline="0" axis="axisRow" fieldPosition="2"/>
    </format>
    <format dxfId="318">
      <pivotArea field="10" type="button" dataOnly="0" labelOnly="1" outline="0" axis="axisRow" fieldPosition="4"/>
    </format>
    <format dxfId="317">
      <pivotArea field="10" type="button" dataOnly="0" labelOnly="1" outline="0" axis="axisRow" fieldPosition="4"/>
    </format>
    <format dxfId="316">
      <pivotArea field="16" type="button" dataOnly="0" labelOnly="1" outline="0" axis="axisRow" fieldPosition="2"/>
    </format>
    <format dxfId="315">
      <pivotArea field="11" type="button" dataOnly="0" labelOnly="1" outline="0" axis="axisRow" fieldPosition="1"/>
    </format>
    <format dxfId="314">
      <pivotArea field="6" type="button" dataOnly="0" labelOnly="1" outline="0" axis="axisRow" fieldPosition="0"/>
    </format>
    <format dxfId="313">
      <pivotArea field="6" type="button" dataOnly="0" labelOnly="1" outline="0" axis="axisRow" fieldPosition="0"/>
    </format>
    <format dxfId="3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1">
      <pivotArea grandRow="1" outline="0" collapsedLevelsAreSubtotals="1" fieldPosition="0"/>
    </format>
    <format dxfId="310">
      <pivotArea grandRow="1" outline="0" collapsedLevelsAreSubtotals="1" fieldPosition="0"/>
    </format>
    <format dxfId="309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8">
      <pivotArea dataOnly="0" labelOnly="1" outline="0" fieldPosition="0">
        <references count="1">
          <reference field="6" count="1">
            <x v="2"/>
          </reference>
        </references>
      </pivotArea>
    </format>
    <format dxfId="307">
      <pivotArea type="all" dataOnly="0" outline="0" fieldPosition="0"/>
    </format>
    <format dxfId="306">
      <pivotArea dataOnly="0" labelOnly="1" grandRow="1" outline="0" fieldPosition="0"/>
    </format>
    <format dxfId="30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0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03">
      <pivotArea type="all" dataOnly="0" outline="0" fieldPosition="0"/>
    </format>
    <format dxfId="302">
      <pivotArea dataOnly="0" labelOnly="1" grandRow="1" outline="0" fieldPosition="0"/>
    </format>
    <format dxfId="30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00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99">
      <pivotArea type="all" dataOnly="0" outline="0" fieldPosition="0"/>
    </format>
    <format dxfId="298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6"/>
          </reference>
        </references>
      </pivotArea>
    </format>
    <format dxfId="297">
      <pivotArea dataOnly="0" labelOnly="1" grandRow="1" outline="0" fieldPosition="0"/>
    </format>
    <format dxfId="29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9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94">
      <pivotArea type="all" dataOnly="0" outline="0" fieldPosition="0"/>
    </format>
    <format dxfId="293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6"/>
          </reference>
        </references>
      </pivotArea>
    </format>
    <format dxfId="292">
      <pivotArea dataOnly="0" labelOnly="1" grandRow="1" outline="0" fieldPosition="0"/>
    </format>
    <format dxfId="29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9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89">
      <pivotArea dataOnly="0" labelOnly="1" outline="0" fieldPosition="0">
        <references count="1">
          <reference field="6" count="1">
            <x v="0"/>
          </reference>
        </references>
      </pivotArea>
    </format>
    <format dxfId="288">
      <pivotArea type="all" dataOnly="0" outline="0" fieldPosition="0"/>
    </format>
    <format dxfId="287">
      <pivotArea dataOnly="0" labelOnly="1" grandRow="1" outline="0" fieldPosition="0"/>
    </format>
    <format dxfId="28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8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84">
      <pivotArea type="all" dataOnly="0" outline="0" fieldPosition="0"/>
    </format>
    <format dxfId="283">
      <pivotArea dataOnly="0" labelOnly="1" grandRow="1" outline="0" fieldPosition="0"/>
    </format>
    <format dxfId="28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8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280">
      <pivotArea dataOnly="0" labelOnly="1" grandRow="1" outline="0" offset="IV256" fieldPosition="0"/>
    </format>
    <format dxfId="279">
      <pivotArea type="all" dataOnly="0" outline="0" fieldPosition="0"/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6"/>
          </reference>
        </references>
      </pivotArea>
    </format>
    <format dxfId="276">
      <pivotArea dataOnly="0" labelOnly="1" grandRow="1" outline="0" fieldPosition="0"/>
    </format>
    <format dxfId="27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4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73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72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71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7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6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6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6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6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6" count="6">
            <x v="0"/>
            <x v="2"/>
            <x v="3"/>
            <x v="4"/>
            <x v="5"/>
            <x v="6"/>
          </reference>
        </references>
      </pivotArea>
    </format>
    <format dxfId="261">
      <pivotArea dataOnly="0" labelOnly="1" grandRow="1" outline="0" fieldPosition="0"/>
    </format>
    <format dxfId="26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5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58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5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56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5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5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5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52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5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5.xml><?xml version="1.0" encoding="utf-8"?>
<pivotTableDefinition xmlns="http://schemas.openxmlformats.org/spreadsheetml/2006/main" name="Tabela dinâmica12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 v="3"/>
      <x v="9"/>
      <x v="22"/>
      <x v="6"/>
    </i>
    <i>
      <x v="5"/>
      <x v="9"/>
      <x v="22"/>
      <x v="6"/>
    </i>
    <i>
      <x v="6"/>
      <x v="5"/>
      <x/>
      <x v="4"/>
    </i>
    <i t="grand">
      <x/>
    </i>
  </rowItems>
  <colItems count="1">
    <i/>
  </colItems>
  <pageFields count="1">
    <pageField fld="3" item="36" hier="-1"/>
  </pageFields>
  <dataFields count="1">
    <dataField name="VALOR " fld="13" baseField="14" baseItem="2" numFmtId="44"/>
  </dataFields>
  <formats count="87"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6">
      <pivotArea dataOnly="0" labelOnly="1" grandRow="1" outline="0" fieldPosition="0"/>
    </format>
    <format dxfId="2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41">
      <pivotArea dataOnly="0" labelOnly="1" grandRow="1" outline="0" fieldPosition="0"/>
    </format>
    <format dxfId="24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37">
      <pivotArea dataOnly="0" labelOnly="1" grandRow="1" outline="0" fieldPosition="0"/>
    </format>
    <format dxfId="23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35">
      <pivotArea dataOnly="0" labelOnly="1" grandRow="1" outline="0" fieldPosition="0"/>
    </format>
    <format dxfId="234">
      <pivotArea grandRow="1" outline="0" collapsedLevelsAreSubtotals="1" fieldPosition="0"/>
    </format>
    <format dxfId="233">
      <pivotArea dataOnly="0" labelOnly="1" grandRow="1" outline="0" fieldPosition="0"/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2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6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2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2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23">
      <pivotArea dataOnly="0" labelOnly="1" outline="0" fieldPosition="0">
        <references count="1">
          <reference field="3" count="1">
            <x v="8"/>
          </reference>
        </references>
      </pivotArea>
    </format>
    <format dxfId="222">
      <pivotArea field="11" type="button" dataOnly="0" labelOnly="1" outline="0" axis="axisRow" fieldPosition="1"/>
    </format>
    <format dxfId="221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2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19">
      <pivotArea field="16" type="button" dataOnly="0" labelOnly="1" outline="0" axis="axisRow" fieldPosition="2"/>
    </format>
    <format dxfId="218">
      <pivotArea field="10" type="button" dataOnly="0" labelOnly="1" outline="0" axis="axisRow" fieldPosition="4"/>
    </format>
    <format dxfId="217">
      <pivotArea field="10" type="button" dataOnly="0" labelOnly="1" outline="0" axis="axisRow" fieldPosition="4"/>
    </format>
    <format dxfId="216">
      <pivotArea field="16" type="button" dataOnly="0" labelOnly="1" outline="0" axis="axisRow" fieldPosition="2"/>
    </format>
    <format dxfId="215">
      <pivotArea field="11" type="button" dataOnly="0" labelOnly="1" outline="0" axis="axisRow" fieldPosition="1"/>
    </format>
    <format dxfId="214">
      <pivotArea field="6" type="button" dataOnly="0" labelOnly="1" outline="0" axis="axisRow" fieldPosition="0"/>
    </format>
    <format dxfId="213">
      <pivotArea field="6" type="button" dataOnly="0" labelOnly="1" outline="0" axis="axisRow" fieldPosition="0"/>
    </format>
    <format dxfId="2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1">
      <pivotArea grandRow="1" outline="0" collapsedLevelsAreSubtotals="1" fieldPosition="0"/>
    </format>
    <format dxfId="210">
      <pivotArea grandRow="1" outline="0" collapsedLevelsAreSubtotals="1" fieldPosition="0"/>
    </format>
    <format dxfId="209">
      <pivotArea type="all" dataOnly="0" outline="0" fieldPosition="0"/>
    </format>
    <format dxfId="208">
      <pivotArea dataOnly="0" labelOnly="1" grandRow="1" outline="0" fieldPosition="0"/>
    </format>
    <format dxfId="20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06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05">
      <pivotArea type="all" dataOnly="0" outline="0" fieldPosition="0"/>
    </format>
    <format dxfId="204">
      <pivotArea dataOnly="0" labelOnly="1" grandRow="1" outline="0" fieldPosition="0"/>
    </format>
    <format dxfId="20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0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01">
      <pivotArea type="all" dataOnly="0" outline="0" fieldPosition="0"/>
    </format>
    <format dxfId="200">
      <pivotArea dataOnly="0" labelOnly="1" grandRow="1" outline="0" fieldPosition="0"/>
    </format>
    <format dxfId="19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9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97">
      <pivotArea type="all" dataOnly="0" outline="0" fieldPosition="0"/>
    </format>
    <format dxfId="196">
      <pivotArea dataOnly="0" labelOnly="1" grandRow="1" outline="0" fieldPosition="0"/>
    </format>
    <format dxfId="19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19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193">
      <pivotArea type="all" dataOnly="0" outline="0" fieldPosition="0"/>
    </format>
    <format dxfId="192">
      <pivotArea dataOnly="0" labelOnly="1" grandRow="1" outline="0" fieldPosition="0"/>
    </format>
    <format dxfId="19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9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89">
      <pivotArea type="all" dataOnly="0" outline="0" fieldPosition="0"/>
    </format>
    <format dxfId="188">
      <pivotArea dataOnly="0" labelOnly="1" grandRow="1" outline="0" fieldPosition="0"/>
    </format>
    <format dxfId="1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1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0"/>
          </reference>
        </references>
      </pivotArea>
    </format>
    <format dxfId="185">
      <pivotArea dataOnly="0" labelOnly="1" grandRow="1" outline="0" offset="IV256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6" count="3">
            <x v="3"/>
            <x v="5"/>
            <x v="6"/>
          </reference>
        </references>
      </pivotArea>
    </format>
    <format dxfId="181">
      <pivotArea dataOnly="0" labelOnly="1" grandRow="1" outline="0" fieldPosition="0"/>
    </format>
    <format dxfId="180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79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78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7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7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7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6" count="3">
            <x v="3"/>
            <x v="5"/>
            <x v="6"/>
          </reference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16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167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6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16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0"/>
          </reference>
        </references>
      </pivotArea>
    </format>
    <format dxfId="164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6.xml><?xml version="1.0" encoding="utf-8"?>
<pivotTableDefinition xmlns="http://schemas.openxmlformats.org/spreadsheetml/2006/main" name="Tabela dinâmica13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21" hier="-1"/>
  </pageFields>
  <dataFields count="1">
    <dataField name="VALOR " fld="13" baseField="14" baseItem="2" numFmtId="44"/>
  </dataFields>
  <formats count="74">
    <format dxfId="162">
      <pivotArea type="all" dataOnly="0" outline="0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9">
      <pivotArea dataOnly="0" labelOnly="1" grandRow="1" outline="0" fieldPosition="0"/>
    </format>
    <format dxfId="15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4">
      <pivotArea dataOnly="0" labelOnly="1" grandRow="1" outline="0" fieldPosition="0"/>
    </format>
    <format dxfId="15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52">
      <pivotArea outline="0" collapsedLevelsAreSubtotals="1" fieldPosition="0"/>
    </format>
    <format dxfId="15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50">
      <pivotArea dataOnly="0" labelOnly="1" grandRow="1" outline="0" fieldPosition="0"/>
    </format>
    <format dxfId="14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4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3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3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36">
      <pivotArea dataOnly="0" labelOnly="1" outline="0" fieldPosition="0">
        <references count="1">
          <reference field="3" count="1">
            <x v="8"/>
          </reference>
        </references>
      </pivotArea>
    </format>
    <format dxfId="135">
      <pivotArea field="11" type="button" dataOnly="0" labelOnly="1" outline="0" axis="axisRow" fieldPosition="1"/>
    </format>
    <format dxfId="134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133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32">
      <pivotArea field="16" type="button" dataOnly="0" labelOnly="1" outline="0" axis="axisRow" fieldPosition="2"/>
    </format>
    <format dxfId="131">
      <pivotArea field="10" type="button" dataOnly="0" labelOnly="1" outline="0" axis="axisRow" fieldPosition="4"/>
    </format>
    <format dxfId="130">
      <pivotArea field="10" type="button" dataOnly="0" labelOnly="1" outline="0" axis="axisRow" fieldPosition="4"/>
    </format>
    <format dxfId="129">
      <pivotArea field="16" type="button" dataOnly="0" labelOnly="1" outline="0" axis="axisRow" fieldPosition="2"/>
    </format>
    <format dxfId="128">
      <pivotArea field="11" type="button" dataOnly="0" labelOnly="1" outline="0" axis="axisRow" fieldPosition="1"/>
    </format>
    <format dxfId="127">
      <pivotArea field="6" type="button" dataOnly="0" labelOnly="1" outline="0" axis="axisRow" fieldPosition="0"/>
    </format>
    <format dxfId="126">
      <pivotArea field="6" type="button" dataOnly="0" labelOnly="1" outline="0" axis="axisRow" fieldPosition="0"/>
    </format>
    <format dxfId="1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4">
      <pivotArea grandRow="1" outline="0" collapsedLevelsAreSubtotals="1" fieldPosition="0"/>
    </format>
    <format dxfId="123">
      <pivotArea grandRow="1" outline="0" collapsedLevelsAreSubtotals="1" fieldPosition="0"/>
    </format>
    <format dxfId="122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21">
      <pivotArea dataOnly="0" labelOnly="1" outline="0" fieldPosition="0">
        <references count="1">
          <reference field="6" count="1">
            <x v="2"/>
          </reference>
        </references>
      </pivotArea>
    </format>
    <format dxfId="120">
      <pivotArea type="all" dataOnly="0" outline="0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dataOnly="0" labelOnly="1" grandRow="1" outline="0" fieldPosition="0"/>
    </format>
    <format dxfId="116">
      <pivotArea type="all" dataOnly="0" outline="0" fieldPosition="0"/>
    </format>
    <format dxfId="11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4">
      <pivotArea dataOnly="0" labelOnly="1" grandRow="1" outline="0" fieldPosition="0"/>
    </format>
    <format dxfId="113">
      <pivotArea type="all" dataOnly="0" outline="0" fieldPosition="0"/>
    </format>
    <format dxfId="11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1">
          <reference field="6" count="1">
            <x v="0"/>
          </reference>
        </references>
      </pivotArea>
    </format>
    <format dxfId="109">
      <pivotArea type="all" dataOnly="0" outline="0" fieldPosition="0"/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dataOnly="0" labelOnly="1" grandRow="1" outline="0" fieldPosition="0"/>
    </format>
    <format dxfId="105">
      <pivotArea dataOnly="0" labelOnly="1" grandRow="1" outline="0" offset="IV256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101">
      <pivotArea dataOnly="0" labelOnly="1" grandRow="1" outline="0" fieldPosition="0"/>
    </format>
    <format dxfId="10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98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9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9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7.xml><?xml version="1.0" encoding="utf-8"?>
<pivotTableDefinition xmlns="http://schemas.openxmlformats.org/spreadsheetml/2006/main" name="Tabela dinâmica14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6"/>
      <x v="5"/>
      <x/>
      <x v="4"/>
    </i>
    <i t="grand">
      <x/>
    </i>
  </rowItems>
  <colItems count="1">
    <i/>
  </colItems>
  <pageFields count="1">
    <pageField fld="3" item="22" hier="-1"/>
  </pageFields>
  <dataFields count="1">
    <dataField name="VALOR " fld="13" baseField="14" baseItem="2" numFmtId="44"/>
  </dataFields>
  <formats count="89"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74">
      <pivotArea dataOnly="0" labelOnly="1" grandRow="1" outline="0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8">
      <pivotArea dataOnly="0" labelOnly="1" grandRow="1" outline="0" fieldPosition="0"/>
    </format>
    <format dxfId="6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6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5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64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6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62">
      <pivotArea dataOnly="0" labelOnly="1" outline="0" fieldPosition="0">
        <references count="1">
          <reference field="3" count="1">
            <x v="8"/>
          </reference>
        </references>
      </pivotArea>
    </format>
    <format dxfId="61">
      <pivotArea field="11" type="button" dataOnly="0" labelOnly="1" outline="0" axis="axisRow" fieldPosition="1"/>
    </format>
    <format dxfId="60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59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58">
      <pivotArea field="16" type="button" dataOnly="0" labelOnly="1" outline="0" axis="axisRow" fieldPosition="2"/>
    </format>
    <format dxfId="57">
      <pivotArea field="10" type="button" dataOnly="0" labelOnly="1" outline="0" axis="axisRow" fieldPosition="4"/>
    </format>
    <format dxfId="56">
      <pivotArea field="10" type="button" dataOnly="0" labelOnly="1" outline="0" axis="axisRow" fieldPosition="4"/>
    </format>
    <format dxfId="55">
      <pivotArea field="16" type="button" dataOnly="0" labelOnly="1" outline="0" axis="axisRow" fieldPosition="2"/>
    </format>
    <format dxfId="54">
      <pivotArea field="11" type="button" dataOnly="0" labelOnly="1" outline="0" axis="axisRow" fieldPosition="1"/>
    </format>
    <format dxfId="53">
      <pivotArea field="6" type="button" dataOnly="0" labelOnly="1" outline="0" axis="axisRow" fieldPosition="0"/>
    </format>
    <format dxfId="52">
      <pivotArea field="6" type="button" dataOnly="0" labelOnly="1" outline="0" axis="axisRow" fieldPosition="0"/>
    </format>
    <format dxfId="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">
      <pivotArea grandRow="1" outline="0" collapsedLevelsAreSubtotals="1" fieldPosition="0"/>
    </format>
    <format dxfId="4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4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4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4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4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0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8">
      <pivotArea dataOnly="0" labelOnly="1" outline="0" fieldPosition="0">
        <references count="1">
          <reference field="6" count="1">
            <x v="0"/>
          </reference>
        </references>
      </pivotArea>
    </format>
    <format dxfId="37">
      <pivotArea type="all" dataOnly="0" outline="0" fieldPosition="0"/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dataOnly="0" labelOnly="1" grandRow="1" outline="0" fieldPosition="0"/>
    </format>
    <format dxfId="33">
      <pivotArea type="all" dataOnly="0" outline="0" fieldPosition="0"/>
    </format>
    <format dxfId="32">
      <pivotArea dataOnly="0" labelOnly="1" outline="0" fieldPosition="0">
        <references count="1">
          <reference field="6" count="2">
            <x v="0"/>
            <x v="6"/>
          </reference>
        </references>
      </pivotArea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dataOnly="0" labelOnly="1" outline="0" fieldPosition="0">
        <references count="1">
          <reference field="6" count="2">
            <x v="0"/>
            <x v="6"/>
          </reference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6" count="1">
            <x v="0"/>
          </reference>
        </references>
      </pivotArea>
    </format>
    <format dxfId="26">
      <pivotArea type="all" dataOnly="0" outline="0" fieldPosition="0"/>
    </format>
    <format dxfId="25">
      <pivotArea dataOnly="0" labelOnly="1" grandRow="1" outline="0" fieldPosition="0"/>
    </format>
    <format dxfId="24">
      <pivotArea type="all" dataOnly="0" outline="0" fieldPosition="0"/>
    </format>
    <format dxfId="23">
      <pivotArea dataOnly="0" labelOnly="1" grandRow="1" outline="0" fieldPosition="0"/>
    </format>
    <format dxfId="22">
      <pivotArea dataOnly="0" labelOnly="1" grandRow="1" outline="0" offset="IV256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6" count="2">
            <x v="0"/>
            <x v="6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1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14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1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2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6" count="2">
            <x v="0"/>
            <x v="6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5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1">
      <pivotArea dataOnly="0" labelOnly="1" outline="0" fieldPosition="0">
        <references count="4">
          <reference field="6" count="1" selected="0">
            <x v="6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7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3">
    <i>
      <x/>
      <x v="2"/>
      <x v="23"/>
      <x v="2"/>
    </i>
    <i>
      <x v="2"/>
      <x v="2"/>
      <x v="23"/>
      <x v="2"/>
    </i>
    <i t="grand">
      <x/>
    </i>
  </rowItems>
  <colItems count="1">
    <i/>
  </colItems>
  <pageFields count="1">
    <pageField fld="3" item="2" hier="-1"/>
  </pageFields>
  <dataFields count="1">
    <dataField name="VALOR" fld="13" baseField="14" baseItem="2" numFmtId="44"/>
  </dataFields>
  <formats count="84">
    <format dxfId="3225">
      <pivotArea type="all" dataOnly="0" outline="0" fieldPosition="0"/>
    </format>
    <format dxfId="3224">
      <pivotArea outline="0" collapsedLevelsAreSubtotals="1" fieldPosition="0"/>
    </format>
    <format dxfId="322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22">
      <pivotArea dataOnly="0" labelOnly="1" grandRow="1" outline="0" fieldPosition="0"/>
    </format>
    <format dxfId="322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220">
      <pivotArea type="all" dataOnly="0" outline="0" fieldPosition="0"/>
    </format>
    <format dxfId="3219">
      <pivotArea outline="0" collapsedLevelsAreSubtotals="1" fieldPosition="0"/>
    </format>
    <format dxfId="321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17">
      <pivotArea dataOnly="0" labelOnly="1" grandRow="1" outline="0" fieldPosition="0"/>
    </format>
    <format dxfId="321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215">
      <pivotArea outline="0" collapsedLevelsAreSubtotals="1" fieldPosition="0"/>
    </format>
    <format dxfId="321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13">
      <pivotArea dataOnly="0" labelOnly="1" grandRow="1" outline="0" fieldPosition="0"/>
    </format>
    <format dxfId="32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211">
      <pivotArea dataOnly="0" labelOnly="1" grandRow="1" outline="0" fieldPosition="0"/>
    </format>
    <format dxfId="3210">
      <pivotArea grandRow="1" outline="0" collapsedLevelsAreSubtotals="1" fieldPosition="0"/>
    </format>
    <format dxfId="3209">
      <pivotArea dataOnly="0" labelOnly="1" grandRow="1" outline="0" fieldPosition="0"/>
    </format>
    <format dxfId="3208">
      <pivotArea type="all" dataOnly="0" outline="0" fieldPosition="0"/>
    </format>
    <format dxfId="3207">
      <pivotArea outline="0" collapsedLevelsAreSubtotals="1" fieldPosition="0"/>
    </format>
    <format dxfId="320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205">
      <pivotArea dataOnly="0" labelOnly="1" grandRow="1" outline="0" fieldPosition="0"/>
    </format>
    <format dxfId="320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20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20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201">
      <pivotArea dataOnly="0" labelOnly="1" outline="0" fieldPosition="0">
        <references count="1">
          <reference field="3" count="1">
            <x v="8"/>
          </reference>
        </references>
      </pivotArea>
    </format>
    <format dxfId="3200">
      <pivotArea field="11" type="button" dataOnly="0" labelOnly="1" outline="0" axis="axisRow" fieldPosition="1"/>
    </format>
    <format dxfId="319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19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197">
      <pivotArea field="16" type="button" dataOnly="0" labelOnly="1" outline="0" axis="axisRow" fieldPosition="2"/>
    </format>
    <format dxfId="3196">
      <pivotArea field="10" type="button" dataOnly="0" labelOnly="1" outline="0" axis="axisRow" fieldPosition="4"/>
    </format>
    <format dxfId="3195">
      <pivotArea field="10" type="button" dataOnly="0" labelOnly="1" outline="0" axis="axisRow" fieldPosition="4"/>
    </format>
    <format dxfId="3194">
      <pivotArea field="16" type="button" dataOnly="0" labelOnly="1" outline="0" axis="axisRow" fieldPosition="2"/>
    </format>
    <format dxfId="3193">
      <pivotArea field="11" type="button" dataOnly="0" labelOnly="1" outline="0" axis="axisRow" fieldPosition="1"/>
    </format>
    <format dxfId="3192">
      <pivotArea field="6" type="button" dataOnly="0" labelOnly="1" outline="0" axis="axisRow" fieldPosition="0"/>
    </format>
    <format dxfId="3191">
      <pivotArea field="6" type="button" dataOnly="0" labelOnly="1" outline="0" axis="axisRow" fieldPosition="0"/>
    </format>
    <format dxfId="31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8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8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318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318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8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318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3183">
      <pivotArea grandRow="1" outline="0" collapsedLevelsAreSubtotals="1" fieldPosition="0"/>
    </format>
    <format dxfId="3182">
      <pivotArea grandRow="1" outline="0" collapsedLevelsAreSubtotals="1" fieldPosition="0"/>
    </format>
    <format dxfId="31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80">
      <pivotArea dataOnly="0" labelOnly="1" outline="0" offset="IV1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179">
      <pivotArea dataOnly="0" labelOnly="1" outline="0" offset="IV256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78">
      <pivotArea type="all" dataOnly="0" outline="0" fieldPosition="0"/>
    </format>
    <format dxfId="3177">
      <pivotArea dataOnly="0" labelOnly="1" grandRow="1" outline="0" fieldPosition="0"/>
    </format>
    <format dxfId="3176">
      <pivotArea type="all" dataOnly="0" outline="0" fieldPosition="0"/>
    </format>
    <format dxfId="3175">
      <pivotArea dataOnly="0" labelOnly="1" grandRow="1" outline="0" fieldPosition="0"/>
    </format>
    <format dxfId="3174">
      <pivotArea type="all" dataOnly="0" outline="0" fieldPosition="0"/>
    </format>
    <format dxfId="317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72">
      <pivotArea dataOnly="0" labelOnly="1" grandRow="1" outline="0" fieldPosition="0"/>
    </format>
    <format dxfId="317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70">
      <pivotArea type="all" dataOnly="0" outline="0" fieldPosition="0"/>
    </format>
    <format dxfId="316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68">
      <pivotArea dataOnly="0" labelOnly="1" grandRow="1" outline="0" fieldPosition="0"/>
    </format>
    <format dxfId="316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66">
      <pivotArea field="6" type="button" dataOnly="0" labelOnly="1" outline="0" axis="axisRow" fieldPosition="0"/>
    </format>
    <format dxfId="316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64">
      <pivotArea dataOnly="0" labelOnly="1" grandRow="1" outline="0" offset="A256" fieldPosition="0"/>
    </format>
    <format dxfId="3163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62">
      <pivotArea type="all" dataOnly="0" outline="0" fieldPosition="0"/>
    </format>
    <format dxfId="3161">
      <pivotArea dataOnly="0" labelOnly="1" grandRow="1" outline="0" fieldPosition="0"/>
    </format>
    <format dxfId="3160">
      <pivotArea type="all" dataOnly="0" outline="0" fieldPosition="0"/>
    </format>
    <format dxfId="3159">
      <pivotArea dataOnly="0" labelOnly="1" grandRow="1" outline="0" fieldPosition="0"/>
    </format>
    <format dxfId="3158">
      <pivotArea dataOnly="0" labelOnly="1" grandRow="1" outline="0" offset="IV256" fieldPosition="0"/>
    </format>
    <format dxfId="3157">
      <pivotArea type="all" dataOnly="0" outline="0" fieldPosition="0"/>
    </format>
    <format dxfId="3156">
      <pivotArea outline="0" collapsedLevelsAreSubtotals="1" fieldPosition="0"/>
    </format>
    <format dxfId="315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54">
      <pivotArea dataOnly="0" labelOnly="1" grandRow="1" outline="0" fieldPosition="0"/>
    </format>
    <format dxfId="315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5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15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49">
      <pivotArea type="all" dataOnly="0" outline="0" fieldPosition="0"/>
    </format>
    <format dxfId="3148">
      <pivotArea outline="0" collapsedLevelsAreSubtotals="1" fieldPosition="0"/>
    </format>
    <format dxfId="314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46">
      <pivotArea dataOnly="0" labelOnly="1" grandRow="1" outline="0" fieldPosition="0"/>
    </format>
    <format dxfId="314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4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143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14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/>
      <x v="2"/>
      <x v="23"/>
      <x v="2"/>
    </i>
    <i>
      <x v="2"/>
      <x v="2"/>
      <x v="23"/>
      <x v="2"/>
    </i>
    <i>
      <x v="3"/>
      <x v="9"/>
      <x v="22"/>
      <x v="6"/>
    </i>
    <i>
      <x v="4"/>
      <x v="5"/>
      <x/>
      <x v="4"/>
    </i>
    <i>
      <x v="5"/>
      <x v="9"/>
      <x v="22"/>
      <x v="6"/>
    </i>
    <i t="grand">
      <x/>
    </i>
  </rowItems>
  <colItems count="1">
    <i/>
  </colItems>
  <pageFields count="1">
    <pageField fld="3" item="3" hier="-1"/>
  </pageFields>
  <dataFields count="1">
    <dataField name="VALOR " fld="13" baseField="14" baseItem="2" numFmtId="44"/>
  </dataFields>
  <formats count="105">
    <format dxfId="3141">
      <pivotArea type="all" dataOnly="0" outline="0" fieldPosition="0"/>
    </format>
    <format dxfId="3140">
      <pivotArea outline="0" collapsedLevelsAreSubtotals="1" fieldPosition="0"/>
    </format>
    <format dxfId="31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38">
      <pivotArea dataOnly="0" labelOnly="1" grandRow="1" outline="0" fieldPosition="0"/>
    </format>
    <format dxfId="31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36">
      <pivotArea type="all" dataOnly="0" outline="0" fieldPosition="0"/>
    </format>
    <format dxfId="3135">
      <pivotArea outline="0" collapsedLevelsAreSubtotals="1" fieldPosition="0"/>
    </format>
    <format dxfId="31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33">
      <pivotArea dataOnly="0" labelOnly="1" grandRow="1" outline="0" fieldPosition="0"/>
    </format>
    <format dxfId="313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31">
      <pivotArea outline="0" collapsedLevelsAreSubtotals="1" fieldPosition="0"/>
    </format>
    <format dxfId="31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29">
      <pivotArea dataOnly="0" labelOnly="1" grandRow="1" outline="0" fieldPosition="0"/>
    </format>
    <format dxfId="31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27">
      <pivotArea dataOnly="0" labelOnly="1" grandRow="1" outline="0" fieldPosition="0"/>
    </format>
    <format dxfId="3126">
      <pivotArea grandRow="1" outline="0" collapsedLevelsAreSubtotals="1" fieldPosition="0"/>
    </format>
    <format dxfId="3125">
      <pivotArea dataOnly="0" labelOnly="1" grandRow="1" outline="0" fieldPosition="0"/>
    </format>
    <format dxfId="3124">
      <pivotArea type="all" dataOnly="0" outline="0" fieldPosition="0"/>
    </format>
    <format dxfId="3123">
      <pivotArea outline="0" collapsedLevelsAreSubtotals="1" fieldPosition="0"/>
    </format>
    <format dxfId="312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121">
      <pivotArea dataOnly="0" labelOnly="1" grandRow="1" outline="0" fieldPosition="0"/>
    </format>
    <format dxfId="312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1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11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117">
      <pivotArea dataOnly="0" labelOnly="1" outline="0" fieldPosition="0">
        <references count="1">
          <reference field="3" count="1">
            <x v="8"/>
          </reference>
        </references>
      </pivotArea>
    </format>
    <format dxfId="3116">
      <pivotArea field="11" type="button" dataOnly="0" labelOnly="1" outline="0" axis="axisRow" fieldPosition="1"/>
    </format>
    <format dxfId="3115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114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113">
      <pivotArea field="16" type="button" dataOnly="0" labelOnly="1" outline="0" axis="axisRow" fieldPosition="2"/>
    </format>
    <format dxfId="3112">
      <pivotArea field="10" type="button" dataOnly="0" labelOnly="1" outline="0" axis="axisRow" fieldPosition="4"/>
    </format>
    <format dxfId="3111">
      <pivotArea field="10" type="button" dataOnly="0" labelOnly="1" outline="0" axis="axisRow" fieldPosition="4"/>
    </format>
    <format dxfId="3110">
      <pivotArea field="16" type="button" dataOnly="0" labelOnly="1" outline="0" axis="axisRow" fieldPosition="2"/>
    </format>
    <format dxfId="3109">
      <pivotArea field="11" type="button" dataOnly="0" labelOnly="1" outline="0" axis="axisRow" fieldPosition="1"/>
    </format>
    <format dxfId="3108">
      <pivotArea field="6" type="button" dataOnly="0" labelOnly="1" outline="0" axis="axisRow" fieldPosition="0"/>
    </format>
    <format dxfId="3107">
      <pivotArea field="6" type="button" dataOnly="0" labelOnly="1" outline="0" axis="axisRow" fieldPosition="0"/>
    </format>
    <format dxfId="3106">
      <pivotArea dataOnly="0" labelOnly="1" outline="0" fieldPosition="0">
        <references count="1">
          <reference field="6" count="5">
            <x v="0"/>
            <x v="2"/>
            <x v="3"/>
            <x v="4"/>
            <x v="5"/>
          </reference>
        </references>
      </pivotArea>
    </format>
    <format dxfId="3105">
      <pivotArea dataOnly="0" labelOnly="1" outline="0" fieldPosition="0">
        <references count="1">
          <reference field="6" count="5">
            <x v="0"/>
            <x v="2"/>
            <x v="3"/>
            <x v="4"/>
            <x v="5"/>
          </reference>
        </references>
      </pivotArea>
    </format>
    <format dxfId="310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10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310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310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310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309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9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309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3096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309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3094">
      <pivotArea dataOnly="0" labelOnly="1" grandRow="1" outline="0" fieldPosition="0"/>
    </format>
    <format dxfId="3093">
      <pivotArea grandRow="1" outline="0" collapsedLevelsAreSubtotals="1" fieldPosition="0"/>
    </format>
    <format dxfId="3092">
      <pivotArea dataOnly="0" labelOnly="1" outline="0" fieldPosition="0">
        <references count="1">
          <reference field="6" count="1">
            <x v="2"/>
          </reference>
        </references>
      </pivotArea>
    </format>
    <format dxfId="309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90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89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308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3087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30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30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84">
      <pivotArea grandRow="1" outline="0" collapsedLevelsAreSubtotals="1" fieldPosition="0"/>
    </format>
    <format dxfId="3083">
      <pivotArea dataOnly="0" labelOnly="1" grandRow="1" outline="0" offset="IV256" fieldPosition="0"/>
    </format>
    <format dxfId="3082">
      <pivotArea field="11" type="button" dataOnly="0" labelOnly="1" outline="0" axis="axisRow" fieldPosition="1"/>
    </format>
    <format dxfId="308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8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79">
      <pivotArea type="all" dataOnly="0" outline="0" fieldPosition="0"/>
    </format>
    <format dxfId="3078">
      <pivotArea dataOnly="0" labelOnly="1" grandRow="1" outline="0" fieldPosition="0"/>
    </format>
    <format dxfId="307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076">
      <pivotArea type="all" dataOnly="0" outline="0" fieldPosition="0"/>
    </format>
    <format dxfId="3075">
      <pivotArea dataOnly="0" labelOnly="1" grandRow="1" outline="0" fieldPosition="0"/>
    </format>
    <format dxfId="307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3073">
      <pivotArea type="all" dataOnly="0" outline="0" fieldPosition="0"/>
    </format>
    <format dxfId="3072">
      <pivotArea dataOnly="0" labelOnly="1" grandRow="1" outline="0" fieldPosition="0"/>
    </format>
    <format dxfId="307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070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3069">
      <pivotArea type="all" dataOnly="0" outline="0" fieldPosition="0"/>
    </format>
    <format dxfId="3068">
      <pivotArea dataOnly="0" labelOnly="1" grandRow="1" outline="0" fieldPosition="0"/>
    </format>
    <format dxfId="306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306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3065">
      <pivotArea type="all" dataOnly="0" outline="0" fieldPosition="0"/>
    </format>
    <format dxfId="3064">
      <pivotArea outline="0" collapsedLevelsAreSubtotals="1" fieldPosition="0"/>
    </format>
    <format dxfId="3063">
      <pivotArea dataOnly="0" labelOnly="1" outline="0" fieldPosition="0">
        <references count="1">
          <reference field="6" count="5">
            <x v="0"/>
            <x v="2"/>
            <x v="3"/>
            <x v="4"/>
            <x v="5"/>
          </reference>
        </references>
      </pivotArea>
    </format>
    <format dxfId="3062">
      <pivotArea dataOnly="0" labelOnly="1" grandRow="1" outline="0" fieldPosition="0"/>
    </format>
    <format dxfId="306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60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05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305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305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05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05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05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05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30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51">
      <pivotArea type="all" dataOnly="0" outline="0" fieldPosition="0"/>
    </format>
    <format dxfId="3050">
      <pivotArea outline="0" collapsedLevelsAreSubtotals="1" fieldPosition="0"/>
    </format>
    <format dxfId="3049">
      <pivotArea dataOnly="0" labelOnly="1" outline="0" fieldPosition="0">
        <references count="1">
          <reference field="6" count="5">
            <x v="0"/>
            <x v="2"/>
            <x v="3"/>
            <x v="4"/>
            <x v="5"/>
          </reference>
        </references>
      </pivotArea>
    </format>
    <format dxfId="3048">
      <pivotArea dataOnly="0" labelOnly="1" grandRow="1" outline="0" fieldPosition="0"/>
    </format>
    <format dxfId="304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46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3045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304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304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04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304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304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03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30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37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 v="1"/>
      <x v="1"/>
      <x/>
      <x v="1"/>
    </i>
    <i>
      <x v="3"/>
      <x/>
      <x/>
      <x/>
    </i>
    <i r="1">
      <x v="4"/>
      <x/>
      <x v="4"/>
    </i>
    <i>
      <x v="4"/>
      <x v="5"/>
      <x/>
      <x v="4"/>
    </i>
    <i>
      <x v="5"/>
      <x v="6"/>
      <x/>
      <x v="4"/>
    </i>
    <i t="grand">
      <x/>
    </i>
  </rowItems>
  <colItems count="1">
    <i/>
  </colItems>
  <pageFields count="1">
    <pageField fld="3" item="4" hier="-1"/>
  </pageFields>
  <dataFields count="1">
    <dataField name="VALOR " fld="13" baseField="14" baseItem="1" numFmtId="44"/>
  </dataFields>
  <formats count="95">
    <format dxfId="3036">
      <pivotArea type="all" dataOnly="0" outline="0" fieldPosition="0"/>
    </format>
    <format dxfId="3035">
      <pivotArea outline="0" collapsedLevelsAreSubtotals="1" fieldPosition="0"/>
    </format>
    <format dxfId="30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33">
      <pivotArea dataOnly="0" labelOnly="1" grandRow="1" outline="0" fieldPosition="0"/>
    </format>
    <format dxfId="303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31">
      <pivotArea type="all" dataOnly="0" outline="0" fieldPosition="0"/>
    </format>
    <format dxfId="3030">
      <pivotArea outline="0" collapsedLevelsAreSubtotals="1" fieldPosition="0"/>
    </format>
    <format dxfId="302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28">
      <pivotArea dataOnly="0" labelOnly="1" grandRow="1" outline="0" fieldPosition="0"/>
    </format>
    <format dxfId="302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26">
      <pivotArea outline="0" collapsedLevelsAreSubtotals="1" fieldPosition="0"/>
    </format>
    <format dxfId="302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24">
      <pivotArea dataOnly="0" labelOnly="1" grandRow="1" outline="0" fieldPosition="0"/>
    </format>
    <format dxfId="302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22">
      <pivotArea dataOnly="0" labelOnly="1" grandRow="1" outline="0" fieldPosition="0"/>
    </format>
    <format dxfId="3021">
      <pivotArea grandRow="1" outline="0" collapsedLevelsAreSubtotals="1" fieldPosition="0"/>
    </format>
    <format dxfId="3020">
      <pivotArea dataOnly="0" labelOnly="1" grandRow="1" outline="0" fieldPosition="0"/>
    </format>
    <format dxfId="3019">
      <pivotArea type="all" dataOnly="0" outline="0" fieldPosition="0"/>
    </format>
    <format dxfId="3018">
      <pivotArea outline="0" collapsedLevelsAreSubtotals="1" fieldPosition="0"/>
    </format>
    <format dxfId="301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16">
      <pivotArea dataOnly="0" labelOnly="1" grandRow="1" outline="0" fieldPosition="0"/>
    </format>
    <format dxfId="301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01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1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01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01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3010">
      <pivotArea dataOnly="0" labelOnly="1" outline="0" fieldPosition="0">
        <references count="1">
          <reference field="3" count="1">
            <x v="8"/>
          </reference>
        </references>
      </pivotArea>
    </format>
    <format dxfId="3009">
      <pivotArea field="11" type="button" dataOnly="0" labelOnly="1" outline="0" axis="axisRow" fieldPosition="1"/>
    </format>
    <format dxfId="300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300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3006">
      <pivotArea field="16" type="button" dataOnly="0" labelOnly="1" outline="0" axis="axisRow" fieldPosition="2"/>
    </format>
    <format dxfId="3005">
      <pivotArea field="10" type="button" dataOnly="0" labelOnly="1" outline="0" axis="axisRow" fieldPosition="4"/>
    </format>
    <format dxfId="3004">
      <pivotArea field="10" type="button" dataOnly="0" labelOnly="1" outline="0" axis="axisRow" fieldPosition="4"/>
    </format>
    <format dxfId="3003">
      <pivotArea field="16" type="button" dataOnly="0" labelOnly="1" outline="0" axis="axisRow" fieldPosition="2"/>
    </format>
    <format dxfId="3002">
      <pivotArea field="11" type="button" dataOnly="0" labelOnly="1" outline="0" axis="axisRow" fieldPosition="1"/>
    </format>
    <format dxfId="3001">
      <pivotArea field="6" type="button" dataOnly="0" labelOnly="1" outline="0" axis="axisRow" fieldPosition="0"/>
    </format>
    <format dxfId="3000">
      <pivotArea field="6" type="button" dataOnly="0" labelOnly="1" outline="0" axis="axisRow" fieldPosition="0"/>
    </format>
    <format dxfId="2999">
      <pivotArea grandRow="1" outline="0" collapsedLevelsAreSubtotals="1" fieldPosition="0"/>
    </format>
    <format dxfId="299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1"/>
          </reference>
          <reference field="16" count="1" selected="0">
            <x v="0"/>
          </reference>
        </references>
      </pivotArea>
    </format>
    <format dxfId="2997">
      <pivotArea dataOnly="0" labelOnly="1" outline="0" fieldPosition="0">
        <references count="4">
          <reference field="6" count="1" selected="0">
            <x v="3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0"/>
          </reference>
        </references>
      </pivotArea>
    </format>
    <format dxfId="299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4"/>
          </reference>
        </references>
      </pivotArea>
    </format>
    <format dxfId="299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1"/>
          </reference>
          <reference field="16" count="1" selected="0">
            <x v="0"/>
          </reference>
        </references>
      </pivotArea>
    </format>
    <format dxfId="2994">
      <pivotArea dataOnly="0" labelOnly="1" outline="0" fieldPosition="0">
        <references count="4">
          <reference field="6" count="1" selected="0">
            <x v="3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0"/>
          </reference>
        </references>
      </pivotArea>
    </format>
    <format dxfId="299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4"/>
          </reference>
        </references>
      </pivotArea>
    </format>
    <format dxfId="29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9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4"/>
          </reference>
        </references>
      </pivotArea>
    </format>
    <format dxfId="299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98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4"/>
          </reference>
        </references>
      </pivotArea>
    </format>
    <format dxfId="298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987">
      <pivotArea grandRow="1" outline="0" collapsedLevelsAreSubtotals="1" fieldPosition="0"/>
    </format>
    <format dxfId="2986">
      <pivotArea dataOnly="0" labelOnly="1" grandRow="1" outline="0" offset="IV256" fieldPosition="0"/>
    </format>
    <format dxfId="2985">
      <pivotArea type="all" dataOnly="0" outline="0" fieldPosition="0"/>
    </format>
    <format dxfId="2984">
      <pivotArea dataOnly="0" labelOnly="1" grandRow="1" outline="0" fieldPosition="0"/>
    </format>
    <format dxfId="298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982">
      <pivotArea type="all" dataOnly="0" outline="0" fieldPosition="0"/>
    </format>
    <format dxfId="2981">
      <pivotArea dataOnly="0" labelOnly="1" grandRow="1" outline="0" fieldPosition="0"/>
    </format>
    <format dxfId="298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979">
      <pivotArea type="all" dataOnly="0" outline="0" fieldPosition="0"/>
    </format>
    <format dxfId="2978">
      <pivotArea dataOnly="0" labelOnly="1" grandRow="1" outline="0" fieldPosition="0"/>
    </format>
    <format dxfId="297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976">
      <pivotArea type="all" dataOnly="0" outline="0" fieldPosition="0"/>
    </format>
    <format dxfId="2975">
      <pivotArea dataOnly="0" labelOnly="1" grandRow="1" outline="0" fieldPosition="0"/>
    </format>
    <format dxfId="297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973">
      <pivotArea type="all" dataOnly="0" outline="0" fieldPosition="0"/>
    </format>
    <format dxfId="2972">
      <pivotArea dataOnly="0" labelOnly="1" grandRow="1" outline="0" fieldPosition="0"/>
    </format>
    <format dxfId="297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970">
      <pivotArea type="all" dataOnly="0" outline="0" fieldPosition="0"/>
    </format>
    <format dxfId="2969">
      <pivotArea dataOnly="0" labelOnly="1" grandRow="1" outline="0" fieldPosition="0"/>
    </format>
    <format dxfId="2968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967">
      <pivotArea field="10" type="button" dataOnly="0" labelOnly="1" outline="0" axis="axisRow" fieldPosition="4"/>
    </format>
    <format dxfId="2966">
      <pivotArea dataOnly="0" labelOnly="1" grandRow="1" outline="0" offset="IV256" fieldPosition="0"/>
    </format>
    <format dxfId="2965">
      <pivotArea type="all" dataOnly="0" outline="0" fieldPosition="0"/>
    </format>
    <format dxfId="2964">
      <pivotArea outline="0" collapsedLevelsAreSubtotals="1" fieldPosition="0"/>
    </format>
    <format dxfId="2963">
      <pivotArea dataOnly="0" labelOnly="1" outline="0" fieldPosition="0">
        <references count="1">
          <reference field="6" count="4">
            <x v="1"/>
            <x v="3"/>
            <x v="4"/>
            <x v="5"/>
          </reference>
        </references>
      </pivotArea>
    </format>
    <format dxfId="2962">
      <pivotArea dataOnly="0" labelOnly="1" grandRow="1" outline="0" fieldPosition="0"/>
    </format>
    <format dxfId="2961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2960">
      <pivotArea dataOnly="0" labelOnly="1" outline="0" fieldPosition="0">
        <references count="2">
          <reference field="6" count="1" selected="0">
            <x v="3"/>
          </reference>
          <reference field="11" count="2">
            <x v="0"/>
            <x v="4"/>
          </reference>
        </references>
      </pivotArea>
    </format>
    <format dxfId="295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95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95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"/>
          </reference>
          <reference field="16" count="1">
            <x v="0"/>
          </reference>
        </references>
      </pivotArea>
    </format>
    <format dxfId="295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95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9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53">
      <pivotArea type="all" dataOnly="0" outline="0" fieldPosition="0"/>
    </format>
    <format dxfId="2952">
      <pivotArea outline="0" collapsedLevelsAreSubtotals="1" fieldPosition="0"/>
    </format>
    <format dxfId="2951">
      <pivotArea dataOnly="0" labelOnly="1" outline="0" fieldPosition="0">
        <references count="1">
          <reference field="6" count="4">
            <x v="1"/>
            <x v="3"/>
            <x v="4"/>
            <x v="5"/>
          </reference>
        </references>
      </pivotArea>
    </format>
    <format dxfId="2950">
      <pivotArea dataOnly="0" labelOnly="1" grandRow="1" outline="0" fieldPosition="0"/>
    </format>
    <format dxfId="2949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2948">
      <pivotArea dataOnly="0" labelOnly="1" outline="0" fieldPosition="0">
        <references count="2">
          <reference field="6" count="1" selected="0">
            <x v="3"/>
          </reference>
          <reference field="11" count="2">
            <x v="0"/>
            <x v="4"/>
          </reference>
        </references>
      </pivotArea>
    </format>
    <format dxfId="2947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946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94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"/>
          </reference>
          <reference field="16" count="1">
            <x v="0"/>
          </reference>
        </references>
      </pivotArea>
    </format>
    <format dxfId="294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94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94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6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EMPENH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2">
    <i>
      <x v="7"/>
      <x v="5"/>
      <x/>
      <x v="4"/>
    </i>
    <i t="grand">
      <x/>
    </i>
  </rowItems>
  <colItems count="1">
    <i/>
  </colItems>
  <pageFields count="1">
    <pageField fld="3" item="32" hier="-1"/>
  </pageFields>
  <dataFields count="1">
    <dataField name=" VALOR " fld="13" baseField="10" baseItem="0" numFmtId="44"/>
  </dataFields>
  <formats count="85">
    <format dxfId="2941">
      <pivotArea type="all" dataOnly="0" outline="0" fieldPosition="0"/>
    </format>
    <format dxfId="2940">
      <pivotArea outline="0" collapsedLevelsAreSubtotals="1" fieldPosition="0"/>
    </format>
    <format dxfId="293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38">
      <pivotArea dataOnly="0" labelOnly="1" grandRow="1" outline="0" fieldPosition="0"/>
    </format>
    <format dxfId="293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936">
      <pivotArea type="all" dataOnly="0" outline="0" fieldPosition="0"/>
    </format>
    <format dxfId="2935">
      <pivotArea outline="0" collapsedLevelsAreSubtotals="1" fieldPosition="0"/>
    </format>
    <format dxfId="293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33">
      <pivotArea dataOnly="0" labelOnly="1" grandRow="1" outline="0" fieldPosition="0"/>
    </format>
    <format dxfId="293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931">
      <pivotArea outline="0" collapsedLevelsAreSubtotals="1" fieldPosition="0"/>
    </format>
    <format dxfId="293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29">
      <pivotArea dataOnly="0" labelOnly="1" grandRow="1" outline="0" fieldPosition="0"/>
    </format>
    <format dxfId="292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927">
      <pivotArea dataOnly="0" labelOnly="1" grandRow="1" outline="0" fieldPosition="0"/>
    </format>
    <format dxfId="2926">
      <pivotArea grandRow="1" outline="0" collapsedLevelsAreSubtotals="1" fieldPosition="0"/>
    </format>
    <format dxfId="2925">
      <pivotArea dataOnly="0" labelOnly="1" grandRow="1" outline="0" fieldPosition="0"/>
    </format>
    <format dxfId="2924">
      <pivotArea type="all" dataOnly="0" outline="0" fieldPosition="0"/>
    </format>
    <format dxfId="2923">
      <pivotArea outline="0" collapsedLevelsAreSubtotals="1" fieldPosition="0"/>
    </format>
    <format dxfId="292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21">
      <pivotArea dataOnly="0" labelOnly="1" grandRow="1" outline="0" fieldPosition="0"/>
    </format>
    <format dxfId="2920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91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18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917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916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915">
      <pivotArea dataOnly="0" labelOnly="1" outline="0" fieldPosition="0">
        <references count="1">
          <reference field="3" count="1">
            <x v="8"/>
          </reference>
        </references>
      </pivotArea>
    </format>
    <format dxfId="2914">
      <pivotArea field="11" type="button" dataOnly="0" labelOnly="1" outline="0" axis="axisRow" fieldPosition="1"/>
    </format>
    <format dxfId="2913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912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911">
      <pivotArea field="16" type="button" dataOnly="0" labelOnly="1" outline="0" axis="axisRow" fieldPosition="2"/>
    </format>
    <format dxfId="2910">
      <pivotArea field="10" type="button" dataOnly="0" labelOnly="1" outline="0" axis="axisRow" fieldPosition="4"/>
    </format>
    <format dxfId="2909">
      <pivotArea field="10" type="button" dataOnly="0" labelOnly="1" outline="0" axis="axisRow" fieldPosition="4"/>
    </format>
    <format dxfId="2908">
      <pivotArea field="16" type="button" dataOnly="0" labelOnly="1" outline="0" axis="axisRow" fieldPosition="2"/>
    </format>
    <format dxfId="2907">
      <pivotArea field="11" type="button" dataOnly="0" labelOnly="1" outline="0" axis="axisRow" fieldPosition="1"/>
    </format>
    <format dxfId="2906">
      <pivotArea field="6" type="button" dataOnly="0" labelOnly="1" outline="0" axis="axisRow" fieldPosition="0"/>
    </format>
    <format dxfId="2905">
      <pivotArea field="6" type="button" dataOnly="0" labelOnly="1" outline="0" axis="axisRow" fieldPosition="0"/>
    </format>
    <format dxfId="2904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2903">
      <pivotArea dataOnly="0" labelOnly="1" outline="0" fieldPosition="0">
        <references count="2">
          <reference field="6" count="1" selected="0">
            <x v="3"/>
          </reference>
          <reference field="11" count="2">
            <x v="0"/>
            <x v="4"/>
          </reference>
        </references>
      </pivotArea>
    </format>
    <format dxfId="2902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901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90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"/>
          </reference>
          <reference field="16" count="1">
            <x v="0"/>
          </reference>
        </references>
      </pivotArea>
    </format>
    <format dxfId="289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4"/>
          </reference>
        </references>
      </pivotArea>
    </format>
    <format dxfId="289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897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2896">
      <pivotArea dataOnly="0" labelOnly="1" outline="0" fieldPosition="0">
        <references count="2">
          <reference field="6" count="1" selected="0">
            <x v="3"/>
          </reference>
          <reference field="11" count="2">
            <x v="0"/>
            <x v="4"/>
          </reference>
        </references>
      </pivotArea>
    </format>
    <format dxfId="2895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894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89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"/>
          </reference>
          <reference field="16" count="1">
            <x v="0"/>
          </reference>
        </references>
      </pivotArea>
    </format>
    <format dxfId="289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4"/>
          </reference>
        </references>
      </pivotArea>
    </format>
    <format dxfId="289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890">
      <pivotArea dataOnly="0" labelOnly="1" outline="0" fieldPosition="0">
        <references count="1">
          <reference field="6" count="4">
            <x v="1"/>
            <x v="3"/>
            <x v="4"/>
            <x v="5"/>
          </reference>
        </references>
      </pivotArea>
    </format>
    <format dxfId="28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8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86">
      <pivotArea dataOnly="0" labelOnly="1" outline="0" fieldPosition="0">
        <references count="4">
          <reference field="6" count="1" selected="0">
            <x v="7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288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84">
      <pivotArea dataOnly="0" labelOnly="1" outline="0" fieldPosition="0">
        <references count="4">
          <reference field="6" count="1" selected="0">
            <x v="7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2883">
      <pivotArea grandRow="1" outline="0" collapsedLevelsAreSubtotals="1" fieldPosition="0"/>
    </format>
    <format dxfId="2882">
      <pivotArea dataOnly="0" labelOnly="1" grandRow="1" outline="0" offset="IV256" fieldPosition="0"/>
    </format>
    <format dxfId="2881">
      <pivotArea type="all" dataOnly="0" outline="0" fieldPosition="0"/>
    </format>
    <format dxfId="2880">
      <pivotArea dataOnly="0" labelOnly="1" grandRow="1" outline="0" fieldPosition="0"/>
    </format>
    <format dxfId="2879">
      <pivotArea type="all" dataOnly="0" outline="0" fieldPosition="0"/>
    </format>
    <format dxfId="2878">
      <pivotArea dataOnly="0" labelOnly="1" grandRow="1" outline="0" fieldPosition="0"/>
    </format>
    <format dxfId="2877">
      <pivotArea type="all" dataOnly="0" outline="0" fieldPosition="0"/>
    </format>
    <format dxfId="2876">
      <pivotArea dataOnly="0" labelOnly="1" grandRow="1" outline="0" fieldPosition="0"/>
    </format>
    <format dxfId="2875">
      <pivotArea type="all" dataOnly="0" outline="0" fieldPosition="0"/>
    </format>
    <format dxfId="2874">
      <pivotArea dataOnly="0" labelOnly="1" grandRow="1" outline="0" fieldPosition="0"/>
    </format>
    <format dxfId="2873">
      <pivotArea type="all" dataOnly="0" outline="0" fieldPosition="0"/>
    </format>
    <format dxfId="2872">
      <pivotArea outline="0" collapsedLevelsAreSubtotals="1" fieldPosition="0"/>
    </format>
    <format dxfId="2871">
      <pivotArea dataOnly="0" labelOnly="1" outline="0" fieldPosition="0">
        <references count="1">
          <reference field="6" count="1">
            <x v="7"/>
          </reference>
        </references>
      </pivotArea>
    </format>
    <format dxfId="2870">
      <pivotArea dataOnly="0" labelOnly="1" grandRow="1" outline="0" fieldPosition="0"/>
    </format>
    <format dxfId="2869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86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867">
      <pivotArea dataOnly="0" labelOnly="1" outline="0" fieldPosition="0">
        <references count="4">
          <reference field="6" count="1" selected="0">
            <x v="7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28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65">
      <pivotArea type="all" dataOnly="0" outline="0" fieldPosition="0"/>
    </format>
    <format dxfId="2864">
      <pivotArea outline="0" collapsedLevelsAreSubtotals="1" fieldPosition="0"/>
    </format>
    <format dxfId="2863">
      <pivotArea dataOnly="0" labelOnly="1" outline="0" fieldPosition="0">
        <references count="1">
          <reference field="6" count="1">
            <x v="7"/>
          </reference>
        </references>
      </pivotArea>
    </format>
    <format dxfId="2862">
      <pivotArea dataOnly="0" labelOnly="1" grandRow="1" outline="0" fieldPosition="0"/>
    </format>
    <format dxfId="2861">
      <pivotArea dataOnly="0" labelOnly="1" outline="0" fieldPosition="0">
        <references count="2">
          <reference field="6" count="1" selected="0">
            <x v="7"/>
          </reference>
          <reference field="11" count="1">
            <x v="5"/>
          </reference>
        </references>
      </pivotArea>
    </format>
    <format dxfId="286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859">
      <pivotArea dataOnly="0" labelOnly="1" outline="0" fieldPosition="0">
        <references count="4">
          <reference field="6" count="1" selected="0">
            <x v="7"/>
          </reference>
          <reference field="10" count="1">
            <x v="4"/>
          </reference>
          <reference field="11" count="1" selected="0">
            <x v="5"/>
          </reference>
          <reference field="16" count="1" selected="0">
            <x v="0"/>
          </reference>
        </references>
      </pivotArea>
    </format>
    <format dxfId="28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57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10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6">
    <i>
      <x v="3"/>
      <x v="9"/>
      <x v="22"/>
      <x v="6"/>
    </i>
    <i>
      <x v="4"/>
      <x v="5"/>
      <x/>
      <x v="4"/>
    </i>
    <i>
      <x v="5"/>
      <x v="9"/>
      <x v="22"/>
      <x v="6"/>
    </i>
    <i>
      <x v="6"/>
      <x v="5"/>
      <x/>
      <x v="4"/>
    </i>
    <i>
      <x v="7"/>
      <x v="5"/>
      <x/>
      <x v="4"/>
    </i>
    <i t="grand">
      <x/>
    </i>
  </rowItems>
  <colItems count="1">
    <i/>
  </colItems>
  <pageFields count="1">
    <pageField fld="3" item="29" hier="-1"/>
  </pageFields>
  <dataFields count="1">
    <dataField name="VALOR" fld="13" baseField="14" baseItem="2" numFmtId="44"/>
  </dataFields>
  <formats count="104">
    <format dxfId="2856">
      <pivotArea type="all" dataOnly="0" outline="0" fieldPosition="0"/>
    </format>
    <format dxfId="2855">
      <pivotArea outline="0" collapsedLevelsAreSubtotals="1" fieldPosition="0"/>
    </format>
    <format dxfId="2854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853">
      <pivotArea dataOnly="0" labelOnly="1" grandRow="1" outline="0" fieldPosition="0"/>
    </format>
    <format dxfId="285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51">
      <pivotArea type="all" dataOnly="0" outline="0" fieldPosition="0"/>
    </format>
    <format dxfId="2850">
      <pivotArea outline="0" collapsedLevelsAreSubtotals="1" fieldPosition="0"/>
    </format>
    <format dxfId="2849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848">
      <pivotArea dataOnly="0" labelOnly="1" grandRow="1" outline="0" fieldPosition="0"/>
    </format>
    <format dxfId="2847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46">
      <pivotArea outline="0" collapsedLevelsAreSubtotals="1" fieldPosition="0"/>
    </format>
    <format dxfId="284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844">
      <pivotArea dataOnly="0" labelOnly="1" grandRow="1" outline="0" fieldPosition="0"/>
    </format>
    <format dxfId="284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42">
      <pivotArea dataOnly="0" labelOnly="1" grandRow="1" outline="0" fieldPosition="0"/>
    </format>
    <format dxfId="2841">
      <pivotArea grandRow="1" outline="0" collapsedLevelsAreSubtotals="1" fieldPosition="0"/>
    </format>
    <format dxfId="2840">
      <pivotArea dataOnly="0" labelOnly="1" grandRow="1" outline="0" fieldPosition="0"/>
    </format>
    <format dxfId="2839">
      <pivotArea type="all" dataOnly="0" outline="0" fieldPosition="0"/>
    </format>
    <format dxfId="2838">
      <pivotArea outline="0" collapsedLevelsAreSubtotals="1" fieldPosition="0"/>
    </format>
    <format dxfId="2837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836">
      <pivotArea dataOnly="0" labelOnly="1" grandRow="1" outline="0" fieldPosition="0"/>
    </format>
    <format dxfId="2835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34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833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832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831">
      <pivotArea dataOnly="0" labelOnly="1" outline="0" fieldPosition="0">
        <references count="1">
          <reference field="3" count="1">
            <x v="8"/>
          </reference>
        </references>
      </pivotArea>
    </format>
    <format dxfId="2830">
      <pivotArea field="11" type="button" dataOnly="0" labelOnly="1" outline="0" axis="axisRow" fieldPosition="1"/>
    </format>
    <format dxfId="2829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828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827">
      <pivotArea field="16" type="button" dataOnly="0" labelOnly="1" outline="0" axis="axisRow" fieldPosition="2"/>
    </format>
    <format dxfId="2826">
      <pivotArea field="10" type="button" dataOnly="0" labelOnly="1" outline="0" axis="axisRow" fieldPosition="4"/>
    </format>
    <format dxfId="2825">
      <pivotArea field="10" type="button" dataOnly="0" labelOnly="1" outline="0" axis="axisRow" fieldPosition="4"/>
    </format>
    <format dxfId="2824">
      <pivotArea field="16" type="button" dataOnly="0" labelOnly="1" outline="0" axis="axisRow" fieldPosition="2"/>
    </format>
    <format dxfId="2823">
      <pivotArea field="11" type="button" dataOnly="0" labelOnly="1" outline="0" axis="axisRow" fieldPosition="1"/>
    </format>
    <format dxfId="2822">
      <pivotArea field="6" type="button" dataOnly="0" labelOnly="1" outline="0" axis="axisRow" fieldPosition="0"/>
    </format>
    <format dxfId="2821">
      <pivotArea field="6" type="button" dataOnly="0" labelOnly="1" outline="0" axis="axisRow" fieldPosition="0"/>
    </format>
    <format dxfId="28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8">
      <pivotArea grandRow="1" outline="0" collapsedLevelsAreSubtotals="1" fieldPosition="0"/>
    </format>
    <format dxfId="2817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816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1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81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81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81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811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81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80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0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807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06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280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804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80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0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3"/>
          </reference>
        </references>
      </pivotArea>
    </format>
    <format dxfId="2801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4"/>
          </reference>
        </references>
      </pivotArea>
    </format>
    <format dxfId="280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5"/>
          </reference>
          <reference field="16" count="1">
            <x v="5"/>
          </reference>
        </references>
      </pivotArea>
    </format>
    <format dxfId="279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798">
      <pivotArea grandRow="1" outline="0" collapsedLevelsAreSubtotals="1" fieldPosition="0"/>
    </format>
    <format dxfId="2797">
      <pivotArea dataOnly="0" labelOnly="1" grandRow="1" outline="0" offset="IV256" fieldPosition="0"/>
    </format>
    <format dxfId="2796">
      <pivotArea type="all" dataOnly="0" outline="0" fieldPosition="0"/>
    </format>
    <format dxfId="2795">
      <pivotArea dataOnly="0" labelOnly="1" grandRow="1" outline="0" fieldPosition="0"/>
    </format>
    <format dxfId="279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79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792">
      <pivotArea type="all" dataOnly="0" outline="0" fieldPosition="0"/>
    </format>
    <format dxfId="2791">
      <pivotArea dataOnly="0" labelOnly="1" grandRow="1" outline="0" fieldPosition="0"/>
    </format>
    <format dxfId="279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6"/>
          </reference>
          <reference field="16" count="1">
            <x v="18"/>
          </reference>
        </references>
      </pivotArea>
    </format>
    <format dxfId="278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788">
      <pivotArea type="all" dataOnly="0" outline="0" fieldPosition="0"/>
    </format>
    <format dxfId="2787">
      <pivotArea dataOnly="0" labelOnly="1" grandRow="1" outline="0" fieldPosition="0"/>
    </format>
    <format dxfId="278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785">
      <pivotArea type="all" dataOnly="0" outline="0" fieldPosition="0"/>
    </format>
    <format dxfId="2784">
      <pivotArea dataOnly="0" labelOnly="1" grandRow="1" outline="0" fieldPosition="0"/>
    </format>
    <format dxfId="278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782">
      <pivotArea type="all" dataOnly="0" outline="0" fieldPosition="0"/>
    </format>
    <format dxfId="2781">
      <pivotArea dataOnly="0" labelOnly="1" grandRow="1" outline="0" fieldPosition="0"/>
    </format>
    <format dxfId="278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779">
      <pivotArea type="all" dataOnly="0" outline="0" fieldPosition="0"/>
    </format>
    <format dxfId="2778">
      <pivotArea dataOnly="0" labelOnly="1" grandRow="1" outline="0" fieldPosition="0"/>
    </format>
    <format dxfId="277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0"/>
          </reference>
        </references>
      </pivotArea>
    </format>
    <format dxfId="2776">
      <pivotArea field="10" type="button" dataOnly="0" labelOnly="1" outline="0" axis="axisRow" fieldPosition="4"/>
    </format>
    <format dxfId="2775">
      <pivotArea dataOnly="0" labelOnly="1" grandRow="1" outline="0" offset="IV256" fieldPosition="0"/>
    </format>
    <format dxfId="2774">
      <pivotArea type="all" dataOnly="0" outline="0" fieldPosition="0"/>
    </format>
    <format dxfId="2773">
      <pivotArea outline="0" collapsedLevelsAreSubtotals="1" fieldPosition="0"/>
    </format>
    <format dxfId="2772">
      <pivotArea dataOnly="0" labelOnly="1" outline="0" fieldPosition="0">
        <references count="1">
          <reference field="6" count="5">
            <x v="3"/>
            <x v="4"/>
            <x v="5"/>
            <x v="6"/>
            <x v="7"/>
          </reference>
        </references>
      </pivotArea>
    </format>
    <format dxfId="2771">
      <pivotArea dataOnly="0" labelOnly="1" grandRow="1" outline="0" fieldPosition="0"/>
    </format>
    <format dxfId="2770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769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768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767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76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76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7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63">
      <pivotArea type="all" dataOnly="0" outline="0" fieldPosition="0"/>
    </format>
    <format dxfId="2762">
      <pivotArea outline="0" collapsedLevelsAreSubtotals="1" fieldPosition="0"/>
    </format>
    <format dxfId="2761">
      <pivotArea dataOnly="0" labelOnly="1" outline="0" fieldPosition="0">
        <references count="1">
          <reference field="6" count="5">
            <x v="3"/>
            <x v="4"/>
            <x v="5"/>
            <x v="6"/>
            <x v="7"/>
          </reference>
        </references>
      </pivotArea>
    </format>
    <format dxfId="2760">
      <pivotArea dataOnly="0" labelOnly="1" grandRow="1" outline="0" fieldPosition="0"/>
    </format>
    <format dxfId="2759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758">
      <pivotArea dataOnly="0" labelOnly="1" outline="0" fieldPosition="0">
        <references count="2">
          <reference field="6" count="1" selected="0">
            <x v="4"/>
          </reference>
          <reference field="11" count="1">
            <x v="5"/>
          </reference>
        </references>
      </pivotArea>
    </format>
    <format dxfId="2757">
      <pivotArea dataOnly="0" labelOnly="1" outline="0" fieldPosition="0">
        <references count="2">
          <reference field="6" count="1" selected="0">
            <x v="5"/>
          </reference>
          <reference field="11" count="1">
            <x v="6"/>
          </reference>
        </references>
      </pivotArea>
    </format>
    <format dxfId="2756">
      <pivotArea dataOnly="0" labelOnly="1" outline="0" fieldPosition="0">
        <references count="2">
          <reference field="6" count="1" selected="0">
            <x v="6"/>
          </reference>
          <reference field="11" count="1">
            <x v="5"/>
          </reference>
        </references>
      </pivotArea>
    </format>
    <format dxfId="275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75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5"/>
          </reference>
          <reference field="16" count="1">
            <x v="0"/>
          </reference>
        </references>
      </pivotArea>
    </format>
    <format dxfId="275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E8" firstHeaderRow="1" firstDataRow="1" firstDataCol="4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7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1"/>
        <item x="3"/>
        <item x="0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7">
        <item x="0"/>
        <item x="1"/>
        <item x="2"/>
        <item x="3"/>
        <item x="5"/>
        <item x="6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8"/>
        <item x="5"/>
        <item x="7"/>
        <item x="6"/>
        <item x="9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m="1" x="16"/>
        <item m="1" x="22"/>
        <item m="1" x="14"/>
        <item m="1" x="21"/>
        <item m="1" x="6"/>
        <item m="1" x="3"/>
        <item m="1" x="13"/>
        <item m="1" x="18"/>
        <item m="1" x="20"/>
        <item m="1" x="4"/>
        <item m="1" x="8"/>
        <item m="1" x="11"/>
        <item m="1" x="10"/>
        <item m="1" x="12"/>
        <item m="1" x="23"/>
        <item m="1" x="15"/>
        <item m="1" x="17"/>
        <item m="1" x="9"/>
        <item m="1" x="19"/>
        <item m="1" x="5"/>
        <item m="1" x="7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6"/>
    <field x="11"/>
    <field x="16"/>
    <field x="10"/>
  </rowFields>
  <rowItems count="4">
    <i>
      <x/>
      <x v="2"/>
      <x v="23"/>
      <x v="2"/>
    </i>
    <i>
      <x v="2"/>
      <x v="2"/>
      <x v="23"/>
      <x v="2"/>
    </i>
    <i>
      <x v="3"/>
      <x v="9"/>
      <x v="22"/>
      <x v="6"/>
    </i>
    <i t="grand">
      <x/>
    </i>
  </rowItems>
  <colItems count="1">
    <i/>
  </colItems>
  <pageFields count="1">
    <pageField fld="3" item="5" hier="-1"/>
  </pageFields>
  <dataFields count="1">
    <dataField name="VALOR" fld="13" baseField="14" baseItem="2" numFmtId="44"/>
  </dataFields>
  <formats count="97">
    <format dxfId="2752">
      <pivotArea type="all" dataOnly="0" outline="0" fieldPosition="0"/>
    </format>
    <format dxfId="2751">
      <pivotArea outline="0" collapsedLevelsAreSubtotals="1" fieldPosition="0"/>
    </format>
    <format dxfId="2750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49">
      <pivotArea dataOnly="0" labelOnly="1" grandRow="1" outline="0" fieldPosition="0"/>
    </format>
    <format dxfId="2748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47">
      <pivotArea type="all" dataOnly="0" outline="0" fieldPosition="0"/>
    </format>
    <format dxfId="2746">
      <pivotArea outline="0" collapsedLevelsAreSubtotals="1" fieldPosition="0"/>
    </format>
    <format dxfId="2745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44">
      <pivotArea dataOnly="0" labelOnly="1" grandRow="1" outline="0" fieldPosition="0"/>
    </format>
    <format dxfId="274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42">
      <pivotArea outline="0" collapsedLevelsAreSubtotals="1" fieldPosition="0"/>
    </format>
    <format dxfId="274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40">
      <pivotArea dataOnly="0" labelOnly="1" grandRow="1" outline="0" fieldPosition="0"/>
    </format>
    <format dxfId="273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38">
      <pivotArea dataOnly="0" labelOnly="1" grandRow="1" outline="0" fieldPosition="0"/>
    </format>
    <format dxfId="2737">
      <pivotArea grandRow="1" outline="0" collapsedLevelsAreSubtotals="1" fieldPosition="0"/>
    </format>
    <format dxfId="2736">
      <pivotArea dataOnly="0" labelOnly="1" grandRow="1" outline="0" fieldPosition="0"/>
    </format>
    <format dxfId="2735">
      <pivotArea type="all" dataOnly="0" outline="0" fieldPosition="0"/>
    </format>
    <format dxfId="2734">
      <pivotArea outline="0" collapsedLevelsAreSubtotals="1" fieldPosition="0"/>
    </format>
    <format dxfId="2733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32">
      <pivotArea dataOnly="0" labelOnly="1" grandRow="1" outline="0" fieldPosition="0"/>
    </format>
    <format dxfId="2731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30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729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728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27">
      <pivotArea dataOnly="0" labelOnly="1" outline="0" fieldPosition="0">
        <references count="1">
          <reference field="3" count="1">
            <x v="8"/>
          </reference>
        </references>
      </pivotArea>
    </format>
    <format dxfId="2726">
      <pivotArea field="11" type="button" dataOnly="0" labelOnly="1" outline="0" axis="axisRow" fieldPosition="1"/>
    </format>
    <format dxfId="2725">
      <pivotArea dataOnly="0" labelOnly="1" outline="0" fieldPosition="0">
        <references count="2">
          <reference field="6" count="1" selected="0">
            <x v="0"/>
          </reference>
          <reference field="11" count="2">
            <x v="2"/>
            <x v="3"/>
          </reference>
        </references>
      </pivotArea>
    </format>
    <format dxfId="2724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2723">
      <pivotArea field="16" type="button" dataOnly="0" labelOnly="1" outline="0" axis="axisRow" fieldPosition="2"/>
    </format>
    <format dxfId="2722">
      <pivotArea field="10" type="button" dataOnly="0" labelOnly="1" outline="0" axis="axisRow" fieldPosition="4"/>
    </format>
    <format dxfId="2721">
      <pivotArea field="10" type="button" dataOnly="0" labelOnly="1" outline="0" axis="axisRow" fieldPosition="4"/>
    </format>
    <format dxfId="2720">
      <pivotArea field="16" type="button" dataOnly="0" labelOnly="1" outline="0" axis="axisRow" fieldPosition="2"/>
    </format>
    <format dxfId="2719">
      <pivotArea field="11" type="button" dataOnly="0" labelOnly="1" outline="0" axis="axisRow" fieldPosition="1"/>
    </format>
    <format dxfId="2718">
      <pivotArea field="6" type="button" dataOnly="0" labelOnly="1" outline="0" axis="axisRow" fieldPosition="0"/>
    </format>
    <format dxfId="2717">
      <pivotArea field="6" type="button" dataOnly="0" labelOnly="1" outline="0" axis="axisRow" fieldPosition="0"/>
    </format>
    <format dxfId="27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14">
      <pivotArea grandRow="1" outline="0" collapsedLevelsAreSubtotals="1" fieldPosition="0"/>
    </format>
    <format dxfId="2713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712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71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70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70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"/>
          </reference>
        </references>
      </pivotArea>
    </format>
    <format dxfId="270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2706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705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704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2703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3"/>
          </reference>
        </references>
      </pivotArea>
    </format>
    <format dxfId="2702">
      <pivotArea grandRow="1" outline="0" collapsedLevelsAreSubtotals="1" fieldPosition="0"/>
    </format>
    <format dxfId="2701">
      <pivotArea dataOnly="0" labelOnly="1" outline="0" fieldPosition="0">
        <references count="1">
          <reference field="6" count="2">
            <x v="0"/>
            <x v="2"/>
          </reference>
        </references>
      </pivotArea>
    </format>
    <format dxfId="2700">
      <pivotArea dataOnly="0" labelOnly="1" outline="0" offset="IV1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99">
      <pivotArea type="all" dataOnly="0" outline="0" fieldPosition="0"/>
    </format>
    <format dxfId="2698">
      <pivotArea dataOnly="0" labelOnly="1" grandRow="1" outline="0" fieldPosition="0"/>
    </format>
    <format dxfId="2697">
      <pivotArea type="all" dataOnly="0" outline="0" fieldPosition="0"/>
    </format>
    <format dxfId="2696">
      <pivotArea dataOnly="0" labelOnly="1" grandRow="1" outline="0" fieldPosition="0"/>
    </format>
    <format dxfId="2695">
      <pivotArea type="all" dataOnly="0" outline="0" fieldPosition="0"/>
    </format>
    <format dxfId="2694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93">
      <pivotArea dataOnly="0" labelOnly="1" grandRow="1" outline="0" fieldPosition="0"/>
    </format>
    <format dxfId="2692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691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690">
      <pivotArea type="all" dataOnly="0" outline="0" fieldPosition="0"/>
    </format>
    <format dxfId="2689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88">
      <pivotArea dataOnly="0" labelOnly="1" grandRow="1" outline="0" fieldPosition="0"/>
    </format>
    <format dxfId="26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15"/>
          </reference>
        </references>
      </pivotArea>
    </format>
    <format dxfId="2686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2685">
      <pivotArea type="all" dataOnly="0" outline="0" fieldPosition="0"/>
    </format>
    <format dxfId="2684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83">
      <pivotArea dataOnly="0" labelOnly="1" grandRow="1" outline="0" fieldPosition="0"/>
    </format>
    <format dxfId="2682">
      <pivotArea type="all" dataOnly="0" outline="0" fieldPosition="0"/>
    </format>
    <format dxfId="2681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80">
      <pivotArea dataOnly="0" labelOnly="1" grandRow="1" outline="0" fieldPosition="0"/>
    </format>
    <format dxfId="2679">
      <pivotArea dataOnly="0" labelOnly="1" grandRow="1" outline="0" offset="IV256" fieldPosition="0"/>
    </format>
    <format dxfId="2678">
      <pivotArea type="all" dataOnly="0" outline="0" fieldPosition="0"/>
    </format>
    <format dxfId="2677">
      <pivotArea outline="0" collapsedLevelsAreSubtotals="1" fieldPosition="0"/>
    </format>
    <format dxfId="2676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75">
      <pivotArea dataOnly="0" labelOnly="1" grandRow="1" outline="0" fieldPosition="0"/>
    </format>
    <format dxfId="267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73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67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671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670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669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6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7">
      <pivotArea type="all" dataOnly="0" outline="0" fieldPosition="0"/>
    </format>
    <format dxfId="2666">
      <pivotArea outline="0" collapsedLevelsAreSubtotals="1" fieldPosition="0"/>
    </format>
    <format dxfId="2665">
      <pivotArea dataOnly="0" labelOnly="1" outline="0" fieldPosition="0">
        <references count="1">
          <reference field="6" count="3">
            <x v="0"/>
            <x v="2"/>
            <x v="3"/>
          </reference>
        </references>
      </pivotArea>
    </format>
    <format dxfId="2664">
      <pivotArea dataOnly="0" labelOnly="1" grandRow="1" outline="0" fieldPosition="0"/>
    </format>
    <format dxfId="2663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2662">
      <pivotArea dataOnly="0" labelOnly="1" outline="0" fieldPosition="0">
        <references count="2">
          <reference field="6" count="1" selected="0">
            <x v="3"/>
          </reference>
          <reference field="11" count="1">
            <x v="4"/>
          </reference>
        </references>
      </pivotArea>
    </format>
    <format dxfId="266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266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1"/>
          </reference>
        </references>
      </pivotArea>
    </format>
    <format dxfId="2659">
      <pivotArea dataOnly="0" labelOnly="1" outline="0" fieldPosition="0">
        <references count="4">
          <reference field="6" count="1" selected="0">
            <x v="0"/>
          </reference>
          <reference field="10" count="1">
            <x v="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2658">
      <pivotArea dataOnly="0" labelOnly="1" outline="0" fieldPosition="0">
        <references count="4">
          <reference field="6" count="1" selected="0">
            <x v="3"/>
          </reference>
          <reference field="10" count="1">
            <x v="4"/>
          </reference>
          <reference field="11" count="1" selected="0">
            <x v="4"/>
          </reference>
          <reference field="16" count="1" selected="0">
            <x v="21"/>
          </reference>
        </references>
      </pivotArea>
    </format>
    <format dxfId="26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56">
      <pivotArea dataOnly="0" labelOnly="1" outline="0" fieldPosition="0">
        <references count="1">
          <reference field="6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27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ivotTable" Target="../pivotTables/pivotTable30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ivotTable" Target="../pivotTables/pivotTable3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3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3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ivotTable" Target="../pivotTables/pivotTable34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35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3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4:B45"/>
  <sheetViews>
    <sheetView topLeftCell="B16" workbookViewId="0">
      <selection activeCell="B3" sqref="B3"/>
    </sheetView>
  </sheetViews>
  <sheetFormatPr defaultRowHeight="15" x14ac:dyDescent="0.25"/>
  <cols>
    <col min="1" max="1" width="18" customWidth="1"/>
    <col min="2" max="2" width="64.85546875" bestFit="1" customWidth="1"/>
  </cols>
  <sheetData>
    <row r="4" spans="1:1" x14ac:dyDescent="0.25">
      <c r="A4" s="36"/>
    </row>
    <row r="5" spans="1:1" x14ac:dyDescent="0.25">
      <c r="A5" s="36"/>
    </row>
    <row r="6" spans="1:1" x14ac:dyDescent="0.25">
      <c r="A6" s="36"/>
    </row>
    <row r="7" spans="1:1" x14ac:dyDescent="0.25">
      <c r="A7" s="36"/>
    </row>
    <row r="8" spans="1:1" x14ac:dyDescent="0.25">
      <c r="A8" s="36"/>
    </row>
    <row r="10" spans="1:1" x14ac:dyDescent="0.25">
      <c r="A10" s="36"/>
    </row>
    <row r="11" spans="1:1" x14ac:dyDescent="0.25">
      <c r="A11" s="36"/>
    </row>
    <row r="12" spans="1:1" x14ac:dyDescent="0.25">
      <c r="A12" s="36"/>
    </row>
    <row r="13" spans="1:1" ht="14.25" customHeight="1" x14ac:dyDescent="0.25">
      <c r="A13" s="36"/>
    </row>
    <row r="15" spans="1:1" x14ac:dyDescent="0.25">
      <c r="A15" s="36"/>
    </row>
    <row r="16" spans="1:1" x14ac:dyDescent="0.25">
      <c r="A16" s="36"/>
    </row>
    <row r="17" spans="1:2" x14ac:dyDescent="0.25">
      <c r="A17" s="36"/>
    </row>
    <row r="18" spans="1:2" x14ac:dyDescent="0.25">
      <c r="A18" s="36"/>
    </row>
    <row r="19" spans="1:2" x14ac:dyDescent="0.25">
      <c r="A19" s="36"/>
    </row>
    <row r="20" spans="1:2" x14ac:dyDescent="0.25">
      <c r="A20" s="36"/>
    </row>
    <row r="21" spans="1:2" x14ac:dyDescent="0.25">
      <c r="A21" s="36"/>
    </row>
    <row r="22" spans="1:2" x14ac:dyDescent="0.25">
      <c r="A22" s="36"/>
    </row>
    <row r="23" spans="1:2" x14ac:dyDescent="0.25">
      <c r="A23" s="36"/>
      <c r="B23" s="37"/>
    </row>
    <row r="24" spans="1:2" x14ac:dyDescent="0.25">
      <c r="A24" s="36"/>
    </row>
    <row r="25" spans="1:2" x14ac:dyDescent="0.25">
      <c r="A25" s="36"/>
    </row>
    <row r="26" spans="1:2" x14ac:dyDescent="0.25">
      <c r="A26" s="36"/>
    </row>
    <row r="27" spans="1:2" x14ac:dyDescent="0.25">
      <c r="A27" s="36"/>
    </row>
    <row r="28" spans="1:2" x14ac:dyDescent="0.25">
      <c r="A28" s="36"/>
    </row>
    <row r="29" spans="1:2" x14ac:dyDescent="0.25">
      <c r="A29" s="36"/>
    </row>
    <row r="30" spans="1:2" x14ac:dyDescent="0.25">
      <c r="A30" s="36"/>
    </row>
    <row r="31" spans="1:2" x14ac:dyDescent="0.25">
      <c r="A31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5" customWidth="1"/>
    <col min="3" max="3" width="19.5703125" style="3" customWidth="1"/>
    <col min="4" max="4" width="19.7109375" style="25" customWidth="1"/>
    <col min="5" max="5" width="15.7109375" style="25" customWidth="1"/>
    <col min="6" max="6" width="15.7109375" customWidth="1"/>
    <col min="7" max="7" width="14.42578125" customWidth="1"/>
    <col min="8" max="8" width="12.5703125" bestFit="1" customWidth="1"/>
  </cols>
  <sheetData>
    <row r="1" spans="1:8" ht="23.25" customHeight="1" thickBot="1" x14ac:dyDescent="0.3">
      <c r="A1" s="10" t="s">
        <v>78</v>
      </c>
      <c r="B1" s="9"/>
    </row>
    <row r="2" spans="1:8" ht="16.5" thickTop="1" thickBot="1" x14ac:dyDescent="0.3">
      <c r="A2" s="57" t="s">
        <v>3</v>
      </c>
      <c r="B2" s="58">
        <v>120100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91</v>
      </c>
      <c r="F4"/>
      <c r="G4"/>
      <c r="H4"/>
    </row>
    <row r="5" spans="1:8" s="5" customFormat="1" ht="16.5" thickTop="1" thickBot="1" x14ac:dyDescent="0.3">
      <c r="A5" s="34" t="s">
        <v>71</v>
      </c>
      <c r="B5" s="6" t="s">
        <v>84</v>
      </c>
      <c r="C5" s="6" t="s">
        <v>34</v>
      </c>
      <c r="D5" s="26">
        <v>42311</v>
      </c>
      <c r="E5" s="64">
        <v>9.6</v>
      </c>
      <c r="F5"/>
      <c r="G5"/>
      <c r="H5"/>
    </row>
    <row r="6" spans="1:8" s="5" customFormat="1" ht="16.5" thickTop="1" thickBot="1" x14ac:dyDescent="0.3">
      <c r="A6" s="47" t="s">
        <v>27</v>
      </c>
      <c r="B6" s="41"/>
      <c r="C6" s="41"/>
      <c r="D6" s="43"/>
      <c r="E6" s="97">
        <v>9.6</v>
      </c>
      <c r="F6"/>
      <c r="G6"/>
      <c r="H6"/>
    </row>
    <row r="7" spans="1:8" s="5" customFormat="1" ht="15.75" thickTop="1" x14ac:dyDescent="0.25">
      <c r="A7"/>
      <c r="B7"/>
      <c r="C7"/>
      <c r="D7"/>
      <c r="E7" s="69"/>
      <c r="F7"/>
      <c r="G7"/>
      <c r="H7" s="75"/>
    </row>
    <row r="8" spans="1:8" ht="25.5" customHeight="1" x14ac:dyDescent="0.25">
      <c r="A8" s="12" t="s">
        <v>57</v>
      </c>
      <c r="D8"/>
      <c r="E8"/>
      <c r="H8" s="72"/>
    </row>
    <row r="9" spans="1:8" x14ac:dyDescent="0.25">
      <c r="B9"/>
      <c r="C9"/>
      <c r="D9"/>
      <c r="E9"/>
      <c r="H9" s="72"/>
    </row>
    <row r="10" spans="1:8" ht="16.5" thickTop="1" thickBot="1" x14ac:dyDescent="0.3">
      <c r="B10"/>
      <c r="C10"/>
      <c r="D10"/>
      <c r="E10"/>
    </row>
    <row r="11" spans="1:8" ht="15.75" thickTop="1" x14ac:dyDescent="0.25">
      <c r="D11"/>
      <c r="E11"/>
      <c r="H11" s="30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rQkL8tfGQn1JJO3vWz5yKvHepyNr3Bz691HuT3Wni8GPAMfeO6Y9uRMycYVGS++BItmxzQ9pA5V9R4HAZyxmEg==" saltValue="Di+on69fHeNMGbBRkW8vD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H19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5" customWidth="1"/>
    <col min="3" max="3" width="29.28515625" style="3" customWidth="1"/>
    <col min="4" max="4" width="19.7109375" style="25" customWidth="1"/>
    <col min="5" max="5" width="15.7109375" style="25" customWidth="1"/>
    <col min="6" max="6" width="16" bestFit="1" customWidth="1"/>
    <col min="7" max="7" width="17.140625" bestFit="1" customWidth="1"/>
    <col min="8" max="8" width="11.5703125" customWidth="1"/>
  </cols>
  <sheetData>
    <row r="1" spans="1:8" ht="23.25" customHeight="1" thickBot="1" x14ac:dyDescent="0.3">
      <c r="A1" s="10" t="s">
        <v>75</v>
      </c>
      <c r="B1" s="9"/>
    </row>
    <row r="2" spans="1:8" ht="16.5" thickTop="1" thickBot="1" x14ac:dyDescent="0.3">
      <c r="A2" s="57" t="s">
        <v>3</v>
      </c>
      <c r="B2" s="58">
        <v>130000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x14ac:dyDescent="0.25">
      <c r="A6" s="34" t="s">
        <v>68</v>
      </c>
      <c r="B6" s="6" t="s">
        <v>84</v>
      </c>
      <c r="C6" s="6" t="s">
        <v>34</v>
      </c>
      <c r="D6" s="26">
        <v>42311</v>
      </c>
      <c r="E6" s="65">
        <v>597.5</v>
      </c>
      <c r="F6"/>
      <c r="G6"/>
      <c r="H6"/>
    </row>
    <row r="7" spans="1:8" s="5" customFormat="1" ht="45" x14ac:dyDescent="0.25">
      <c r="A7" s="34" t="s">
        <v>66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x14ac:dyDescent="0.25">
      <c r="A8" s="34" t="s">
        <v>67</v>
      </c>
      <c r="B8" s="6" t="s">
        <v>84</v>
      </c>
      <c r="C8" s="6" t="s">
        <v>34</v>
      </c>
      <c r="D8" s="26">
        <v>42311</v>
      </c>
      <c r="E8" s="65">
        <v>522.5</v>
      </c>
    </row>
    <row r="9" spans="1:8" ht="15.75" thickBot="1" x14ac:dyDescent="0.3">
      <c r="A9" s="34" t="s">
        <v>71</v>
      </c>
      <c r="B9" s="6" t="s">
        <v>84</v>
      </c>
      <c r="C9" s="6" t="s">
        <v>34</v>
      </c>
      <c r="D9" s="26">
        <v>42311</v>
      </c>
      <c r="E9" s="65">
        <v>24</v>
      </c>
    </row>
    <row r="10" spans="1:8" ht="16.5" thickTop="1" thickBot="1" x14ac:dyDescent="0.3">
      <c r="A10" s="47" t="s">
        <v>27</v>
      </c>
      <c r="B10" s="41"/>
      <c r="C10" s="41"/>
      <c r="D10" s="43"/>
      <c r="E10" s="66">
        <v>1144</v>
      </c>
    </row>
    <row r="11" spans="1:8" s="18" customFormat="1" ht="15.75" thickTop="1" x14ac:dyDescent="0.25">
      <c r="A11" s="15"/>
      <c r="B11" s="15"/>
      <c r="C11" s="15"/>
      <c r="D11" s="15"/>
      <c r="E11" s="15"/>
      <c r="F11" s="31"/>
      <c r="G11" s="31"/>
      <c r="H11" s="33"/>
    </row>
    <row r="12" spans="1:8" ht="25.5" customHeight="1" x14ac:dyDescent="0.25">
      <c r="A12" s="12" t="s">
        <v>57</v>
      </c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</sheetData>
  <sheetProtection algorithmName="SHA-512" hashValue="WrpDcFQJXUkT5cjdqRSm6evMLWRJDNFpJTlM5We/CEDhqTVTLDD20EaZKYYEKS62FAayj66XdMCjcskdP0o5jQ==" saltValue="9BG3ruYYHkzmARGvQXW0u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6" bestFit="1" customWidth="1"/>
    <col min="7" max="7" width="17.140625" bestFit="1" customWidth="1"/>
    <col min="8" max="8" width="11.5703125" customWidth="1"/>
  </cols>
  <sheetData>
    <row r="1" spans="1:8" ht="23.25" customHeight="1" thickBot="1" x14ac:dyDescent="0.3">
      <c r="A1" s="10" t="s">
        <v>60</v>
      </c>
      <c r="B1" s="9"/>
      <c r="E1" s="21"/>
    </row>
    <row r="2" spans="1:8" ht="16.5" thickTop="1" thickBot="1" x14ac:dyDescent="0.3">
      <c r="A2" s="57" t="s">
        <v>3</v>
      </c>
      <c r="B2" s="58">
        <v>140000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52" t="s">
        <v>41</v>
      </c>
      <c r="B5" s="56" t="s">
        <v>42</v>
      </c>
      <c r="C5" s="6" t="s">
        <v>105</v>
      </c>
      <c r="D5" s="26">
        <v>42157</v>
      </c>
      <c r="E5" s="64">
        <v>286.8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25.2</v>
      </c>
      <c r="F6"/>
      <c r="G6"/>
      <c r="H6"/>
    </row>
    <row r="7" spans="1:8" s="5" customFormat="1" ht="45.75" thickBot="1" x14ac:dyDescent="0.3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312</v>
      </c>
    </row>
    <row r="9" spans="1:8" ht="15.75" thickTop="1" x14ac:dyDescent="0.25">
      <c r="D9"/>
      <c r="E9"/>
      <c r="F9" s="32"/>
      <c r="G9" s="32"/>
      <c r="H9" s="71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L1ZSA+N9rN/+dxTs1fAnD9zX4oxE8TmLl/Y4fDVNQfYSRSviKD80LnGz3rYdfEJPOlKVIlh94WhTfcsry+5uQw==" saltValue="zAITN61oD+LLZKUkoPwR8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6" bestFit="1" customWidth="1"/>
    <col min="7" max="7" width="17.140625" bestFit="1" customWidth="1"/>
    <col min="8" max="8" width="11.5703125" customWidth="1"/>
  </cols>
  <sheetData>
    <row r="1" spans="1:8" ht="23.25" customHeight="1" thickBot="1" x14ac:dyDescent="0.3">
      <c r="A1" s="10" t="s">
        <v>73</v>
      </c>
      <c r="B1" s="9"/>
    </row>
    <row r="2" spans="1:8" ht="16.5" thickTop="1" thickBot="1" x14ac:dyDescent="0.3">
      <c r="A2" s="57" t="s">
        <v>3</v>
      </c>
      <c r="B2" s="58">
        <v>140133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ht="45" x14ac:dyDescent="0.25">
      <c r="A6" s="34" t="s">
        <v>66</v>
      </c>
      <c r="B6" s="6" t="s">
        <v>12</v>
      </c>
      <c r="C6" s="6" t="s">
        <v>101</v>
      </c>
      <c r="D6" s="26" t="s">
        <v>12</v>
      </c>
      <c r="E6" s="65">
        <v>0</v>
      </c>
      <c r="F6"/>
      <c r="G6"/>
      <c r="H6"/>
    </row>
    <row r="7" spans="1:8" s="5" customFormat="1" ht="15.75" thickBot="1" x14ac:dyDescent="0.3">
      <c r="A7" s="34" t="s">
        <v>71</v>
      </c>
      <c r="B7" s="6" t="s">
        <v>84</v>
      </c>
      <c r="C7" s="6" t="s">
        <v>34</v>
      </c>
      <c r="D7" s="26">
        <v>42311</v>
      </c>
      <c r="E7" s="65">
        <v>7.1999999999999993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7.1999999999999993</v>
      </c>
    </row>
    <row r="9" spans="1:8" ht="15.75" thickTop="1" x14ac:dyDescent="0.25">
      <c r="D9"/>
      <c r="E9"/>
      <c r="F9" s="32"/>
      <c r="G9" s="32"/>
      <c r="H9" s="71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/Zh1Jb1Ld9FtqsPdoDm4i7KnzS1kB9XkqQKfqotGKElP1d94zCgqiy6YzEdK0i87SVTvj9KCoo1JAF4K9tesSg==" saltValue="UAu3JTJuOU7hWa+Zt2evp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6" bestFit="1" customWidth="1"/>
    <col min="7" max="7" width="17.140625" bestFit="1" customWidth="1"/>
    <col min="8" max="8" width="11.5703125" customWidth="1"/>
  </cols>
  <sheetData>
    <row r="1" spans="1:8" ht="23.25" customHeight="1" thickBot="1" x14ac:dyDescent="0.3">
      <c r="A1" s="10" t="s">
        <v>69</v>
      </c>
      <c r="B1" s="9"/>
    </row>
    <row r="2" spans="1:8" ht="16.5" thickTop="1" thickBot="1" x14ac:dyDescent="0.3">
      <c r="A2" s="57" t="s">
        <v>3</v>
      </c>
      <c r="B2" s="58">
        <v>150000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x14ac:dyDescent="0.25">
      <c r="A6" s="34" t="s">
        <v>68</v>
      </c>
      <c r="B6" s="6" t="s">
        <v>84</v>
      </c>
      <c r="C6" s="6" t="s">
        <v>34</v>
      </c>
      <c r="D6" s="26">
        <v>42311</v>
      </c>
      <c r="E6" s="65">
        <v>47.800000000000004</v>
      </c>
      <c r="F6"/>
      <c r="G6"/>
      <c r="H6"/>
    </row>
    <row r="7" spans="1:8" s="5" customFormat="1" ht="45.75" thickBot="1" x14ac:dyDescent="0.3">
      <c r="A7" s="34" t="s">
        <v>66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47.800000000000004</v>
      </c>
    </row>
    <row r="9" spans="1:8" ht="15.75" thickTop="1" x14ac:dyDescent="0.25">
      <c r="D9"/>
      <c r="E9"/>
      <c r="F9" s="32"/>
      <c r="G9" s="32"/>
      <c r="H9" s="71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VyC/8yX1bNvAHl72DWp0Hq3gBKx2F10CAreB54YU54mSrIT5VakAHDrbqX3y6BDp8nJDtlFd/q5p1OXitzkOTw==" saltValue="uhBIiDCPnE8DXeLZQXVGt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4.42578125" customWidth="1"/>
    <col min="8" max="8" width="11.5703125" customWidth="1"/>
  </cols>
  <sheetData>
    <row r="1" spans="1:8" ht="23.25" customHeight="1" thickBot="1" x14ac:dyDescent="0.3">
      <c r="A1" s="10" t="s">
        <v>88</v>
      </c>
      <c r="B1" s="9"/>
    </row>
    <row r="2" spans="1:8" ht="16.5" thickTop="1" thickBot="1" x14ac:dyDescent="0.3">
      <c r="A2" s="57" t="s">
        <v>3</v>
      </c>
      <c r="B2" s="58">
        <v>150100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15.75" thickTop="1" x14ac:dyDescent="0.25">
      <c r="A5" s="34" t="s">
        <v>68</v>
      </c>
      <c r="B5" s="6" t="s">
        <v>84</v>
      </c>
      <c r="C5" s="6" t="s">
        <v>34</v>
      </c>
      <c r="D5" s="26">
        <v>42311</v>
      </c>
      <c r="E5" s="64">
        <v>14.34</v>
      </c>
      <c r="F5"/>
      <c r="G5"/>
      <c r="H5"/>
    </row>
    <row r="6" spans="1:8" s="5" customFormat="1" ht="15.75" thickBot="1" x14ac:dyDescent="0.3">
      <c r="A6" s="34" t="s">
        <v>71</v>
      </c>
      <c r="B6" s="6" t="s">
        <v>84</v>
      </c>
      <c r="C6" s="6" t="s">
        <v>34</v>
      </c>
      <c r="D6" s="26">
        <v>42311</v>
      </c>
      <c r="E6" s="65">
        <v>9.6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23.939999999999998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ht="25.5" customHeight="1" x14ac:dyDescent="0.25">
      <c r="A9" s="12" t="s">
        <v>57</v>
      </c>
      <c r="B9" s="35"/>
      <c r="D9"/>
      <c r="E9"/>
      <c r="H9" s="72"/>
    </row>
    <row r="10" spans="1:8" x14ac:dyDescent="0.25">
      <c r="B10"/>
      <c r="C10"/>
      <c r="D10"/>
      <c r="E10"/>
    </row>
    <row r="11" spans="1:8" ht="15.75" thickTop="1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iOBJ9tbP3nNwmzNuuVwzqunCH/8+9vwjVpMxsEzz+gHcbZQl3i/E3PwcRWXMnXJPbEPxSFCN0rrBmG2Rx/bMbQ==" saltValue="9z4LZlop5FTJ0Wljgt4mR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6" bestFit="1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14</v>
      </c>
      <c r="B1" s="9"/>
      <c r="E1" s="21"/>
    </row>
    <row r="2" spans="1:8" ht="16.5" thickTop="1" thickBot="1" x14ac:dyDescent="0.3">
      <c r="A2" s="57" t="s">
        <v>3</v>
      </c>
      <c r="B2" s="58">
        <v>150200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52" t="s">
        <v>41</v>
      </c>
      <c r="B5" s="28" t="s">
        <v>42</v>
      </c>
      <c r="C5" s="6" t="s">
        <v>105</v>
      </c>
      <c r="D5" s="26">
        <v>42157</v>
      </c>
      <c r="E5" s="64">
        <v>286.8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11.2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x14ac:dyDescent="0.25">
      <c r="A8" s="34" t="s">
        <v>68</v>
      </c>
      <c r="B8" s="6" t="s">
        <v>84</v>
      </c>
      <c r="C8" s="6" t="s">
        <v>34</v>
      </c>
      <c r="D8" s="26">
        <v>42311</v>
      </c>
      <c r="E8" s="65">
        <v>23.900000000000002</v>
      </c>
    </row>
    <row r="9" spans="1:8" ht="45" x14ac:dyDescent="0.25">
      <c r="A9" s="34" t="s">
        <v>66</v>
      </c>
      <c r="B9" s="6" t="s">
        <v>12</v>
      </c>
      <c r="C9" s="6" t="s">
        <v>101</v>
      </c>
      <c r="D9" s="26" t="s">
        <v>12</v>
      </c>
      <c r="E9" s="65">
        <v>0</v>
      </c>
    </row>
    <row r="10" spans="1:8" ht="15.75" thickBot="1" x14ac:dyDescent="0.3">
      <c r="A10" s="34" t="s">
        <v>71</v>
      </c>
      <c r="B10" s="6" t="s">
        <v>84</v>
      </c>
      <c r="C10" s="6" t="s">
        <v>34</v>
      </c>
      <c r="D10" s="26">
        <v>42311</v>
      </c>
      <c r="E10" s="65">
        <v>7.1999999999999993</v>
      </c>
    </row>
    <row r="11" spans="1:8" ht="16.5" thickTop="1" thickBot="1" x14ac:dyDescent="0.3">
      <c r="A11" s="47" t="s">
        <v>27</v>
      </c>
      <c r="B11" s="41"/>
      <c r="C11" s="41"/>
      <c r="D11" s="43"/>
      <c r="E11" s="66">
        <v>329.09999999999997</v>
      </c>
    </row>
    <row r="12" spans="1:8" ht="15.75" thickTop="1" x14ac:dyDescent="0.25">
      <c r="D12"/>
      <c r="E12"/>
    </row>
    <row r="13" spans="1:8" ht="25.5" customHeight="1" x14ac:dyDescent="0.25">
      <c r="A13" s="12" t="s">
        <v>57</v>
      </c>
      <c r="B13" s="27"/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LkQQ7CMuuteMUcK/BxSg2N5CZSVl/bbYvKM13X6EIgUwQZtDg1Fo0Af18ScaoHGkqgorMBQ9pMLgcn/b44Sn4A==" saltValue="DmDI2esmI3FSUNKNYf22m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5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6" bestFit="1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93</v>
      </c>
      <c r="B1" s="9"/>
    </row>
    <row r="2" spans="1:8" ht="16.5" thickTop="1" thickBot="1" x14ac:dyDescent="0.3">
      <c r="A2" s="57" t="s">
        <v>3</v>
      </c>
      <c r="B2" s="58">
        <v>160102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ht="45" x14ac:dyDescent="0.25">
      <c r="A6" s="34" t="s">
        <v>66</v>
      </c>
      <c r="B6" s="6" t="s">
        <v>12</v>
      </c>
      <c r="C6" s="6" t="s">
        <v>101</v>
      </c>
      <c r="D6" s="26" t="s">
        <v>12</v>
      </c>
      <c r="E6" s="65">
        <v>0</v>
      </c>
      <c r="F6"/>
      <c r="G6"/>
      <c r="H6"/>
    </row>
    <row r="7" spans="1:8" s="5" customFormat="1" ht="15.75" thickBot="1" x14ac:dyDescent="0.3">
      <c r="A7" s="34" t="s">
        <v>71</v>
      </c>
      <c r="B7" s="6" t="s">
        <v>87</v>
      </c>
      <c r="C7" s="6" t="s">
        <v>34</v>
      </c>
      <c r="D7" s="26">
        <v>42311</v>
      </c>
      <c r="E7" s="65">
        <v>7.1999999999999993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7.1999999999999993</v>
      </c>
    </row>
    <row r="9" spans="1:8" ht="15.75" thickTop="1" x14ac:dyDescent="0.25">
      <c r="B9"/>
      <c r="C9"/>
      <c r="D9"/>
      <c r="E9"/>
      <c r="H9" s="75"/>
    </row>
    <row r="10" spans="1:8" x14ac:dyDescent="0.25">
      <c r="D10"/>
      <c r="E10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</sheetData>
  <sheetProtection algorithmName="SHA-512" hashValue="tOC9ODEbNqbB/kF9dKNIe/yJ+Z3HGzIejs7y6AdbkZOrfHJ7jwNkDzK3HSZfC8Y9kqUao5A9Duiy+De3PTVIyw==" saltValue="G55pmzJRRcYIbdpslzQ6P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H15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6" bestFit="1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77</v>
      </c>
      <c r="B1" s="9"/>
    </row>
    <row r="2" spans="1:8" ht="16.5" thickTop="1" thickBot="1" x14ac:dyDescent="0.3">
      <c r="A2" s="57" t="s">
        <v>3</v>
      </c>
      <c r="B2" s="58">
        <v>160126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ht="45" x14ac:dyDescent="0.25">
      <c r="A6" s="34" t="s">
        <v>66</v>
      </c>
      <c r="B6" s="6" t="s">
        <v>12</v>
      </c>
      <c r="C6" s="6" t="s">
        <v>101</v>
      </c>
      <c r="D6" s="26" t="s">
        <v>12</v>
      </c>
      <c r="E6" s="65">
        <v>0</v>
      </c>
      <c r="F6"/>
      <c r="G6"/>
      <c r="H6"/>
    </row>
    <row r="7" spans="1:8" s="5" customFormat="1" ht="15.75" thickBot="1" x14ac:dyDescent="0.3">
      <c r="A7" s="34" t="s">
        <v>71</v>
      </c>
      <c r="B7" s="6" t="s">
        <v>87</v>
      </c>
      <c r="C7" s="6" t="s">
        <v>34</v>
      </c>
      <c r="D7" s="26">
        <v>42311</v>
      </c>
      <c r="E7" s="65">
        <v>7.1999999999999993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7.1999999999999993</v>
      </c>
    </row>
    <row r="9" spans="1:8" ht="15.75" thickTop="1" x14ac:dyDescent="0.25">
      <c r="B9"/>
      <c r="C9"/>
      <c r="D9"/>
      <c r="E9"/>
      <c r="H9" s="75"/>
    </row>
    <row r="10" spans="1:8" x14ac:dyDescent="0.25">
      <c r="D10"/>
      <c r="E10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</sheetData>
  <sheetProtection algorithmName="SHA-512" hashValue="Dlf434Xnsgoo45fbgOd7+G+iOExiSSQWCNuZwicIU0/+o19NCqfoyv5SXs8dXZjmpfNqKJv9wSjgEoVCvQ0COg==" saltValue="M41JyYacBIJPWng1zBxk1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6" bestFit="1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17</v>
      </c>
      <c r="B1" s="9"/>
      <c r="E1" s="21"/>
    </row>
    <row r="2" spans="1:8" ht="16.5" thickTop="1" thickBot="1" x14ac:dyDescent="0.3">
      <c r="A2" s="57" t="s">
        <v>3</v>
      </c>
      <c r="B2" s="58">
        <v>170000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143.4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8.3999999999999986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45.75" thickBot="1" x14ac:dyDescent="0.3">
      <c r="A8" s="34" t="s">
        <v>66</v>
      </c>
      <c r="B8" s="6" t="s">
        <v>12</v>
      </c>
      <c r="C8" s="6" t="s">
        <v>101</v>
      </c>
      <c r="D8" s="26" t="s">
        <v>12</v>
      </c>
      <c r="E8" s="65">
        <v>0</v>
      </c>
    </row>
    <row r="9" spans="1:8" ht="16.5" thickTop="1" thickBot="1" x14ac:dyDescent="0.3">
      <c r="A9" s="47" t="s">
        <v>27</v>
      </c>
      <c r="B9" s="41"/>
      <c r="C9" s="41"/>
      <c r="D9" s="43"/>
      <c r="E9" s="66">
        <v>151.80000000000001</v>
      </c>
    </row>
    <row r="10" spans="1:8" s="18" customFormat="1" ht="15.75" thickTop="1" x14ac:dyDescent="0.25">
      <c r="A10" s="15"/>
      <c r="B10" s="15"/>
      <c r="C10" s="15"/>
      <c r="D10" s="15"/>
      <c r="E10" s="15"/>
      <c r="F10" s="31"/>
      <c r="G10" s="31"/>
      <c r="H10" s="31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soh8WZ1n8hZoz7PXugQppFlOjy3Fbt4jf+RuxXpC6tKf/Kifu0VrjgPCT93LDA3yfBaFeDYoxmF/J4NwJHTddw==" saltValue="8GxLetsez8we8y2ZCMyKXQ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Q123"/>
  <sheetViews>
    <sheetView view="pageBreakPreview" topLeftCell="H1" zoomScaleNormal="100" zoomScaleSheetLayoutView="100" workbookViewId="0">
      <selection activeCell="Q46" sqref="Q46"/>
    </sheetView>
  </sheetViews>
  <sheetFormatPr defaultRowHeight="15" x14ac:dyDescent="0.25"/>
  <cols>
    <col min="1" max="1" width="29.85546875" style="2" customWidth="1"/>
    <col min="2" max="2" width="13.140625" style="2" customWidth="1"/>
    <col min="3" max="3" width="16" style="2" customWidth="1"/>
    <col min="4" max="4" width="14.42578125" style="2" bestFit="1" customWidth="1"/>
    <col min="5" max="5" width="30" style="2" customWidth="1"/>
    <col min="6" max="6" width="9.140625" style="2"/>
    <col min="7" max="7" width="37.5703125" style="2" customWidth="1"/>
    <col min="8" max="8" width="16" style="2" customWidth="1"/>
    <col min="9" max="9" width="11.85546875" style="2" customWidth="1"/>
    <col min="10" max="10" width="16.140625" style="2" customWidth="1"/>
    <col min="11" max="11" width="13.28515625" style="2" customWidth="1"/>
    <col min="12" max="12" width="22.85546875" style="2" customWidth="1"/>
    <col min="13" max="13" width="15.28515625" style="2" customWidth="1"/>
    <col min="14" max="14" width="17.28515625" style="24" customWidth="1"/>
    <col min="15" max="15" width="21.140625" style="96" customWidth="1"/>
    <col min="16" max="16" width="18.140625" style="93" customWidth="1"/>
    <col min="17" max="17" width="35.42578125" style="2" bestFit="1" customWidth="1"/>
    <col min="18" max="46" width="9.140625" style="2"/>
    <col min="47" max="47" width="22.7109375" style="2" customWidth="1"/>
    <col min="48" max="48" width="11.28515625" style="2" customWidth="1"/>
    <col min="49" max="49" width="24.42578125" style="2" customWidth="1"/>
    <col min="50" max="50" width="14.42578125" style="2" bestFit="1" customWidth="1"/>
    <col min="51" max="51" width="30" style="2" customWidth="1"/>
    <col min="52" max="52" width="9.140625" style="2"/>
    <col min="53" max="53" width="37.5703125" style="2" customWidth="1"/>
    <col min="54" max="54" width="16" style="2" customWidth="1"/>
    <col min="55" max="55" width="11.85546875" style="2" customWidth="1"/>
    <col min="56" max="56" width="15" style="2" customWidth="1"/>
    <col min="57" max="57" width="13.28515625" style="2" customWidth="1"/>
    <col min="58" max="58" width="15.5703125" style="2" customWidth="1"/>
    <col min="59" max="59" width="14.7109375" style="2" customWidth="1"/>
    <col min="60" max="60" width="17.28515625" style="2" customWidth="1"/>
    <col min="61" max="61" width="18.7109375" style="2" customWidth="1"/>
    <col min="62" max="62" width="18.140625" style="2" customWidth="1"/>
    <col min="63" max="63" width="37.140625" style="2" bestFit="1" customWidth="1"/>
    <col min="64" max="64" width="25.140625" style="2" customWidth="1"/>
    <col min="65" max="16384" width="9.140625" style="2"/>
  </cols>
  <sheetData>
    <row r="1" spans="1:17" s="80" customFormat="1" ht="45" customHeight="1" x14ac:dyDescent="0.25">
      <c r="A1" s="78" t="s">
        <v>0</v>
      </c>
      <c r="B1" s="78" t="s">
        <v>1</v>
      </c>
      <c r="C1" s="78" t="s">
        <v>2</v>
      </c>
      <c r="D1" s="78" t="s">
        <v>3</v>
      </c>
      <c r="E1" s="78" t="s">
        <v>103</v>
      </c>
      <c r="F1" s="78" t="s">
        <v>4</v>
      </c>
      <c r="G1" s="78" t="s">
        <v>5</v>
      </c>
      <c r="H1" s="78" t="s">
        <v>55</v>
      </c>
      <c r="I1" s="78" t="s">
        <v>6</v>
      </c>
      <c r="J1" s="79" t="s">
        <v>7</v>
      </c>
      <c r="K1" s="79" t="s">
        <v>8</v>
      </c>
      <c r="L1" s="78" t="s">
        <v>9</v>
      </c>
      <c r="M1" s="78" t="s">
        <v>54</v>
      </c>
      <c r="N1" s="78" t="s">
        <v>10</v>
      </c>
      <c r="O1" s="94" t="s">
        <v>53</v>
      </c>
      <c r="P1" s="92" t="s">
        <v>104</v>
      </c>
      <c r="Q1" s="78" t="s">
        <v>28</v>
      </c>
    </row>
    <row r="2" spans="1:17" s="88" customFormat="1" ht="30" x14ac:dyDescent="0.25">
      <c r="A2" s="81" t="s">
        <v>29</v>
      </c>
      <c r="B2" s="82" t="s">
        <v>30</v>
      </c>
      <c r="C2" s="83" t="s">
        <v>31</v>
      </c>
      <c r="D2" s="84">
        <v>120200</v>
      </c>
      <c r="E2" s="85" t="s">
        <v>11</v>
      </c>
      <c r="F2" s="81">
        <v>6</v>
      </c>
      <c r="G2" s="81" t="s">
        <v>32</v>
      </c>
      <c r="H2" s="81">
        <v>5527</v>
      </c>
      <c r="I2" s="91">
        <v>4.05</v>
      </c>
      <c r="J2" s="86">
        <f>I2*H2</f>
        <v>22384.35</v>
      </c>
      <c r="K2" s="89">
        <v>42089</v>
      </c>
      <c r="L2" s="87" t="s">
        <v>33</v>
      </c>
      <c r="M2" s="81">
        <v>5527</v>
      </c>
      <c r="N2" s="91">
        <f>M2*I2</f>
        <v>22384.35</v>
      </c>
      <c r="O2" s="95">
        <v>42860</v>
      </c>
      <c r="P2" s="90">
        <v>4836</v>
      </c>
      <c r="Q2" s="81" t="s">
        <v>34</v>
      </c>
    </row>
    <row r="3" spans="1:17" s="88" customFormat="1" ht="60" x14ac:dyDescent="0.25">
      <c r="A3" s="81" t="s">
        <v>35</v>
      </c>
      <c r="B3" s="82" t="s">
        <v>36</v>
      </c>
      <c r="C3" s="83" t="s">
        <v>37</v>
      </c>
      <c r="D3" s="84">
        <v>120200</v>
      </c>
      <c r="E3" s="85" t="s">
        <v>11</v>
      </c>
      <c r="F3" s="81">
        <v>2</v>
      </c>
      <c r="G3" s="81" t="s">
        <v>38</v>
      </c>
      <c r="H3" s="81">
        <v>7740</v>
      </c>
      <c r="I3" s="91">
        <v>1.41</v>
      </c>
      <c r="J3" s="86">
        <f>I3*H3</f>
        <v>10913.4</v>
      </c>
      <c r="K3" s="89">
        <v>42104</v>
      </c>
      <c r="L3" s="87" t="s">
        <v>39</v>
      </c>
      <c r="M3" s="81">
        <v>7740</v>
      </c>
      <c r="N3" s="91">
        <f>M3*I3</f>
        <v>10913.4</v>
      </c>
      <c r="O3" s="95" t="s">
        <v>100</v>
      </c>
      <c r="P3" s="90" t="s">
        <v>40</v>
      </c>
      <c r="Q3" s="81" t="s">
        <v>34</v>
      </c>
    </row>
    <row r="4" spans="1:17" s="88" customFormat="1" ht="75" x14ac:dyDescent="0.25">
      <c r="A4" s="81" t="s">
        <v>29</v>
      </c>
      <c r="B4" s="82" t="s">
        <v>30</v>
      </c>
      <c r="C4" s="83" t="s">
        <v>31</v>
      </c>
      <c r="D4" s="84">
        <v>100000</v>
      </c>
      <c r="E4" s="85" t="s">
        <v>13</v>
      </c>
      <c r="F4" s="81">
        <v>3</v>
      </c>
      <c r="G4" s="81" t="s">
        <v>41</v>
      </c>
      <c r="H4" s="81">
        <v>3</v>
      </c>
      <c r="I4" s="91">
        <v>14.34</v>
      </c>
      <c r="J4" s="86">
        <f>I4*H4</f>
        <v>43.019999999999996</v>
      </c>
      <c r="K4" s="89">
        <v>42157</v>
      </c>
      <c r="L4" s="87" t="s">
        <v>42</v>
      </c>
      <c r="M4" s="81">
        <v>3</v>
      </c>
      <c r="N4" s="91">
        <f>M4*I4</f>
        <v>43.019999999999996</v>
      </c>
      <c r="O4" s="95" t="s">
        <v>102</v>
      </c>
      <c r="P4" s="90">
        <v>53836</v>
      </c>
      <c r="Q4" s="81" t="s">
        <v>105</v>
      </c>
    </row>
    <row r="5" spans="1:17" s="88" customFormat="1" ht="90" x14ac:dyDescent="0.25">
      <c r="A5" s="81" t="s">
        <v>29</v>
      </c>
      <c r="B5" s="82" t="s">
        <v>30</v>
      </c>
      <c r="C5" s="83" t="s">
        <v>31</v>
      </c>
      <c r="D5" s="84">
        <v>100000</v>
      </c>
      <c r="E5" s="85" t="s">
        <v>13</v>
      </c>
      <c r="F5" s="81">
        <v>4</v>
      </c>
      <c r="G5" s="81" t="s">
        <v>43</v>
      </c>
      <c r="H5" s="81">
        <v>10</v>
      </c>
      <c r="I5" s="91">
        <v>2.8</v>
      </c>
      <c r="J5" s="86">
        <f t="shared" ref="J5:J123" si="0">I5*H5</f>
        <v>28</v>
      </c>
      <c r="K5" s="89">
        <v>42157</v>
      </c>
      <c r="L5" s="87" t="s">
        <v>42</v>
      </c>
      <c r="M5" s="81">
        <v>5</v>
      </c>
      <c r="N5" s="91">
        <f t="shared" ref="N5:N46" si="1">M5*I5</f>
        <v>14</v>
      </c>
      <c r="O5" s="95" t="s">
        <v>102</v>
      </c>
      <c r="P5" s="90">
        <v>53836</v>
      </c>
      <c r="Q5" s="81" t="s">
        <v>105</v>
      </c>
    </row>
    <row r="6" spans="1:17" s="88" customFormat="1" ht="75" x14ac:dyDescent="0.25">
      <c r="A6" s="81" t="s">
        <v>29</v>
      </c>
      <c r="B6" s="82" t="s">
        <v>30</v>
      </c>
      <c r="C6" s="83" t="s">
        <v>31</v>
      </c>
      <c r="D6" s="84">
        <v>100100</v>
      </c>
      <c r="E6" s="85" t="s">
        <v>44</v>
      </c>
      <c r="F6" s="81">
        <v>3</v>
      </c>
      <c r="G6" s="81" t="s">
        <v>41</v>
      </c>
      <c r="H6" s="81">
        <v>4</v>
      </c>
      <c r="I6" s="91">
        <v>14.34</v>
      </c>
      <c r="J6" s="86">
        <f t="shared" si="0"/>
        <v>57.36</v>
      </c>
      <c r="K6" s="89">
        <v>42157</v>
      </c>
      <c r="L6" s="87" t="s">
        <v>42</v>
      </c>
      <c r="M6" s="81">
        <v>4</v>
      </c>
      <c r="N6" s="91">
        <f t="shared" si="1"/>
        <v>57.36</v>
      </c>
      <c r="O6" s="95" t="s">
        <v>102</v>
      </c>
      <c r="P6" s="90">
        <v>53836</v>
      </c>
      <c r="Q6" s="81" t="s">
        <v>105</v>
      </c>
    </row>
    <row r="7" spans="1:17" s="88" customFormat="1" ht="90" x14ac:dyDescent="0.25">
      <c r="A7" s="81" t="s">
        <v>29</v>
      </c>
      <c r="B7" s="82" t="s">
        <v>30</v>
      </c>
      <c r="C7" s="83" t="s">
        <v>31</v>
      </c>
      <c r="D7" s="84">
        <v>100100</v>
      </c>
      <c r="E7" s="85" t="s">
        <v>44</v>
      </c>
      <c r="F7" s="81">
        <v>4</v>
      </c>
      <c r="G7" s="81" t="s">
        <v>43</v>
      </c>
      <c r="H7" s="81">
        <v>4</v>
      </c>
      <c r="I7" s="91">
        <v>2.8</v>
      </c>
      <c r="J7" s="86">
        <f t="shared" si="0"/>
        <v>11.2</v>
      </c>
      <c r="K7" s="89">
        <v>42157</v>
      </c>
      <c r="L7" s="87" t="s">
        <v>42</v>
      </c>
      <c r="M7" s="81">
        <v>2</v>
      </c>
      <c r="N7" s="91">
        <f t="shared" si="1"/>
        <v>5.6</v>
      </c>
      <c r="O7" s="95" t="s">
        <v>102</v>
      </c>
      <c r="P7" s="90">
        <v>53836</v>
      </c>
      <c r="Q7" s="81" t="s">
        <v>105</v>
      </c>
    </row>
    <row r="8" spans="1:17" s="88" customFormat="1" ht="75" x14ac:dyDescent="0.25">
      <c r="A8" s="81" t="s">
        <v>29</v>
      </c>
      <c r="B8" s="82" t="s">
        <v>30</v>
      </c>
      <c r="C8" s="83" t="s">
        <v>31</v>
      </c>
      <c r="D8" s="84">
        <v>110300</v>
      </c>
      <c r="E8" s="85" t="s">
        <v>15</v>
      </c>
      <c r="F8" s="81">
        <v>3</v>
      </c>
      <c r="G8" s="81" t="s">
        <v>41</v>
      </c>
      <c r="H8" s="81">
        <v>2</v>
      </c>
      <c r="I8" s="91">
        <v>14.34</v>
      </c>
      <c r="J8" s="86">
        <f t="shared" si="0"/>
        <v>28.68</v>
      </c>
      <c r="K8" s="89">
        <v>42157</v>
      </c>
      <c r="L8" s="87" t="s">
        <v>42</v>
      </c>
      <c r="M8" s="81">
        <v>2</v>
      </c>
      <c r="N8" s="91">
        <f t="shared" si="1"/>
        <v>28.68</v>
      </c>
      <c r="O8" s="95" t="s">
        <v>102</v>
      </c>
      <c r="P8" s="90">
        <v>53836</v>
      </c>
      <c r="Q8" s="81" t="s">
        <v>105</v>
      </c>
    </row>
    <row r="9" spans="1:17" s="88" customFormat="1" ht="90" x14ac:dyDescent="0.25">
      <c r="A9" s="81" t="s">
        <v>29</v>
      </c>
      <c r="B9" s="82" t="s">
        <v>30</v>
      </c>
      <c r="C9" s="83" t="s">
        <v>31</v>
      </c>
      <c r="D9" s="84">
        <v>110300</v>
      </c>
      <c r="E9" s="85" t="s">
        <v>15</v>
      </c>
      <c r="F9" s="81">
        <v>4</v>
      </c>
      <c r="G9" s="81" t="s">
        <v>43</v>
      </c>
      <c r="H9" s="81">
        <v>3</v>
      </c>
      <c r="I9" s="91">
        <v>2.8</v>
      </c>
      <c r="J9" s="86">
        <f t="shared" si="0"/>
        <v>8.3999999999999986</v>
      </c>
      <c r="K9" s="89">
        <v>42157</v>
      </c>
      <c r="L9" s="87" t="s">
        <v>42</v>
      </c>
      <c r="M9" s="81">
        <v>2</v>
      </c>
      <c r="N9" s="91">
        <f t="shared" si="1"/>
        <v>5.6</v>
      </c>
      <c r="O9" s="95" t="s">
        <v>102</v>
      </c>
      <c r="P9" s="90">
        <v>53836</v>
      </c>
      <c r="Q9" s="81" t="s">
        <v>105</v>
      </c>
    </row>
    <row r="10" spans="1:17" s="88" customFormat="1" ht="75" x14ac:dyDescent="0.25">
      <c r="A10" s="81" t="s">
        <v>29</v>
      </c>
      <c r="B10" s="82" t="s">
        <v>30</v>
      </c>
      <c r="C10" s="83" t="s">
        <v>31</v>
      </c>
      <c r="D10" s="84">
        <v>120000</v>
      </c>
      <c r="E10" s="85" t="s">
        <v>16</v>
      </c>
      <c r="F10" s="81">
        <v>3</v>
      </c>
      <c r="G10" s="81" t="s">
        <v>41</v>
      </c>
      <c r="H10" s="81">
        <v>3</v>
      </c>
      <c r="I10" s="91">
        <v>14.34</v>
      </c>
      <c r="J10" s="86">
        <f t="shared" si="0"/>
        <v>43.019999999999996</v>
      </c>
      <c r="K10" s="89">
        <v>42157</v>
      </c>
      <c r="L10" s="87" t="s">
        <v>42</v>
      </c>
      <c r="M10" s="81">
        <v>3</v>
      </c>
      <c r="N10" s="91">
        <f t="shared" si="1"/>
        <v>43.019999999999996</v>
      </c>
      <c r="O10" s="95" t="s">
        <v>102</v>
      </c>
      <c r="P10" s="90">
        <v>53836</v>
      </c>
      <c r="Q10" s="81" t="s">
        <v>105</v>
      </c>
    </row>
    <row r="11" spans="1:17" s="88" customFormat="1" ht="90" x14ac:dyDescent="0.25">
      <c r="A11" s="81" t="s">
        <v>29</v>
      </c>
      <c r="B11" s="82" t="s">
        <v>30</v>
      </c>
      <c r="C11" s="83" t="s">
        <v>31</v>
      </c>
      <c r="D11" s="84">
        <v>120000</v>
      </c>
      <c r="E11" s="85" t="s">
        <v>16</v>
      </c>
      <c r="F11" s="81">
        <v>4</v>
      </c>
      <c r="G11" s="81" t="s">
        <v>43</v>
      </c>
      <c r="H11" s="81">
        <v>2</v>
      </c>
      <c r="I11" s="91">
        <v>2.8</v>
      </c>
      <c r="J11" s="86">
        <f t="shared" si="0"/>
        <v>5.6</v>
      </c>
      <c r="K11" s="89">
        <v>42157</v>
      </c>
      <c r="L11" s="87" t="s">
        <v>42</v>
      </c>
      <c r="M11" s="81">
        <v>1</v>
      </c>
      <c r="N11" s="91">
        <f t="shared" si="1"/>
        <v>2.8</v>
      </c>
      <c r="O11" s="95" t="s">
        <v>102</v>
      </c>
      <c r="P11" s="90">
        <v>53836</v>
      </c>
      <c r="Q11" s="81" t="s">
        <v>105</v>
      </c>
    </row>
    <row r="12" spans="1:17" s="88" customFormat="1" ht="75" x14ac:dyDescent="0.25">
      <c r="A12" s="81" t="s">
        <v>29</v>
      </c>
      <c r="B12" s="82" t="s">
        <v>30</v>
      </c>
      <c r="C12" s="83" t="s">
        <v>31</v>
      </c>
      <c r="D12" s="84">
        <v>140000</v>
      </c>
      <c r="E12" s="85" t="s">
        <v>45</v>
      </c>
      <c r="F12" s="81">
        <v>3</v>
      </c>
      <c r="G12" s="81" t="s">
        <v>41</v>
      </c>
      <c r="H12" s="81">
        <v>20</v>
      </c>
      <c r="I12" s="91">
        <v>14.34</v>
      </c>
      <c r="J12" s="86">
        <f t="shared" si="0"/>
        <v>286.8</v>
      </c>
      <c r="K12" s="89">
        <v>42157</v>
      </c>
      <c r="L12" s="87" t="s">
        <v>42</v>
      </c>
      <c r="M12" s="81">
        <v>20</v>
      </c>
      <c r="N12" s="91">
        <f t="shared" si="1"/>
        <v>286.8</v>
      </c>
      <c r="O12" s="95" t="s">
        <v>102</v>
      </c>
      <c r="P12" s="90">
        <v>53836</v>
      </c>
      <c r="Q12" s="81" t="s">
        <v>105</v>
      </c>
    </row>
    <row r="13" spans="1:17" s="88" customFormat="1" ht="90" x14ac:dyDescent="0.25">
      <c r="A13" s="81" t="s">
        <v>29</v>
      </c>
      <c r="B13" s="82" t="s">
        <v>30</v>
      </c>
      <c r="C13" s="83" t="s">
        <v>31</v>
      </c>
      <c r="D13" s="84">
        <v>140000</v>
      </c>
      <c r="E13" s="85" t="s">
        <v>45</v>
      </c>
      <c r="F13" s="81">
        <v>4</v>
      </c>
      <c r="G13" s="81" t="s">
        <v>43</v>
      </c>
      <c r="H13" s="81">
        <v>20</v>
      </c>
      <c r="I13" s="91">
        <v>2.8</v>
      </c>
      <c r="J13" s="86">
        <f t="shared" si="0"/>
        <v>56</v>
      </c>
      <c r="K13" s="89">
        <v>42157</v>
      </c>
      <c r="L13" s="87" t="s">
        <v>42</v>
      </c>
      <c r="M13" s="81">
        <v>9</v>
      </c>
      <c r="N13" s="91">
        <f t="shared" si="1"/>
        <v>25.2</v>
      </c>
      <c r="O13" s="95" t="s">
        <v>102</v>
      </c>
      <c r="P13" s="90">
        <v>53836</v>
      </c>
      <c r="Q13" s="81" t="s">
        <v>105</v>
      </c>
    </row>
    <row r="14" spans="1:17" s="88" customFormat="1" ht="75" x14ac:dyDescent="0.25">
      <c r="A14" s="81" t="s">
        <v>29</v>
      </c>
      <c r="B14" s="82" t="s">
        <v>30</v>
      </c>
      <c r="C14" s="83" t="s">
        <v>31</v>
      </c>
      <c r="D14" s="84">
        <v>150200</v>
      </c>
      <c r="E14" s="85" t="s">
        <v>14</v>
      </c>
      <c r="F14" s="81">
        <v>3</v>
      </c>
      <c r="G14" s="81" t="s">
        <v>41</v>
      </c>
      <c r="H14" s="81">
        <v>20</v>
      </c>
      <c r="I14" s="91">
        <v>14.34</v>
      </c>
      <c r="J14" s="86">
        <f t="shared" si="0"/>
        <v>286.8</v>
      </c>
      <c r="K14" s="89">
        <v>42157</v>
      </c>
      <c r="L14" s="87" t="s">
        <v>42</v>
      </c>
      <c r="M14" s="81">
        <v>20</v>
      </c>
      <c r="N14" s="91">
        <f t="shared" si="1"/>
        <v>286.8</v>
      </c>
      <c r="O14" s="95" t="s">
        <v>102</v>
      </c>
      <c r="P14" s="90">
        <v>53836</v>
      </c>
      <c r="Q14" s="81" t="s">
        <v>105</v>
      </c>
    </row>
    <row r="15" spans="1:17" s="88" customFormat="1" ht="90" x14ac:dyDescent="0.25">
      <c r="A15" s="81" t="s">
        <v>29</v>
      </c>
      <c r="B15" s="82" t="s">
        <v>30</v>
      </c>
      <c r="C15" s="83" t="s">
        <v>31</v>
      </c>
      <c r="D15" s="84">
        <v>150200</v>
      </c>
      <c r="E15" s="85" t="s">
        <v>14</v>
      </c>
      <c r="F15" s="81">
        <v>4</v>
      </c>
      <c r="G15" s="81" t="s">
        <v>43</v>
      </c>
      <c r="H15" s="81">
        <v>6</v>
      </c>
      <c r="I15" s="91">
        <v>2.8</v>
      </c>
      <c r="J15" s="86">
        <f t="shared" si="0"/>
        <v>16.799999999999997</v>
      </c>
      <c r="K15" s="89">
        <v>42157</v>
      </c>
      <c r="L15" s="87" t="s">
        <v>42</v>
      </c>
      <c r="M15" s="81">
        <v>4</v>
      </c>
      <c r="N15" s="91">
        <f t="shared" si="1"/>
        <v>11.2</v>
      </c>
      <c r="O15" s="95" t="s">
        <v>102</v>
      </c>
      <c r="P15" s="90">
        <v>53836</v>
      </c>
      <c r="Q15" s="81" t="s">
        <v>105</v>
      </c>
    </row>
    <row r="16" spans="1:17" s="88" customFormat="1" ht="75" x14ac:dyDescent="0.25">
      <c r="A16" s="81" t="s">
        <v>29</v>
      </c>
      <c r="B16" s="82" t="s">
        <v>30</v>
      </c>
      <c r="C16" s="83" t="s">
        <v>31</v>
      </c>
      <c r="D16" s="84">
        <v>170000</v>
      </c>
      <c r="E16" s="85" t="s">
        <v>17</v>
      </c>
      <c r="F16" s="81">
        <v>3</v>
      </c>
      <c r="G16" s="81" t="s">
        <v>41</v>
      </c>
      <c r="H16" s="81">
        <v>10</v>
      </c>
      <c r="I16" s="91">
        <v>14.34</v>
      </c>
      <c r="J16" s="86">
        <f t="shared" si="0"/>
        <v>143.4</v>
      </c>
      <c r="K16" s="89">
        <v>42157</v>
      </c>
      <c r="L16" s="87" t="s">
        <v>42</v>
      </c>
      <c r="M16" s="81">
        <v>10</v>
      </c>
      <c r="N16" s="91">
        <f t="shared" si="1"/>
        <v>143.4</v>
      </c>
      <c r="O16" s="95" t="s">
        <v>102</v>
      </c>
      <c r="P16" s="90">
        <v>53836</v>
      </c>
      <c r="Q16" s="81" t="s">
        <v>105</v>
      </c>
    </row>
    <row r="17" spans="1:17" s="88" customFormat="1" ht="90" x14ac:dyDescent="0.25">
      <c r="A17" s="81" t="s">
        <v>29</v>
      </c>
      <c r="B17" s="82" t="s">
        <v>30</v>
      </c>
      <c r="C17" s="83" t="s">
        <v>31</v>
      </c>
      <c r="D17" s="84">
        <v>170000</v>
      </c>
      <c r="E17" s="85" t="s">
        <v>17</v>
      </c>
      <c r="F17" s="81">
        <v>4</v>
      </c>
      <c r="G17" s="81" t="s">
        <v>43</v>
      </c>
      <c r="H17" s="81">
        <v>5</v>
      </c>
      <c r="I17" s="91">
        <v>2.8</v>
      </c>
      <c r="J17" s="86">
        <f t="shared" si="0"/>
        <v>14</v>
      </c>
      <c r="K17" s="89">
        <v>42157</v>
      </c>
      <c r="L17" s="87" t="s">
        <v>42</v>
      </c>
      <c r="M17" s="81">
        <v>3</v>
      </c>
      <c r="N17" s="91">
        <f t="shared" si="1"/>
        <v>8.3999999999999986</v>
      </c>
      <c r="O17" s="95" t="s">
        <v>102</v>
      </c>
      <c r="P17" s="90">
        <v>53836</v>
      </c>
      <c r="Q17" s="81" t="s">
        <v>105</v>
      </c>
    </row>
    <row r="18" spans="1:17" s="88" customFormat="1" ht="75" x14ac:dyDescent="0.25">
      <c r="A18" s="81" t="s">
        <v>29</v>
      </c>
      <c r="B18" s="82" t="s">
        <v>30</v>
      </c>
      <c r="C18" s="83" t="s">
        <v>31</v>
      </c>
      <c r="D18" s="84">
        <v>200000</v>
      </c>
      <c r="E18" s="85" t="s">
        <v>46</v>
      </c>
      <c r="F18" s="81">
        <v>3</v>
      </c>
      <c r="G18" s="81" t="s">
        <v>41</v>
      </c>
      <c r="H18" s="81">
        <v>10</v>
      </c>
      <c r="I18" s="91">
        <v>14.34</v>
      </c>
      <c r="J18" s="86">
        <f t="shared" si="0"/>
        <v>143.4</v>
      </c>
      <c r="K18" s="89">
        <v>42157</v>
      </c>
      <c r="L18" s="87" t="s">
        <v>42</v>
      </c>
      <c r="M18" s="81">
        <v>2</v>
      </c>
      <c r="N18" s="91">
        <f t="shared" si="1"/>
        <v>28.68</v>
      </c>
      <c r="O18" s="95" t="s">
        <v>102</v>
      </c>
      <c r="P18" s="90">
        <v>53836</v>
      </c>
      <c r="Q18" s="81" t="s">
        <v>105</v>
      </c>
    </row>
    <row r="19" spans="1:17" s="88" customFormat="1" ht="75" x14ac:dyDescent="0.25">
      <c r="A19" s="81" t="s">
        <v>29</v>
      </c>
      <c r="B19" s="82" t="s">
        <v>30</v>
      </c>
      <c r="C19" s="83" t="s">
        <v>31</v>
      </c>
      <c r="D19" s="84">
        <v>200200</v>
      </c>
      <c r="E19" s="85" t="s">
        <v>47</v>
      </c>
      <c r="F19" s="81">
        <v>3</v>
      </c>
      <c r="G19" s="81" t="s">
        <v>41</v>
      </c>
      <c r="H19" s="81">
        <v>20</v>
      </c>
      <c r="I19" s="91">
        <v>14.34</v>
      </c>
      <c r="J19" s="86">
        <f t="shared" si="0"/>
        <v>286.8</v>
      </c>
      <c r="K19" s="89">
        <v>42157</v>
      </c>
      <c r="L19" s="87" t="s">
        <v>42</v>
      </c>
      <c r="M19" s="81">
        <v>20</v>
      </c>
      <c r="N19" s="91">
        <f t="shared" si="1"/>
        <v>286.8</v>
      </c>
      <c r="O19" s="95" t="s">
        <v>102</v>
      </c>
      <c r="P19" s="90">
        <v>53836</v>
      </c>
      <c r="Q19" s="81" t="s">
        <v>105</v>
      </c>
    </row>
    <row r="20" spans="1:17" s="88" customFormat="1" ht="75" x14ac:dyDescent="0.25">
      <c r="A20" s="81" t="s">
        <v>29</v>
      </c>
      <c r="B20" s="82" t="s">
        <v>30</v>
      </c>
      <c r="C20" s="83" t="s">
        <v>31</v>
      </c>
      <c r="D20" s="84">
        <v>210100</v>
      </c>
      <c r="E20" s="85" t="s">
        <v>18</v>
      </c>
      <c r="F20" s="81">
        <v>3</v>
      </c>
      <c r="G20" s="81" t="s">
        <v>41</v>
      </c>
      <c r="H20" s="81">
        <v>5</v>
      </c>
      <c r="I20" s="91">
        <v>14.34</v>
      </c>
      <c r="J20" s="86">
        <f t="shared" si="0"/>
        <v>71.7</v>
      </c>
      <c r="K20" s="89">
        <v>42157</v>
      </c>
      <c r="L20" s="87" t="s">
        <v>42</v>
      </c>
      <c r="M20" s="81">
        <v>5</v>
      </c>
      <c r="N20" s="91">
        <f t="shared" si="1"/>
        <v>71.7</v>
      </c>
      <c r="O20" s="95" t="s">
        <v>102</v>
      </c>
      <c r="P20" s="90">
        <v>53836</v>
      </c>
      <c r="Q20" s="81" t="s">
        <v>105</v>
      </c>
    </row>
    <row r="21" spans="1:17" s="88" customFormat="1" ht="75" x14ac:dyDescent="0.25">
      <c r="A21" s="81" t="s">
        <v>29</v>
      </c>
      <c r="B21" s="82" t="s">
        <v>30</v>
      </c>
      <c r="C21" s="83" t="s">
        <v>31</v>
      </c>
      <c r="D21" s="84">
        <v>220100</v>
      </c>
      <c r="E21" s="85" t="s">
        <v>19</v>
      </c>
      <c r="F21" s="81">
        <v>3</v>
      </c>
      <c r="G21" s="81" t="s">
        <v>41</v>
      </c>
      <c r="H21" s="81">
        <v>1</v>
      </c>
      <c r="I21" s="91">
        <v>14.34</v>
      </c>
      <c r="J21" s="86">
        <f t="shared" si="0"/>
        <v>14.34</v>
      </c>
      <c r="K21" s="89">
        <v>42157</v>
      </c>
      <c r="L21" s="87" t="s">
        <v>42</v>
      </c>
      <c r="M21" s="81">
        <v>1</v>
      </c>
      <c r="N21" s="91">
        <f t="shared" si="1"/>
        <v>14.34</v>
      </c>
      <c r="O21" s="95" t="s">
        <v>102</v>
      </c>
      <c r="P21" s="90">
        <v>53836</v>
      </c>
      <c r="Q21" s="81" t="s">
        <v>105</v>
      </c>
    </row>
    <row r="22" spans="1:17" s="88" customFormat="1" ht="75" x14ac:dyDescent="0.25">
      <c r="A22" s="81" t="s">
        <v>29</v>
      </c>
      <c r="B22" s="82" t="s">
        <v>30</v>
      </c>
      <c r="C22" s="83" t="s">
        <v>31</v>
      </c>
      <c r="D22" s="84">
        <v>240000</v>
      </c>
      <c r="E22" s="85" t="s">
        <v>20</v>
      </c>
      <c r="F22" s="81">
        <v>3</v>
      </c>
      <c r="G22" s="81" t="s">
        <v>41</v>
      </c>
      <c r="H22" s="81">
        <v>100</v>
      </c>
      <c r="I22" s="91">
        <v>14.34</v>
      </c>
      <c r="J22" s="86">
        <f t="shared" si="0"/>
        <v>1434</v>
      </c>
      <c r="K22" s="89">
        <v>42157</v>
      </c>
      <c r="L22" s="87" t="s">
        <v>42</v>
      </c>
      <c r="M22" s="81">
        <v>100</v>
      </c>
      <c r="N22" s="91">
        <f t="shared" si="1"/>
        <v>1434</v>
      </c>
      <c r="O22" s="95" t="s">
        <v>102</v>
      </c>
      <c r="P22" s="90">
        <v>53836</v>
      </c>
      <c r="Q22" s="81" t="s">
        <v>105</v>
      </c>
    </row>
    <row r="23" spans="1:17" s="88" customFormat="1" ht="75" x14ac:dyDescent="0.25">
      <c r="A23" s="81" t="s">
        <v>29</v>
      </c>
      <c r="B23" s="82" t="s">
        <v>30</v>
      </c>
      <c r="C23" s="83" t="s">
        <v>31</v>
      </c>
      <c r="D23" s="84">
        <v>250100</v>
      </c>
      <c r="E23" s="85" t="s">
        <v>48</v>
      </c>
      <c r="F23" s="81">
        <v>3</v>
      </c>
      <c r="G23" s="81" t="s">
        <v>41</v>
      </c>
      <c r="H23" s="81">
        <v>10</v>
      </c>
      <c r="I23" s="91">
        <v>14.34</v>
      </c>
      <c r="J23" s="86">
        <f t="shared" si="0"/>
        <v>143.4</v>
      </c>
      <c r="K23" s="89">
        <v>42157</v>
      </c>
      <c r="L23" s="87" t="s">
        <v>42</v>
      </c>
      <c r="M23" s="81">
        <v>10</v>
      </c>
      <c r="N23" s="91">
        <f t="shared" si="1"/>
        <v>143.4</v>
      </c>
      <c r="O23" s="95" t="s">
        <v>102</v>
      </c>
      <c r="P23" s="90">
        <v>53836</v>
      </c>
      <c r="Q23" s="81" t="s">
        <v>105</v>
      </c>
    </row>
    <row r="24" spans="1:17" s="88" customFormat="1" ht="75" x14ac:dyDescent="0.25">
      <c r="A24" s="81" t="s">
        <v>29</v>
      </c>
      <c r="B24" s="82" t="s">
        <v>30</v>
      </c>
      <c r="C24" s="83" t="s">
        <v>31</v>
      </c>
      <c r="D24" s="84">
        <v>260000</v>
      </c>
      <c r="E24" s="85" t="s">
        <v>49</v>
      </c>
      <c r="F24" s="81">
        <v>3</v>
      </c>
      <c r="G24" s="81" t="s">
        <v>41</v>
      </c>
      <c r="H24" s="81">
        <v>14</v>
      </c>
      <c r="I24" s="91">
        <v>14.34</v>
      </c>
      <c r="J24" s="86">
        <f t="shared" si="0"/>
        <v>200.76</v>
      </c>
      <c r="K24" s="89">
        <v>42157</v>
      </c>
      <c r="L24" s="87" t="s">
        <v>42</v>
      </c>
      <c r="M24" s="81">
        <v>14</v>
      </c>
      <c r="N24" s="91">
        <f t="shared" si="1"/>
        <v>200.76</v>
      </c>
      <c r="O24" s="95" t="s">
        <v>102</v>
      </c>
      <c r="P24" s="90">
        <v>53836</v>
      </c>
      <c r="Q24" s="81" t="s">
        <v>105</v>
      </c>
    </row>
    <row r="25" spans="1:17" s="88" customFormat="1" ht="75" x14ac:dyDescent="0.25">
      <c r="A25" s="81" t="s">
        <v>29</v>
      </c>
      <c r="B25" s="82" t="s">
        <v>30</v>
      </c>
      <c r="C25" s="83" t="s">
        <v>31</v>
      </c>
      <c r="D25" s="84">
        <v>260100</v>
      </c>
      <c r="E25" s="85" t="s">
        <v>21</v>
      </c>
      <c r="F25" s="81">
        <v>3</v>
      </c>
      <c r="G25" s="81" t="s">
        <v>41</v>
      </c>
      <c r="H25" s="81">
        <v>1</v>
      </c>
      <c r="I25" s="91">
        <v>14.34</v>
      </c>
      <c r="J25" s="86">
        <f t="shared" si="0"/>
        <v>14.34</v>
      </c>
      <c r="K25" s="89">
        <v>42157</v>
      </c>
      <c r="L25" s="87" t="s">
        <v>42</v>
      </c>
      <c r="M25" s="81">
        <v>1</v>
      </c>
      <c r="N25" s="91">
        <f t="shared" si="1"/>
        <v>14.34</v>
      </c>
      <c r="O25" s="95" t="s">
        <v>102</v>
      </c>
      <c r="P25" s="90">
        <v>53836</v>
      </c>
      <c r="Q25" s="81" t="s">
        <v>105</v>
      </c>
    </row>
    <row r="26" spans="1:17" s="88" customFormat="1" ht="75" x14ac:dyDescent="0.25">
      <c r="A26" s="81" t="s">
        <v>29</v>
      </c>
      <c r="B26" s="82" t="s">
        <v>30</v>
      </c>
      <c r="C26" s="83" t="s">
        <v>31</v>
      </c>
      <c r="D26" s="84">
        <v>260300</v>
      </c>
      <c r="E26" s="85" t="s">
        <v>26</v>
      </c>
      <c r="F26" s="81">
        <v>3</v>
      </c>
      <c r="G26" s="81" t="s">
        <v>41</v>
      </c>
      <c r="H26" s="81">
        <v>5</v>
      </c>
      <c r="I26" s="91">
        <v>14.34</v>
      </c>
      <c r="J26" s="86">
        <f t="shared" si="0"/>
        <v>71.7</v>
      </c>
      <c r="K26" s="89">
        <v>42157</v>
      </c>
      <c r="L26" s="87" t="s">
        <v>42</v>
      </c>
      <c r="M26" s="81">
        <v>5</v>
      </c>
      <c r="N26" s="91">
        <f t="shared" si="1"/>
        <v>71.7</v>
      </c>
      <c r="O26" s="95" t="s">
        <v>102</v>
      </c>
      <c r="P26" s="90">
        <v>53836</v>
      </c>
      <c r="Q26" s="81" t="s">
        <v>105</v>
      </c>
    </row>
    <row r="27" spans="1:17" s="88" customFormat="1" ht="75" x14ac:dyDescent="0.25">
      <c r="A27" s="81" t="s">
        <v>29</v>
      </c>
      <c r="B27" s="82" t="s">
        <v>30</v>
      </c>
      <c r="C27" s="83" t="s">
        <v>31</v>
      </c>
      <c r="D27" s="84">
        <v>270400</v>
      </c>
      <c r="E27" s="85" t="s">
        <v>22</v>
      </c>
      <c r="F27" s="81">
        <v>3</v>
      </c>
      <c r="G27" s="81" t="s">
        <v>41</v>
      </c>
      <c r="H27" s="81">
        <v>2</v>
      </c>
      <c r="I27" s="91">
        <v>14.34</v>
      </c>
      <c r="J27" s="86">
        <f t="shared" si="0"/>
        <v>28.68</v>
      </c>
      <c r="K27" s="89">
        <v>42157</v>
      </c>
      <c r="L27" s="87" t="s">
        <v>42</v>
      </c>
      <c r="M27" s="81">
        <v>2</v>
      </c>
      <c r="N27" s="91">
        <f t="shared" si="1"/>
        <v>28.68</v>
      </c>
      <c r="O27" s="95" t="s">
        <v>102</v>
      </c>
      <c r="P27" s="90">
        <v>53836</v>
      </c>
      <c r="Q27" s="81" t="s">
        <v>105</v>
      </c>
    </row>
    <row r="28" spans="1:17" s="88" customFormat="1" ht="75" x14ac:dyDescent="0.25">
      <c r="A28" s="81" t="s">
        <v>29</v>
      </c>
      <c r="B28" s="82" t="s">
        <v>30</v>
      </c>
      <c r="C28" s="83" t="s">
        <v>31</v>
      </c>
      <c r="D28" s="84">
        <v>280000</v>
      </c>
      <c r="E28" s="85" t="s">
        <v>24</v>
      </c>
      <c r="F28" s="81">
        <v>3</v>
      </c>
      <c r="G28" s="81" t="s">
        <v>41</v>
      </c>
      <c r="H28" s="81">
        <v>1</v>
      </c>
      <c r="I28" s="91">
        <v>14.34</v>
      </c>
      <c r="J28" s="86">
        <f t="shared" si="0"/>
        <v>14.34</v>
      </c>
      <c r="K28" s="89">
        <v>42157</v>
      </c>
      <c r="L28" s="87" t="s">
        <v>42</v>
      </c>
      <c r="M28" s="81">
        <v>1</v>
      </c>
      <c r="N28" s="91">
        <f t="shared" si="1"/>
        <v>14.34</v>
      </c>
      <c r="O28" s="95" t="s">
        <v>102</v>
      </c>
      <c r="P28" s="90">
        <v>53836</v>
      </c>
      <c r="Q28" s="81" t="s">
        <v>105</v>
      </c>
    </row>
    <row r="29" spans="1:17" s="88" customFormat="1" ht="75" x14ac:dyDescent="0.25">
      <c r="A29" s="81" t="s">
        <v>29</v>
      </c>
      <c r="B29" s="82" t="s">
        <v>30</v>
      </c>
      <c r="C29" s="83" t="s">
        <v>31</v>
      </c>
      <c r="D29" s="84">
        <v>280010</v>
      </c>
      <c r="E29" s="85" t="s">
        <v>23</v>
      </c>
      <c r="F29" s="81">
        <v>3</v>
      </c>
      <c r="G29" s="81" t="s">
        <v>41</v>
      </c>
      <c r="H29" s="81">
        <v>4</v>
      </c>
      <c r="I29" s="91">
        <v>14.34</v>
      </c>
      <c r="J29" s="86">
        <f t="shared" si="0"/>
        <v>57.36</v>
      </c>
      <c r="K29" s="89">
        <v>42157</v>
      </c>
      <c r="L29" s="87" t="s">
        <v>42</v>
      </c>
      <c r="M29" s="81">
        <v>4</v>
      </c>
      <c r="N29" s="91">
        <f t="shared" si="1"/>
        <v>57.36</v>
      </c>
      <c r="O29" s="95" t="s">
        <v>102</v>
      </c>
      <c r="P29" s="90">
        <v>53836</v>
      </c>
      <c r="Q29" s="81" t="s">
        <v>105</v>
      </c>
    </row>
    <row r="30" spans="1:17" s="88" customFormat="1" ht="75" x14ac:dyDescent="0.25">
      <c r="A30" s="81" t="s">
        <v>29</v>
      </c>
      <c r="B30" s="82" t="s">
        <v>30</v>
      </c>
      <c r="C30" s="83" t="s">
        <v>31</v>
      </c>
      <c r="D30" s="84">
        <v>290000</v>
      </c>
      <c r="E30" s="85" t="s">
        <v>50</v>
      </c>
      <c r="F30" s="81">
        <v>3</v>
      </c>
      <c r="G30" s="81" t="s">
        <v>41</v>
      </c>
      <c r="H30" s="81">
        <v>4</v>
      </c>
      <c r="I30" s="91">
        <v>14.34</v>
      </c>
      <c r="J30" s="86">
        <f t="shared" si="0"/>
        <v>57.36</v>
      </c>
      <c r="K30" s="89">
        <v>42157</v>
      </c>
      <c r="L30" s="87" t="s">
        <v>42</v>
      </c>
      <c r="M30" s="81">
        <v>4</v>
      </c>
      <c r="N30" s="91">
        <f t="shared" si="1"/>
        <v>57.36</v>
      </c>
      <c r="O30" s="95" t="s">
        <v>102</v>
      </c>
      <c r="P30" s="90">
        <v>53836</v>
      </c>
      <c r="Q30" s="81" t="s">
        <v>105</v>
      </c>
    </row>
    <row r="31" spans="1:17" s="88" customFormat="1" ht="75" x14ac:dyDescent="0.25">
      <c r="A31" s="81" t="s">
        <v>29</v>
      </c>
      <c r="B31" s="82" t="s">
        <v>30</v>
      </c>
      <c r="C31" s="83" t="s">
        <v>31</v>
      </c>
      <c r="D31" s="84">
        <v>400000</v>
      </c>
      <c r="E31" s="85" t="s">
        <v>25</v>
      </c>
      <c r="F31" s="81">
        <v>3</v>
      </c>
      <c r="G31" s="81" t="s">
        <v>41</v>
      </c>
      <c r="H31" s="81">
        <v>7</v>
      </c>
      <c r="I31" s="91">
        <v>14.34</v>
      </c>
      <c r="J31" s="86">
        <f t="shared" si="0"/>
        <v>100.38</v>
      </c>
      <c r="K31" s="89">
        <v>42157</v>
      </c>
      <c r="L31" s="87" t="s">
        <v>42</v>
      </c>
      <c r="M31" s="81">
        <v>7</v>
      </c>
      <c r="N31" s="91">
        <f t="shared" si="1"/>
        <v>100.38</v>
      </c>
      <c r="O31" s="95" t="s">
        <v>102</v>
      </c>
      <c r="P31" s="90">
        <v>53836</v>
      </c>
      <c r="Q31" s="81" t="s">
        <v>105</v>
      </c>
    </row>
    <row r="32" spans="1:17" s="88" customFormat="1" ht="75" x14ac:dyDescent="0.25">
      <c r="A32" s="81" t="s">
        <v>29</v>
      </c>
      <c r="B32" s="82" t="s">
        <v>30</v>
      </c>
      <c r="C32" s="83" t="s">
        <v>31</v>
      </c>
      <c r="D32" s="84">
        <v>600000</v>
      </c>
      <c r="E32" s="85" t="s">
        <v>51</v>
      </c>
      <c r="F32" s="81">
        <v>3</v>
      </c>
      <c r="G32" s="81" t="s">
        <v>41</v>
      </c>
      <c r="H32" s="81">
        <v>100</v>
      </c>
      <c r="I32" s="91">
        <v>14.34</v>
      </c>
      <c r="J32" s="86">
        <f t="shared" si="0"/>
        <v>1434</v>
      </c>
      <c r="K32" s="89">
        <v>42157</v>
      </c>
      <c r="L32" s="87" t="s">
        <v>42</v>
      </c>
      <c r="M32" s="81">
        <v>100</v>
      </c>
      <c r="N32" s="91">
        <f t="shared" si="1"/>
        <v>1434</v>
      </c>
      <c r="O32" s="95" t="s">
        <v>102</v>
      </c>
      <c r="P32" s="90">
        <v>53836</v>
      </c>
      <c r="Q32" s="81" t="s">
        <v>105</v>
      </c>
    </row>
    <row r="33" spans="1:17" s="88" customFormat="1" ht="90" x14ac:dyDescent="0.25">
      <c r="A33" s="81" t="s">
        <v>29</v>
      </c>
      <c r="B33" s="82" t="s">
        <v>30</v>
      </c>
      <c r="C33" s="83" t="s">
        <v>31</v>
      </c>
      <c r="D33" s="84">
        <v>200000</v>
      </c>
      <c r="E33" s="85" t="s">
        <v>46</v>
      </c>
      <c r="F33" s="81">
        <v>4</v>
      </c>
      <c r="G33" s="81" t="s">
        <v>43</v>
      </c>
      <c r="H33" s="81">
        <v>2</v>
      </c>
      <c r="I33" s="91">
        <v>2.8</v>
      </c>
      <c r="J33" s="86">
        <f t="shared" si="0"/>
        <v>5.6</v>
      </c>
      <c r="K33" s="89">
        <v>42157</v>
      </c>
      <c r="L33" s="87" t="s">
        <v>42</v>
      </c>
      <c r="M33" s="81">
        <v>2</v>
      </c>
      <c r="N33" s="91">
        <f t="shared" si="1"/>
        <v>5.6</v>
      </c>
      <c r="O33" s="95" t="s">
        <v>102</v>
      </c>
      <c r="P33" s="90">
        <v>53836</v>
      </c>
      <c r="Q33" s="81" t="s">
        <v>105</v>
      </c>
    </row>
    <row r="34" spans="1:17" s="88" customFormat="1" ht="90" x14ac:dyDescent="0.25">
      <c r="A34" s="81" t="s">
        <v>29</v>
      </c>
      <c r="B34" s="82" t="s">
        <v>30</v>
      </c>
      <c r="C34" s="83" t="s">
        <v>31</v>
      </c>
      <c r="D34" s="84">
        <v>210100</v>
      </c>
      <c r="E34" s="85" t="s">
        <v>18</v>
      </c>
      <c r="F34" s="81">
        <v>4</v>
      </c>
      <c r="G34" s="81" t="s">
        <v>43</v>
      </c>
      <c r="H34" s="81">
        <v>1</v>
      </c>
      <c r="I34" s="91">
        <v>2.8</v>
      </c>
      <c r="J34" s="86">
        <f t="shared" si="0"/>
        <v>2.8</v>
      </c>
      <c r="K34" s="89">
        <v>42157</v>
      </c>
      <c r="L34" s="87" t="s">
        <v>42</v>
      </c>
      <c r="M34" s="81">
        <v>1</v>
      </c>
      <c r="N34" s="91">
        <f t="shared" si="1"/>
        <v>2.8</v>
      </c>
      <c r="O34" s="95" t="s">
        <v>102</v>
      </c>
      <c r="P34" s="90">
        <v>53836</v>
      </c>
      <c r="Q34" s="81" t="s">
        <v>105</v>
      </c>
    </row>
    <row r="35" spans="1:17" s="88" customFormat="1" ht="90" x14ac:dyDescent="0.25">
      <c r="A35" s="81" t="s">
        <v>29</v>
      </c>
      <c r="B35" s="82" t="s">
        <v>30</v>
      </c>
      <c r="C35" s="83" t="s">
        <v>31</v>
      </c>
      <c r="D35" s="84">
        <v>220100</v>
      </c>
      <c r="E35" s="85" t="s">
        <v>19</v>
      </c>
      <c r="F35" s="81">
        <v>4</v>
      </c>
      <c r="G35" s="81" t="s">
        <v>43</v>
      </c>
      <c r="H35" s="81">
        <v>2</v>
      </c>
      <c r="I35" s="91">
        <v>2.8</v>
      </c>
      <c r="J35" s="86">
        <f t="shared" si="0"/>
        <v>5.6</v>
      </c>
      <c r="K35" s="89">
        <v>42157</v>
      </c>
      <c r="L35" s="87" t="s">
        <v>42</v>
      </c>
      <c r="M35" s="81">
        <v>1</v>
      </c>
      <c r="N35" s="91">
        <f t="shared" si="1"/>
        <v>2.8</v>
      </c>
      <c r="O35" s="95" t="s">
        <v>102</v>
      </c>
      <c r="P35" s="90">
        <v>53836</v>
      </c>
      <c r="Q35" s="81" t="s">
        <v>105</v>
      </c>
    </row>
    <row r="36" spans="1:17" s="88" customFormat="1" ht="90" x14ac:dyDescent="0.25">
      <c r="A36" s="81" t="s">
        <v>29</v>
      </c>
      <c r="B36" s="82" t="s">
        <v>30</v>
      </c>
      <c r="C36" s="83" t="s">
        <v>31</v>
      </c>
      <c r="D36" s="84">
        <v>240000</v>
      </c>
      <c r="E36" s="85" t="s">
        <v>20</v>
      </c>
      <c r="F36" s="81">
        <v>4</v>
      </c>
      <c r="G36" s="81" t="s">
        <v>43</v>
      </c>
      <c r="H36" s="81">
        <v>25</v>
      </c>
      <c r="I36" s="91">
        <v>2.8</v>
      </c>
      <c r="J36" s="86">
        <f t="shared" si="0"/>
        <v>70</v>
      </c>
      <c r="K36" s="89">
        <v>42157</v>
      </c>
      <c r="L36" s="87" t="s">
        <v>42</v>
      </c>
      <c r="M36" s="81">
        <v>9</v>
      </c>
      <c r="N36" s="91">
        <f t="shared" si="1"/>
        <v>25.2</v>
      </c>
      <c r="O36" s="95" t="s">
        <v>102</v>
      </c>
      <c r="P36" s="90">
        <v>53836</v>
      </c>
      <c r="Q36" s="81" t="s">
        <v>105</v>
      </c>
    </row>
    <row r="37" spans="1:17" s="88" customFormat="1" ht="90" x14ac:dyDescent="0.25">
      <c r="A37" s="81" t="s">
        <v>29</v>
      </c>
      <c r="B37" s="82" t="s">
        <v>30</v>
      </c>
      <c r="C37" s="83" t="s">
        <v>31</v>
      </c>
      <c r="D37" s="84">
        <v>250100</v>
      </c>
      <c r="E37" s="85" t="s">
        <v>48</v>
      </c>
      <c r="F37" s="81">
        <v>4</v>
      </c>
      <c r="G37" s="81" t="s">
        <v>43</v>
      </c>
      <c r="H37" s="81">
        <v>5</v>
      </c>
      <c r="I37" s="91">
        <v>2.8</v>
      </c>
      <c r="J37" s="86">
        <f t="shared" si="0"/>
        <v>14</v>
      </c>
      <c r="K37" s="89">
        <v>42157</v>
      </c>
      <c r="L37" s="87" t="s">
        <v>42</v>
      </c>
      <c r="M37" s="81">
        <v>3</v>
      </c>
      <c r="N37" s="91">
        <f t="shared" si="1"/>
        <v>8.3999999999999986</v>
      </c>
      <c r="O37" s="95" t="s">
        <v>102</v>
      </c>
      <c r="P37" s="90">
        <v>53836</v>
      </c>
      <c r="Q37" s="81" t="s">
        <v>105</v>
      </c>
    </row>
    <row r="38" spans="1:17" s="88" customFormat="1" ht="90" x14ac:dyDescent="0.25">
      <c r="A38" s="81" t="s">
        <v>29</v>
      </c>
      <c r="B38" s="82" t="s">
        <v>30</v>
      </c>
      <c r="C38" s="83" t="s">
        <v>31</v>
      </c>
      <c r="D38" s="84">
        <v>260000</v>
      </c>
      <c r="E38" s="85" t="s">
        <v>49</v>
      </c>
      <c r="F38" s="81">
        <v>4</v>
      </c>
      <c r="G38" s="81" t="s">
        <v>43</v>
      </c>
      <c r="H38" s="81">
        <v>6</v>
      </c>
      <c r="I38" s="91">
        <v>2.8</v>
      </c>
      <c r="J38" s="86">
        <f t="shared" si="0"/>
        <v>16.799999999999997</v>
      </c>
      <c r="K38" s="89">
        <v>42157</v>
      </c>
      <c r="L38" s="87" t="s">
        <v>42</v>
      </c>
      <c r="M38" s="81">
        <v>4</v>
      </c>
      <c r="N38" s="91">
        <f t="shared" si="1"/>
        <v>11.2</v>
      </c>
      <c r="O38" s="95" t="s">
        <v>102</v>
      </c>
      <c r="P38" s="90">
        <v>53836</v>
      </c>
      <c r="Q38" s="81" t="s">
        <v>105</v>
      </c>
    </row>
    <row r="39" spans="1:17" s="88" customFormat="1" ht="90" x14ac:dyDescent="0.25">
      <c r="A39" s="81" t="s">
        <v>29</v>
      </c>
      <c r="B39" s="82" t="s">
        <v>30</v>
      </c>
      <c r="C39" s="83" t="s">
        <v>31</v>
      </c>
      <c r="D39" s="84">
        <v>260100</v>
      </c>
      <c r="E39" s="85" t="s">
        <v>21</v>
      </c>
      <c r="F39" s="81">
        <v>4</v>
      </c>
      <c r="G39" s="81" t="s">
        <v>43</v>
      </c>
      <c r="H39" s="81">
        <v>2</v>
      </c>
      <c r="I39" s="91">
        <v>2.8</v>
      </c>
      <c r="J39" s="86">
        <f t="shared" si="0"/>
        <v>5.6</v>
      </c>
      <c r="K39" s="89">
        <v>42157</v>
      </c>
      <c r="L39" s="87" t="s">
        <v>42</v>
      </c>
      <c r="M39" s="81">
        <v>1</v>
      </c>
      <c r="N39" s="91">
        <f t="shared" si="1"/>
        <v>2.8</v>
      </c>
      <c r="O39" s="95" t="s">
        <v>102</v>
      </c>
      <c r="P39" s="90">
        <v>53836</v>
      </c>
      <c r="Q39" s="81" t="s">
        <v>105</v>
      </c>
    </row>
    <row r="40" spans="1:17" s="88" customFormat="1" ht="90" x14ac:dyDescent="0.25">
      <c r="A40" s="81" t="s">
        <v>29</v>
      </c>
      <c r="B40" s="82" t="s">
        <v>30</v>
      </c>
      <c r="C40" s="83" t="s">
        <v>31</v>
      </c>
      <c r="D40" s="84">
        <v>260300</v>
      </c>
      <c r="E40" s="85" t="s">
        <v>26</v>
      </c>
      <c r="F40" s="81">
        <v>4</v>
      </c>
      <c r="G40" s="81" t="s">
        <v>43</v>
      </c>
      <c r="H40" s="81">
        <v>2</v>
      </c>
      <c r="I40" s="91">
        <v>2.8</v>
      </c>
      <c r="J40" s="86">
        <f t="shared" si="0"/>
        <v>5.6</v>
      </c>
      <c r="K40" s="89">
        <v>42157</v>
      </c>
      <c r="L40" s="87" t="s">
        <v>42</v>
      </c>
      <c r="M40" s="81">
        <v>1</v>
      </c>
      <c r="N40" s="91">
        <f t="shared" si="1"/>
        <v>2.8</v>
      </c>
      <c r="O40" s="95" t="s">
        <v>102</v>
      </c>
      <c r="P40" s="90">
        <v>53836</v>
      </c>
      <c r="Q40" s="81" t="s">
        <v>105</v>
      </c>
    </row>
    <row r="41" spans="1:17" s="88" customFormat="1" ht="90" x14ac:dyDescent="0.25">
      <c r="A41" s="81" t="s">
        <v>29</v>
      </c>
      <c r="B41" s="82" t="s">
        <v>30</v>
      </c>
      <c r="C41" s="83" t="s">
        <v>31</v>
      </c>
      <c r="D41" s="84">
        <v>270400</v>
      </c>
      <c r="E41" s="85" t="s">
        <v>22</v>
      </c>
      <c r="F41" s="81">
        <v>4</v>
      </c>
      <c r="G41" s="81" t="s">
        <v>43</v>
      </c>
      <c r="H41" s="81">
        <v>5</v>
      </c>
      <c r="I41" s="91">
        <v>2.8</v>
      </c>
      <c r="J41" s="86">
        <f t="shared" si="0"/>
        <v>14</v>
      </c>
      <c r="K41" s="89">
        <v>42157</v>
      </c>
      <c r="L41" s="87" t="s">
        <v>42</v>
      </c>
      <c r="M41" s="81">
        <v>3</v>
      </c>
      <c r="N41" s="91">
        <f t="shared" si="1"/>
        <v>8.3999999999999986</v>
      </c>
      <c r="O41" s="95" t="s">
        <v>102</v>
      </c>
      <c r="P41" s="90">
        <v>53836</v>
      </c>
      <c r="Q41" s="81" t="s">
        <v>105</v>
      </c>
    </row>
    <row r="42" spans="1:17" s="88" customFormat="1" ht="90" x14ac:dyDescent="0.25">
      <c r="A42" s="81" t="s">
        <v>29</v>
      </c>
      <c r="B42" s="82" t="s">
        <v>30</v>
      </c>
      <c r="C42" s="83" t="s">
        <v>31</v>
      </c>
      <c r="D42" s="84">
        <v>280000</v>
      </c>
      <c r="E42" s="85" t="s">
        <v>24</v>
      </c>
      <c r="F42" s="81">
        <v>4</v>
      </c>
      <c r="G42" s="81" t="s">
        <v>43</v>
      </c>
      <c r="H42" s="81">
        <v>1</v>
      </c>
      <c r="I42" s="91">
        <v>2.8</v>
      </c>
      <c r="J42" s="86">
        <f t="shared" si="0"/>
        <v>2.8</v>
      </c>
      <c r="K42" s="89">
        <v>42157</v>
      </c>
      <c r="L42" s="87" t="s">
        <v>42</v>
      </c>
      <c r="M42" s="81">
        <v>1</v>
      </c>
      <c r="N42" s="91">
        <f t="shared" si="1"/>
        <v>2.8</v>
      </c>
      <c r="O42" s="95" t="s">
        <v>102</v>
      </c>
      <c r="P42" s="90">
        <v>53836</v>
      </c>
      <c r="Q42" s="81" t="s">
        <v>105</v>
      </c>
    </row>
    <row r="43" spans="1:17" s="88" customFormat="1" ht="90" x14ac:dyDescent="0.25">
      <c r="A43" s="81" t="s">
        <v>29</v>
      </c>
      <c r="B43" s="82" t="s">
        <v>30</v>
      </c>
      <c r="C43" s="83" t="s">
        <v>31</v>
      </c>
      <c r="D43" s="84">
        <v>280010</v>
      </c>
      <c r="E43" s="85" t="s">
        <v>23</v>
      </c>
      <c r="F43" s="81">
        <v>4</v>
      </c>
      <c r="G43" s="81" t="s">
        <v>43</v>
      </c>
      <c r="H43" s="81">
        <v>5</v>
      </c>
      <c r="I43" s="91">
        <v>2.8</v>
      </c>
      <c r="J43" s="86">
        <f t="shared" si="0"/>
        <v>14</v>
      </c>
      <c r="K43" s="89">
        <v>42157</v>
      </c>
      <c r="L43" s="87" t="s">
        <v>42</v>
      </c>
      <c r="M43" s="81">
        <v>3</v>
      </c>
      <c r="N43" s="91">
        <f t="shared" si="1"/>
        <v>8.3999999999999986</v>
      </c>
      <c r="O43" s="95" t="s">
        <v>102</v>
      </c>
      <c r="P43" s="90">
        <v>53836</v>
      </c>
      <c r="Q43" s="81" t="s">
        <v>105</v>
      </c>
    </row>
    <row r="44" spans="1:17" s="88" customFormat="1" ht="90" x14ac:dyDescent="0.25">
      <c r="A44" s="81" t="s">
        <v>29</v>
      </c>
      <c r="B44" s="82" t="s">
        <v>30</v>
      </c>
      <c r="C44" s="83" t="s">
        <v>31</v>
      </c>
      <c r="D44" s="84">
        <v>290000</v>
      </c>
      <c r="E44" s="85" t="s">
        <v>50</v>
      </c>
      <c r="F44" s="81">
        <v>4</v>
      </c>
      <c r="G44" s="81" t="s">
        <v>43</v>
      </c>
      <c r="H44" s="81">
        <v>4</v>
      </c>
      <c r="I44" s="91">
        <v>2.8</v>
      </c>
      <c r="J44" s="86">
        <f t="shared" si="0"/>
        <v>11.2</v>
      </c>
      <c r="K44" s="89">
        <v>42157</v>
      </c>
      <c r="L44" s="87" t="s">
        <v>42</v>
      </c>
      <c r="M44" s="81">
        <v>2</v>
      </c>
      <c r="N44" s="91">
        <f t="shared" si="1"/>
        <v>5.6</v>
      </c>
      <c r="O44" s="95" t="s">
        <v>102</v>
      </c>
      <c r="P44" s="90">
        <v>53836</v>
      </c>
      <c r="Q44" s="81" t="s">
        <v>105</v>
      </c>
    </row>
    <row r="45" spans="1:17" s="88" customFormat="1" ht="90" x14ac:dyDescent="0.25">
      <c r="A45" s="81" t="s">
        <v>29</v>
      </c>
      <c r="B45" s="82" t="s">
        <v>30</v>
      </c>
      <c r="C45" s="83" t="s">
        <v>31</v>
      </c>
      <c r="D45" s="84">
        <v>400000</v>
      </c>
      <c r="E45" s="85" t="s">
        <v>25</v>
      </c>
      <c r="F45" s="81">
        <v>4</v>
      </c>
      <c r="G45" s="81" t="s">
        <v>43</v>
      </c>
      <c r="H45" s="81">
        <v>30</v>
      </c>
      <c r="I45" s="91">
        <v>2.8</v>
      </c>
      <c r="J45" s="86">
        <f t="shared" si="0"/>
        <v>84</v>
      </c>
      <c r="K45" s="89">
        <v>42157</v>
      </c>
      <c r="L45" s="87" t="s">
        <v>42</v>
      </c>
      <c r="M45" s="81">
        <v>9</v>
      </c>
      <c r="N45" s="91">
        <f t="shared" si="1"/>
        <v>25.2</v>
      </c>
      <c r="O45" s="95" t="s">
        <v>102</v>
      </c>
      <c r="P45" s="90">
        <v>53836</v>
      </c>
      <c r="Q45" s="81" t="s">
        <v>105</v>
      </c>
    </row>
    <row r="46" spans="1:17" s="88" customFormat="1" ht="75" x14ac:dyDescent="0.25">
      <c r="A46" s="81" t="s">
        <v>29</v>
      </c>
      <c r="B46" s="82" t="s">
        <v>30</v>
      </c>
      <c r="C46" s="83" t="s">
        <v>31</v>
      </c>
      <c r="D46" s="84">
        <v>200000</v>
      </c>
      <c r="E46" s="85" t="s">
        <v>46</v>
      </c>
      <c r="F46" s="81">
        <v>3</v>
      </c>
      <c r="G46" s="81" t="s">
        <v>41</v>
      </c>
      <c r="H46" s="81">
        <v>10</v>
      </c>
      <c r="I46" s="91">
        <v>14.34</v>
      </c>
      <c r="J46" s="86">
        <f t="shared" si="0"/>
        <v>143.4</v>
      </c>
      <c r="K46" s="89">
        <v>42164</v>
      </c>
      <c r="L46" s="87" t="s">
        <v>52</v>
      </c>
      <c r="M46" s="81">
        <v>8</v>
      </c>
      <c r="N46" s="91">
        <f t="shared" si="1"/>
        <v>114.72</v>
      </c>
      <c r="O46" s="95" t="s">
        <v>102</v>
      </c>
      <c r="P46" s="90">
        <v>53837</v>
      </c>
      <c r="Q46" s="81" t="s">
        <v>105</v>
      </c>
    </row>
    <row r="47" spans="1:17" s="88" customFormat="1" ht="30" x14ac:dyDescent="0.25">
      <c r="A47" s="81" t="s">
        <v>62</v>
      </c>
      <c r="B47" s="82" t="s">
        <v>63</v>
      </c>
      <c r="C47" s="83" t="s">
        <v>64</v>
      </c>
      <c r="D47" s="84">
        <v>110000</v>
      </c>
      <c r="E47" s="85" t="s">
        <v>65</v>
      </c>
      <c r="F47" s="81">
        <v>1</v>
      </c>
      <c r="G47" s="81" t="s">
        <v>32</v>
      </c>
      <c r="H47" s="81">
        <v>100</v>
      </c>
      <c r="I47" s="91">
        <v>4.45</v>
      </c>
      <c r="J47" s="86">
        <f t="shared" si="0"/>
        <v>445</v>
      </c>
      <c r="K47" s="89" t="s">
        <v>12</v>
      </c>
      <c r="L47" s="87" t="s">
        <v>12</v>
      </c>
      <c r="M47" s="81" t="s">
        <v>12</v>
      </c>
      <c r="N47" s="91" t="s">
        <v>12</v>
      </c>
      <c r="O47" s="95" t="s">
        <v>12</v>
      </c>
      <c r="P47" s="90" t="s">
        <v>12</v>
      </c>
      <c r="Q47" s="81" t="s">
        <v>101</v>
      </c>
    </row>
    <row r="48" spans="1:17" s="88" customFormat="1" ht="30" x14ac:dyDescent="0.25">
      <c r="A48" s="81" t="s">
        <v>62</v>
      </c>
      <c r="B48" s="82" t="s">
        <v>63</v>
      </c>
      <c r="C48" s="83" t="s">
        <v>64</v>
      </c>
      <c r="D48" s="84">
        <v>110000</v>
      </c>
      <c r="E48" s="85" t="s">
        <v>65</v>
      </c>
      <c r="F48" s="81">
        <v>4</v>
      </c>
      <c r="G48" s="81" t="s">
        <v>68</v>
      </c>
      <c r="H48" s="81">
        <v>100</v>
      </c>
      <c r="I48" s="91">
        <v>2.39</v>
      </c>
      <c r="J48" s="86">
        <f t="shared" si="0"/>
        <v>239</v>
      </c>
      <c r="K48" s="89">
        <v>42311</v>
      </c>
      <c r="L48" s="87" t="s">
        <v>84</v>
      </c>
      <c r="M48" s="81">
        <f>H48</f>
        <v>100</v>
      </c>
      <c r="N48" s="91">
        <f>M48*I48</f>
        <v>239</v>
      </c>
      <c r="O48" s="87">
        <v>42415</v>
      </c>
      <c r="P48" s="90">
        <v>3548</v>
      </c>
      <c r="Q48" s="81" t="s">
        <v>34</v>
      </c>
    </row>
    <row r="49" spans="1:17" s="88" customFormat="1" ht="45" x14ac:dyDescent="0.25">
      <c r="A49" s="81" t="s">
        <v>62</v>
      </c>
      <c r="B49" s="82" t="s">
        <v>63</v>
      </c>
      <c r="C49" s="83" t="s">
        <v>64</v>
      </c>
      <c r="D49" s="84">
        <v>170000</v>
      </c>
      <c r="E49" s="85" t="s">
        <v>17</v>
      </c>
      <c r="F49" s="81">
        <v>2</v>
      </c>
      <c r="G49" s="81" t="s">
        <v>66</v>
      </c>
      <c r="H49" s="81">
        <v>100</v>
      </c>
      <c r="I49" s="91">
        <v>2.31</v>
      </c>
      <c r="J49" s="86">
        <f t="shared" si="0"/>
        <v>231</v>
      </c>
      <c r="K49" s="89" t="s">
        <v>12</v>
      </c>
      <c r="L49" s="87" t="s">
        <v>12</v>
      </c>
      <c r="M49" s="81" t="s">
        <v>12</v>
      </c>
      <c r="N49" s="91" t="s">
        <v>12</v>
      </c>
      <c r="O49" s="95" t="s">
        <v>12</v>
      </c>
      <c r="P49" s="90" t="s">
        <v>12</v>
      </c>
      <c r="Q49" s="81" t="s">
        <v>101</v>
      </c>
    </row>
    <row r="50" spans="1:17" s="88" customFormat="1" ht="30" x14ac:dyDescent="0.25">
      <c r="A50" s="81" t="s">
        <v>62</v>
      </c>
      <c r="B50" s="82" t="s">
        <v>63</v>
      </c>
      <c r="C50" s="83" t="s">
        <v>64</v>
      </c>
      <c r="D50" s="84">
        <v>170000</v>
      </c>
      <c r="E50" s="85" t="s">
        <v>17</v>
      </c>
      <c r="F50" s="81">
        <v>1</v>
      </c>
      <c r="G50" s="81" t="s">
        <v>32</v>
      </c>
      <c r="H50" s="81">
        <v>50</v>
      </c>
      <c r="I50" s="91">
        <v>4.45</v>
      </c>
      <c r="J50" s="86">
        <f t="shared" si="0"/>
        <v>222.5</v>
      </c>
      <c r="K50" s="89" t="s">
        <v>12</v>
      </c>
      <c r="L50" s="87" t="s">
        <v>12</v>
      </c>
      <c r="M50" s="81" t="s">
        <v>12</v>
      </c>
      <c r="N50" s="91" t="s">
        <v>12</v>
      </c>
      <c r="O50" s="95" t="s">
        <v>12</v>
      </c>
      <c r="P50" s="90" t="s">
        <v>12</v>
      </c>
      <c r="Q50" s="81" t="s">
        <v>101</v>
      </c>
    </row>
    <row r="51" spans="1:17" s="88" customFormat="1" ht="30" x14ac:dyDescent="0.25">
      <c r="A51" s="81" t="s">
        <v>62</v>
      </c>
      <c r="B51" s="82" t="s">
        <v>63</v>
      </c>
      <c r="C51" s="83" t="s">
        <v>64</v>
      </c>
      <c r="D51" s="84">
        <v>240000</v>
      </c>
      <c r="E51" s="85" t="s">
        <v>20</v>
      </c>
      <c r="F51" s="81">
        <v>3</v>
      </c>
      <c r="G51" s="81" t="s">
        <v>67</v>
      </c>
      <c r="H51" s="81">
        <v>50</v>
      </c>
      <c r="I51" s="91">
        <v>2.09</v>
      </c>
      <c r="J51" s="86">
        <f t="shared" si="0"/>
        <v>104.5</v>
      </c>
      <c r="K51" s="89">
        <v>42311</v>
      </c>
      <c r="L51" s="87" t="s">
        <v>84</v>
      </c>
      <c r="M51" s="81">
        <v>50</v>
      </c>
      <c r="N51" s="91">
        <f>M51*I51</f>
        <v>104.5</v>
      </c>
      <c r="O51" s="87">
        <v>42415</v>
      </c>
      <c r="P51" s="90">
        <v>3548</v>
      </c>
      <c r="Q51" s="81" t="s">
        <v>34</v>
      </c>
    </row>
    <row r="52" spans="1:17" s="88" customFormat="1" ht="30" x14ac:dyDescent="0.25">
      <c r="A52" s="81" t="s">
        <v>62</v>
      </c>
      <c r="B52" s="82" t="s">
        <v>63</v>
      </c>
      <c r="C52" s="83" t="s">
        <v>64</v>
      </c>
      <c r="D52" s="84">
        <v>600000</v>
      </c>
      <c r="E52" s="85" t="s">
        <v>51</v>
      </c>
      <c r="F52" s="81">
        <v>3</v>
      </c>
      <c r="G52" s="81" t="s">
        <v>67</v>
      </c>
      <c r="H52" s="81">
        <v>50</v>
      </c>
      <c r="I52" s="91">
        <v>2.09</v>
      </c>
      <c r="J52" s="86">
        <f t="shared" si="0"/>
        <v>104.5</v>
      </c>
      <c r="K52" s="89">
        <v>42311</v>
      </c>
      <c r="L52" s="87" t="s">
        <v>84</v>
      </c>
      <c r="M52" s="81">
        <v>50</v>
      </c>
      <c r="N52" s="91">
        <f>M52*I52</f>
        <v>104.5</v>
      </c>
      <c r="O52" s="87">
        <v>42415</v>
      </c>
      <c r="P52" s="90">
        <v>3548</v>
      </c>
      <c r="Q52" s="81" t="s">
        <v>34</v>
      </c>
    </row>
    <row r="53" spans="1:17" s="88" customFormat="1" ht="45" x14ac:dyDescent="0.25">
      <c r="A53" s="81" t="s">
        <v>62</v>
      </c>
      <c r="B53" s="82" t="s">
        <v>63</v>
      </c>
      <c r="C53" s="83" t="s">
        <v>64</v>
      </c>
      <c r="D53" s="84">
        <v>150000</v>
      </c>
      <c r="E53" s="85" t="s">
        <v>69</v>
      </c>
      <c r="F53" s="81">
        <v>2</v>
      </c>
      <c r="G53" s="81" t="s">
        <v>66</v>
      </c>
      <c r="H53" s="81">
        <v>40</v>
      </c>
      <c r="I53" s="91">
        <v>2.31</v>
      </c>
      <c r="J53" s="86">
        <f t="shared" si="0"/>
        <v>92.4</v>
      </c>
      <c r="K53" s="89" t="s">
        <v>12</v>
      </c>
      <c r="L53" s="87" t="s">
        <v>12</v>
      </c>
      <c r="M53" s="81" t="s">
        <v>12</v>
      </c>
      <c r="N53" s="91" t="s">
        <v>12</v>
      </c>
      <c r="O53" s="87" t="s">
        <v>12</v>
      </c>
      <c r="P53" s="90" t="s">
        <v>12</v>
      </c>
      <c r="Q53" s="81" t="s">
        <v>101</v>
      </c>
    </row>
    <row r="54" spans="1:17" s="88" customFormat="1" ht="30" x14ac:dyDescent="0.25">
      <c r="A54" s="81" t="s">
        <v>62</v>
      </c>
      <c r="B54" s="82" t="s">
        <v>63</v>
      </c>
      <c r="C54" s="83" t="s">
        <v>64</v>
      </c>
      <c r="D54" s="84">
        <v>150000</v>
      </c>
      <c r="E54" s="85" t="s">
        <v>69</v>
      </c>
      <c r="F54" s="81">
        <v>1</v>
      </c>
      <c r="G54" s="81" t="s">
        <v>32</v>
      </c>
      <c r="H54" s="81">
        <v>40</v>
      </c>
      <c r="I54" s="91">
        <v>4.45</v>
      </c>
      <c r="J54" s="86">
        <f t="shared" si="0"/>
        <v>178</v>
      </c>
      <c r="K54" s="89" t="s">
        <v>12</v>
      </c>
      <c r="L54" s="87" t="s">
        <v>12</v>
      </c>
      <c r="M54" s="81" t="s">
        <v>12</v>
      </c>
      <c r="N54" s="91" t="s">
        <v>12</v>
      </c>
      <c r="O54" s="87" t="s">
        <v>12</v>
      </c>
      <c r="P54" s="90" t="s">
        <v>12</v>
      </c>
      <c r="Q54" s="81" t="s">
        <v>101</v>
      </c>
    </row>
    <row r="55" spans="1:17" s="88" customFormat="1" ht="30" x14ac:dyDescent="0.25">
      <c r="A55" s="81" t="s">
        <v>62</v>
      </c>
      <c r="B55" s="82" t="s">
        <v>63</v>
      </c>
      <c r="C55" s="83" t="s">
        <v>64</v>
      </c>
      <c r="D55" s="84">
        <v>150000</v>
      </c>
      <c r="E55" s="85" t="s">
        <v>69</v>
      </c>
      <c r="F55" s="81">
        <v>4</v>
      </c>
      <c r="G55" s="81" t="s">
        <v>68</v>
      </c>
      <c r="H55" s="81">
        <v>20</v>
      </c>
      <c r="I55" s="91">
        <v>2.39</v>
      </c>
      <c r="J55" s="86">
        <f t="shared" si="0"/>
        <v>47.800000000000004</v>
      </c>
      <c r="K55" s="89">
        <v>42311</v>
      </c>
      <c r="L55" s="87" t="s">
        <v>84</v>
      </c>
      <c r="M55" s="81">
        <f>H55</f>
        <v>20</v>
      </c>
      <c r="N55" s="91">
        <f>M55*I55</f>
        <v>47.800000000000004</v>
      </c>
      <c r="O55" s="87">
        <v>42415</v>
      </c>
      <c r="P55" s="90">
        <v>3548</v>
      </c>
      <c r="Q55" s="81" t="s">
        <v>34</v>
      </c>
    </row>
    <row r="56" spans="1:17" s="88" customFormat="1" ht="45" x14ac:dyDescent="0.25">
      <c r="A56" s="81" t="s">
        <v>62</v>
      </c>
      <c r="B56" s="82" t="s">
        <v>63</v>
      </c>
      <c r="C56" s="83" t="s">
        <v>64</v>
      </c>
      <c r="D56" s="84">
        <v>290000</v>
      </c>
      <c r="E56" s="85" t="s">
        <v>50</v>
      </c>
      <c r="F56" s="81">
        <v>2</v>
      </c>
      <c r="G56" s="81" t="s">
        <v>66</v>
      </c>
      <c r="H56" s="81">
        <v>10</v>
      </c>
      <c r="I56" s="91">
        <v>2.31</v>
      </c>
      <c r="J56" s="86">
        <f t="shared" si="0"/>
        <v>23.1</v>
      </c>
      <c r="K56" s="89" t="s">
        <v>12</v>
      </c>
      <c r="L56" s="87" t="s">
        <v>12</v>
      </c>
      <c r="M56" s="81" t="s">
        <v>12</v>
      </c>
      <c r="N56" s="91" t="s">
        <v>12</v>
      </c>
      <c r="O56" s="87" t="s">
        <v>12</v>
      </c>
      <c r="P56" s="90" t="s">
        <v>12</v>
      </c>
      <c r="Q56" s="81" t="s">
        <v>101</v>
      </c>
    </row>
    <row r="57" spans="1:17" s="88" customFormat="1" ht="30" x14ac:dyDescent="0.25">
      <c r="A57" s="81" t="s">
        <v>62</v>
      </c>
      <c r="B57" s="82" t="s">
        <v>63</v>
      </c>
      <c r="C57" s="83" t="s">
        <v>64</v>
      </c>
      <c r="D57" s="84">
        <v>290000</v>
      </c>
      <c r="E57" s="85" t="s">
        <v>50</v>
      </c>
      <c r="F57" s="81">
        <v>1</v>
      </c>
      <c r="G57" s="81" t="s">
        <v>32</v>
      </c>
      <c r="H57" s="81">
        <v>15</v>
      </c>
      <c r="I57" s="91">
        <v>4.45</v>
      </c>
      <c r="J57" s="86">
        <f t="shared" si="0"/>
        <v>66.75</v>
      </c>
      <c r="K57" s="89" t="s">
        <v>12</v>
      </c>
      <c r="L57" s="87" t="s">
        <v>12</v>
      </c>
      <c r="M57" s="81" t="s">
        <v>12</v>
      </c>
      <c r="N57" s="91" t="s">
        <v>12</v>
      </c>
      <c r="O57" s="87" t="s">
        <v>12</v>
      </c>
      <c r="P57" s="90" t="s">
        <v>12</v>
      </c>
      <c r="Q57" s="81" t="s">
        <v>101</v>
      </c>
    </row>
    <row r="58" spans="1:17" s="88" customFormat="1" ht="30" x14ac:dyDescent="0.25">
      <c r="A58" s="81" t="s">
        <v>62</v>
      </c>
      <c r="B58" s="82" t="s">
        <v>63</v>
      </c>
      <c r="C58" s="83" t="s">
        <v>64</v>
      </c>
      <c r="D58" s="84">
        <v>290000</v>
      </c>
      <c r="E58" s="85" t="s">
        <v>50</v>
      </c>
      <c r="F58" s="81">
        <v>3</v>
      </c>
      <c r="G58" s="81" t="s">
        <v>67</v>
      </c>
      <c r="H58" s="81">
        <v>10</v>
      </c>
      <c r="I58" s="91">
        <v>2.09</v>
      </c>
      <c r="J58" s="86">
        <f t="shared" si="0"/>
        <v>20.9</v>
      </c>
      <c r="K58" s="89">
        <v>42311</v>
      </c>
      <c r="L58" s="87" t="s">
        <v>84</v>
      </c>
      <c r="M58" s="81">
        <v>10</v>
      </c>
      <c r="N58" s="91">
        <f>M58*I58</f>
        <v>20.9</v>
      </c>
      <c r="O58" s="87">
        <v>42415</v>
      </c>
      <c r="P58" s="90">
        <v>3548</v>
      </c>
      <c r="Q58" s="81" t="s">
        <v>34</v>
      </c>
    </row>
    <row r="59" spans="1:17" s="88" customFormat="1" ht="30" x14ac:dyDescent="0.25">
      <c r="A59" s="81" t="s">
        <v>62</v>
      </c>
      <c r="B59" s="82" t="s">
        <v>63</v>
      </c>
      <c r="C59" s="83" t="s">
        <v>64</v>
      </c>
      <c r="D59" s="84">
        <v>290000</v>
      </c>
      <c r="E59" s="85" t="s">
        <v>50</v>
      </c>
      <c r="F59" s="81">
        <v>4</v>
      </c>
      <c r="G59" s="81" t="s">
        <v>68</v>
      </c>
      <c r="H59" s="81">
        <v>13</v>
      </c>
      <c r="I59" s="91">
        <v>2.39</v>
      </c>
      <c r="J59" s="86">
        <f t="shared" si="0"/>
        <v>31.07</v>
      </c>
      <c r="K59" s="89">
        <v>42311</v>
      </c>
      <c r="L59" s="87" t="s">
        <v>84</v>
      </c>
      <c r="M59" s="81">
        <f>H59</f>
        <v>13</v>
      </c>
      <c r="N59" s="91">
        <f>M59*I59</f>
        <v>31.07</v>
      </c>
      <c r="O59" s="87">
        <v>42415</v>
      </c>
      <c r="P59" s="90">
        <v>3548</v>
      </c>
      <c r="Q59" s="81" t="s">
        <v>34</v>
      </c>
    </row>
    <row r="60" spans="1:17" s="88" customFormat="1" ht="30" x14ac:dyDescent="0.25">
      <c r="A60" s="81" t="s">
        <v>62</v>
      </c>
      <c r="B60" s="82" t="s">
        <v>63</v>
      </c>
      <c r="C60" s="83" t="s">
        <v>64</v>
      </c>
      <c r="D60" s="84">
        <v>210200</v>
      </c>
      <c r="E60" s="85" t="s">
        <v>70</v>
      </c>
      <c r="F60" s="81">
        <v>5</v>
      </c>
      <c r="G60" s="81" t="s">
        <v>71</v>
      </c>
      <c r="H60" s="81">
        <v>4</v>
      </c>
      <c r="I60" s="91">
        <v>2.4</v>
      </c>
      <c r="J60" s="86">
        <f t="shared" si="0"/>
        <v>9.6</v>
      </c>
      <c r="K60" s="89">
        <v>42311</v>
      </c>
      <c r="L60" s="87" t="s">
        <v>84</v>
      </c>
      <c r="M60" s="81">
        <v>4</v>
      </c>
      <c r="N60" s="91">
        <f>M60*I60</f>
        <v>9.6</v>
      </c>
      <c r="O60" s="87">
        <v>42415</v>
      </c>
      <c r="P60" s="90">
        <v>3548</v>
      </c>
      <c r="Q60" s="81" t="s">
        <v>34</v>
      </c>
    </row>
    <row r="61" spans="1:17" s="88" customFormat="1" ht="45" x14ac:dyDescent="0.25">
      <c r="A61" s="81" t="s">
        <v>62</v>
      </c>
      <c r="B61" s="82" t="s">
        <v>63</v>
      </c>
      <c r="C61" s="83" t="s">
        <v>64</v>
      </c>
      <c r="D61" s="84">
        <v>210200</v>
      </c>
      <c r="E61" s="85" t="s">
        <v>70</v>
      </c>
      <c r="F61" s="81">
        <v>2</v>
      </c>
      <c r="G61" s="81" t="s">
        <v>66</v>
      </c>
      <c r="H61" s="81">
        <v>60</v>
      </c>
      <c r="I61" s="91">
        <v>2.31</v>
      </c>
      <c r="J61" s="86">
        <f t="shared" si="0"/>
        <v>138.6</v>
      </c>
      <c r="K61" s="89" t="s">
        <v>12</v>
      </c>
      <c r="L61" s="87" t="s">
        <v>12</v>
      </c>
      <c r="M61" s="81" t="s">
        <v>12</v>
      </c>
      <c r="N61" s="91" t="s">
        <v>12</v>
      </c>
      <c r="O61" s="95" t="s">
        <v>12</v>
      </c>
      <c r="P61" s="90" t="s">
        <v>12</v>
      </c>
      <c r="Q61" s="81" t="s">
        <v>101</v>
      </c>
    </row>
    <row r="62" spans="1:17" s="88" customFormat="1" ht="30" x14ac:dyDescent="0.25">
      <c r="A62" s="81" t="s">
        <v>62</v>
      </c>
      <c r="B62" s="82" t="s">
        <v>63</v>
      </c>
      <c r="C62" s="83" t="s">
        <v>64</v>
      </c>
      <c r="D62" s="84">
        <v>210200</v>
      </c>
      <c r="E62" s="85" t="s">
        <v>70</v>
      </c>
      <c r="F62" s="81">
        <v>1</v>
      </c>
      <c r="G62" s="81" t="s">
        <v>32</v>
      </c>
      <c r="H62" s="81">
        <v>30</v>
      </c>
      <c r="I62" s="91">
        <v>4.45</v>
      </c>
      <c r="J62" s="86">
        <f t="shared" si="0"/>
        <v>133.5</v>
      </c>
      <c r="K62" s="89" t="s">
        <v>12</v>
      </c>
      <c r="L62" s="87" t="s">
        <v>12</v>
      </c>
      <c r="M62" s="81" t="s">
        <v>12</v>
      </c>
      <c r="N62" s="91" t="s">
        <v>12</v>
      </c>
      <c r="O62" s="87" t="s">
        <v>12</v>
      </c>
      <c r="P62" s="90" t="s">
        <v>12</v>
      </c>
      <c r="Q62" s="81" t="s">
        <v>101</v>
      </c>
    </row>
    <row r="63" spans="1:17" s="88" customFormat="1" ht="30" x14ac:dyDescent="0.25">
      <c r="A63" s="81" t="s">
        <v>62</v>
      </c>
      <c r="B63" s="82" t="s">
        <v>63</v>
      </c>
      <c r="C63" s="83" t="s">
        <v>64</v>
      </c>
      <c r="D63" s="84">
        <v>280400</v>
      </c>
      <c r="E63" s="85" t="s">
        <v>72</v>
      </c>
      <c r="F63" s="81">
        <v>5</v>
      </c>
      <c r="G63" s="81" t="s">
        <v>71</v>
      </c>
      <c r="H63" s="81">
        <v>10</v>
      </c>
      <c r="I63" s="91">
        <v>2.4</v>
      </c>
      <c r="J63" s="86">
        <f t="shared" si="0"/>
        <v>24</v>
      </c>
      <c r="K63" s="89">
        <v>42311</v>
      </c>
      <c r="L63" s="87" t="s">
        <v>84</v>
      </c>
      <c r="M63" s="81">
        <v>5</v>
      </c>
      <c r="N63" s="91">
        <f>M63*I63</f>
        <v>12</v>
      </c>
      <c r="O63" s="87">
        <v>42415</v>
      </c>
      <c r="P63" s="90">
        <v>3548</v>
      </c>
      <c r="Q63" s="81" t="s">
        <v>34</v>
      </c>
    </row>
    <row r="64" spans="1:17" s="88" customFormat="1" ht="45" x14ac:dyDescent="0.25">
      <c r="A64" s="81" t="s">
        <v>62</v>
      </c>
      <c r="B64" s="82" t="s">
        <v>63</v>
      </c>
      <c r="C64" s="83" t="s">
        <v>64</v>
      </c>
      <c r="D64" s="84">
        <v>280400</v>
      </c>
      <c r="E64" s="85" t="s">
        <v>72</v>
      </c>
      <c r="F64" s="81">
        <v>2</v>
      </c>
      <c r="G64" s="81" t="s">
        <v>66</v>
      </c>
      <c r="H64" s="81">
        <v>10</v>
      </c>
      <c r="I64" s="91">
        <v>2.31</v>
      </c>
      <c r="J64" s="86">
        <f t="shared" si="0"/>
        <v>23.1</v>
      </c>
      <c r="K64" s="89" t="s">
        <v>12</v>
      </c>
      <c r="L64" s="87" t="s">
        <v>12</v>
      </c>
      <c r="M64" s="81" t="s">
        <v>12</v>
      </c>
      <c r="N64" s="91" t="s">
        <v>12</v>
      </c>
      <c r="O64" s="87" t="s">
        <v>12</v>
      </c>
      <c r="P64" s="90" t="s">
        <v>12</v>
      </c>
      <c r="Q64" s="81" t="s">
        <v>101</v>
      </c>
    </row>
    <row r="65" spans="1:17" s="88" customFormat="1" ht="30" x14ac:dyDescent="0.25">
      <c r="A65" s="81" t="s">
        <v>62</v>
      </c>
      <c r="B65" s="82" t="s">
        <v>63</v>
      </c>
      <c r="C65" s="83" t="s">
        <v>64</v>
      </c>
      <c r="D65" s="84">
        <v>280400</v>
      </c>
      <c r="E65" s="85" t="s">
        <v>72</v>
      </c>
      <c r="F65" s="81">
        <v>1</v>
      </c>
      <c r="G65" s="81" t="s">
        <v>32</v>
      </c>
      <c r="H65" s="81">
        <v>10</v>
      </c>
      <c r="I65" s="91">
        <v>4.45</v>
      </c>
      <c r="J65" s="86">
        <f t="shared" si="0"/>
        <v>44.5</v>
      </c>
      <c r="K65" s="89" t="s">
        <v>12</v>
      </c>
      <c r="L65" s="87" t="s">
        <v>12</v>
      </c>
      <c r="M65" s="81" t="s">
        <v>12</v>
      </c>
      <c r="N65" s="91" t="s">
        <v>12</v>
      </c>
      <c r="O65" s="87" t="s">
        <v>12</v>
      </c>
      <c r="P65" s="90" t="s">
        <v>12</v>
      </c>
      <c r="Q65" s="81" t="s">
        <v>101</v>
      </c>
    </row>
    <row r="66" spans="1:17" s="88" customFormat="1" ht="30" x14ac:dyDescent="0.25">
      <c r="A66" s="81" t="s">
        <v>62</v>
      </c>
      <c r="B66" s="82" t="s">
        <v>63</v>
      </c>
      <c r="C66" s="83" t="s">
        <v>64</v>
      </c>
      <c r="D66" s="84">
        <v>280400</v>
      </c>
      <c r="E66" s="85" t="s">
        <v>72</v>
      </c>
      <c r="F66" s="81">
        <v>3</v>
      </c>
      <c r="G66" s="81" t="s">
        <v>67</v>
      </c>
      <c r="H66" s="81">
        <v>6</v>
      </c>
      <c r="I66" s="91">
        <v>2.09</v>
      </c>
      <c r="J66" s="86">
        <f t="shared" si="0"/>
        <v>12.54</v>
      </c>
      <c r="K66" s="89">
        <v>42311</v>
      </c>
      <c r="L66" s="87" t="s">
        <v>84</v>
      </c>
      <c r="M66" s="81">
        <v>6</v>
      </c>
      <c r="N66" s="91">
        <f>M66*I66</f>
        <v>12.54</v>
      </c>
      <c r="O66" s="87">
        <v>42415</v>
      </c>
      <c r="P66" s="90">
        <v>3548</v>
      </c>
      <c r="Q66" s="81" t="s">
        <v>34</v>
      </c>
    </row>
    <row r="67" spans="1:17" s="88" customFormat="1" ht="30" x14ac:dyDescent="0.25">
      <c r="A67" s="81" t="s">
        <v>62</v>
      </c>
      <c r="B67" s="82" t="s">
        <v>63</v>
      </c>
      <c r="C67" s="83" t="s">
        <v>64</v>
      </c>
      <c r="D67" s="84">
        <v>280400</v>
      </c>
      <c r="E67" s="85" t="s">
        <v>72</v>
      </c>
      <c r="F67" s="81">
        <v>4</v>
      </c>
      <c r="G67" s="81" t="s">
        <v>68</v>
      </c>
      <c r="H67" s="81">
        <v>10</v>
      </c>
      <c r="I67" s="91">
        <v>2.39</v>
      </c>
      <c r="J67" s="86">
        <f t="shared" si="0"/>
        <v>23.900000000000002</v>
      </c>
      <c r="K67" s="89">
        <v>42311</v>
      </c>
      <c r="L67" s="87" t="s">
        <v>84</v>
      </c>
      <c r="M67" s="81">
        <f>H67</f>
        <v>10</v>
      </c>
      <c r="N67" s="91">
        <f>M67*I67</f>
        <v>23.900000000000002</v>
      </c>
      <c r="O67" s="87">
        <v>42415</v>
      </c>
      <c r="P67" s="90">
        <v>3548</v>
      </c>
      <c r="Q67" s="81" t="s">
        <v>34</v>
      </c>
    </row>
    <row r="68" spans="1:17" s="88" customFormat="1" ht="30" x14ac:dyDescent="0.25">
      <c r="A68" s="81" t="s">
        <v>62</v>
      </c>
      <c r="B68" s="82" t="s">
        <v>63</v>
      </c>
      <c r="C68" s="83" t="s">
        <v>64</v>
      </c>
      <c r="D68" s="84">
        <v>140133</v>
      </c>
      <c r="E68" s="85" t="s">
        <v>73</v>
      </c>
      <c r="F68" s="81">
        <v>5</v>
      </c>
      <c r="G68" s="81" t="s">
        <v>71</v>
      </c>
      <c r="H68" s="81">
        <v>3</v>
      </c>
      <c r="I68" s="91">
        <v>2.4</v>
      </c>
      <c r="J68" s="86">
        <f t="shared" si="0"/>
        <v>7.1999999999999993</v>
      </c>
      <c r="K68" s="89">
        <v>42311</v>
      </c>
      <c r="L68" s="87" t="s">
        <v>84</v>
      </c>
      <c r="M68" s="81">
        <v>3</v>
      </c>
      <c r="N68" s="91">
        <f>M68*I68</f>
        <v>7.1999999999999993</v>
      </c>
      <c r="O68" s="87">
        <v>42415</v>
      </c>
      <c r="P68" s="90">
        <v>3548</v>
      </c>
      <c r="Q68" s="81" t="s">
        <v>34</v>
      </c>
    </row>
    <row r="69" spans="1:17" s="88" customFormat="1" ht="45" x14ac:dyDescent="0.25">
      <c r="A69" s="81" t="s">
        <v>62</v>
      </c>
      <c r="B69" s="82" t="s">
        <v>63</v>
      </c>
      <c r="C69" s="83" t="s">
        <v>64</v>
      </c>
      <c r="D69" s="84">
        <v>140133</v>
      </c>
      <c r="E69" s="85" t="s">
        <v>73</v>
      </c>
      <c r="F69" s="81">
        <v>2</v>
      </c>
      <c r="G69" s="81" t="s">
        <v>66</v>
      </c>
      <c r="H69" s="81">
        <v>5</v>
      </c>
      <c r="I69" s="91">
        <v>2.31</v>
      </c>
      <c r="J69" s="86">
        <f t="shared" si="0"/>
        <v>11.55</v>
      </c>
      <c r="K69" s="89" t="s">
        <v>12</v>
      </c>
      <c r="L69" s="87" t="s">
        <v>12</v>
      </c>
      <c r="M69" s="81" t="s">
        <v>12</v>
      </c>
      <c r="N69" s="91" t="s">
        <v>12</v>
      </c>
      <c r="O69" s="87" t="s">
        <v>12</v>
      </c>
      <c r="P69" s="90" t="s">
        <v>12</v>
      </c>
      <c r="Q69" s="81" t="s">
        <v>101</v>
      </c>
    </row>
    <row r="70" spans="1:17" s="88" customFormat="1" ht="30" x14ac:dyDescent="0.25">
      <c r="A70" s="81" t="s">
        <v>62</v>
      </c>
      <c r="B70" s="82" t="s">
        <v>63</v>
      </c>
      <c r="C70" s="83" t="s">
        <v>64</v>
      </c>
      <c r="D70" s="84">
        <v>140133</v>
      </c>
      <c r="E70" s="85" t="s">
        <v>73</v>
      </c>
      <c r="F70" s="81">
        <v>1</v>
      </c>
      <c r="G70" s="81" t="s">
        <v>32</v>
      </c>
      <c r="H70" s="81">
        <v>5</v>
      </c>
      <c r="I70" s="91">
        <v>4.45</v>
      </c>
      <c r="J70" s="86">
        <f t="shared" si="0"/>
        <v>22.25</v>
      </c>
      <c r="K70" s="89" t="s">
        <v>12</v>
      </c>
      <c r="L70" s="87" t="s">
        <v>12</v>
      </c>
      <c r="M70" s="81" t="s">
        <v>12</v>
      </c>
      <c r="N70" s="91" t="s">
        <v>12</v>
      </c>
      <c r="O70" s="87" t="s">
        <v>12</v>
      </c>
      <c r="P70" s="90" t="s">
        <v>12</v>
      </c>
      <c r="Q70" s="81" t="s">
        <v>101</v>
      </c>
    </row>
    <row r="71" spans="1:17" s="88" customFormat="1" ht="30" x14ac:dyDescent="0.25">
      <c r="A71" s="81" t="s">
        <v>62</v>
      </c>
      <c r="B71" s="82" t="s">
        <v>63</v>
      </c>
      <c r="C71" s="83" t="s">
        <v>64</v>
      </c>
      <c r="D71" s="84">
        <v>140000</v>
      </c>
      <c r="E71" s="85" t="s">
        <v>60</v>
      </c>
      <c r="F71" s="81">
        <v>1</v>
      </c>
      <c r="G71" s="81" t="s">
        <v>32</v>
      </c>
      <c r="H71" s="81">
        <v>50</v>
      </c>
      <c r="I71" s="91">
        <v>4.45</v>
      </c>
      <c r="J71" s="86">
        <f t="shared" si="0"/>
        <v>222.5</v>
      </c>
      <c r="K71" s="89" t="s">
        <v>12</v>
      </c>
      <c r="L71" s="87" t="s">
        <v>12</v>
      </c>
      <c r="M71" s="81" t="s">
        <v>12</v>
      </c>
      <c r="N71" s="91" t="s">
        <v>12</v>
      </c>
      <c r="O71" s="87" t="s">
        <v>12</v>
      </c>
      <c r="P71" s="90" t="s">
        <v>12</v>
      </c>
      <c r="Q71" s="81" t="s">
        <v>101</v>
      </c>
    </row>
    <row r="72" spans="1:17" s="88" customFormat="1" ht="45" x14ac:dyDescent="0.25">
      <c r="A72" s="81" t="s">
        <v>62</v>
      </c>
      <c r="B72" s="82" t="s">
        <v>63</v>
      </c>
      <c r="C72" s="83" t="s">
        <v>64</v>
      </c>
      <c r="D72" s="84">
        <v>260200</v>
      </c>
      <c r="E72" s="85" t="s">
        <v>74</v>
      </c>
      <c r="F72" s="81">
        <v>2</v>
      </c>
      <c r="G72" s="81" t="s">
        <v>66</v>
      </c>
      <c r="H72" s="81">
        <v>48</v>
      </c>
      <c r="I72" s="91">
        <v>2.31</v>
      </c>
      <c r="J72" s="86">
        <f t="shared" si="0"/>
        <v>110.88</v>
      </c>
      <c r="K72" s="89" t="s">
        <v>12</v>
      </c>
      <c r="L72" s="87" t="s">
        <v>12</v>
      </c>
      <c r="M72" s="81" t="s">
        <v>12</v>
      </c>
      <c r="N72" s="91" t="s">
        <v>12</v>
      </c>
      <c r="O72" s="87" t="s">
        <v>12</v>
      </c>
      <c r="P72" s="90" t="s">
        <v>12</v>
      </c>
      <c r="Q72" s="81" t="s">
        <v>101</v>
      </c>
    </row>
    <row r="73" spans="1:17" s="88" customFormat="1" ht="30" x14ac:dyDescent="0.25">
      <c r="A73" s="81" t="s">
        <v>62</v>
      </c>
      <c r="B73" s="82" t="s">
        <v>63</v>
      </c>
      <c r="C73" s="83" t="s">
        <v>64</v>
      </c>
      <c r="D73" s="84">
        <v>260200</v>
      </c>
      <c r="E73" s="85" t="s">
        <v>74</v>
      </c>
      <c r="F73" s="81">
        <v>1</v>
      </c>
      <c r="G73" s="81" t="s">
        <v>32</v>
      </c>
      <c r="H73" s="81">
        <v>48</v>
      </c>
      <c r="I73" s="91">
        <v>4.45</v>
      </c>
      <c r="J73" s="86">
        <f t="shared" si="0"/>
        <v>213.60000000000002</v>
      </c>
      <c r="K73" s="89" t="s">
        <v>12</v>
      </c>
      <c r="L73" s="87" t="s">
        <v>12</v>
      </c>
      <c r="M73" s="81" t="s">
        <v>12</v>
      </c>
      <c r="N73" s="91" t="s">
        <v>12</v>
      </c>
      <c r="O73" s="87" t="s">
        <v>12</v>
      </c>
      <c r="P73" s="90" t="s">
        <v>12</v>
      </c>
      <c r="Q73" s="81" t="s">
        <v>101</v>
      </c>
    </row>
    <row r="74" spans="1:17" s="88" customFormat="1" ht="30" x14ac:dyDescent="0.25">
      <c r="A74" s="81" t="s">
        <v>62</v>
      </c>
      <c r="B74" s="82" t="s">
        <v>63</v>
      </c>
      <c r="C74" s="83" t="s">
        <v>64</v>
      </c>
      <c r="D74" s="84">
        <v>260200</v>
      </c>
      <c r="E74" s="85" t="s">
        <v>74</v>
      </c>
      <c r="F74" s="81">
        <v>3</v>
      </c>
      <c r="G74" s="81" t="s">
        <v>67</v>
      </c>
      <c r="H74" s="81">
        <v>1</v>
      </c>
      <c r="I74" s="91">
        <v>2.09</v>
      </c>
      <c r="J74" s="86">
        <f t="shared" si="0"/>
        <v>2.09</v>
      </c>
      <c r="K74" s="89">
        <v>42311</v>
      </c>
      <c r="L74" s="87" t="s">
        <v>84</v>
      </c>
      <c r="M74" s="81">
        <v>1</v>
      </c>
      <c r="N74" s="91">
        <f t="shared" ref="N74:N79" si="2">M74*I74</f>
        <v>2.09</v>
      </c>
      <c r="O74" s="87">
        <v>42415</v>
      </c>
      <c r="P74" s="90">
        <v>3548</v>
      </c>
      <c r="Q74" s="81" t="s">
        <v>34</v>
      </c>
    </row>
    <row r="75" spans="1:17" s="88" customFormat="1" ht="30" x14ac:dyDescent="0.25">
      <c r="A75" s="81" t="s">
        <v>62</v>
      </c>
      <c r="B75" s="82" t="s">
        <v>63</v>
      </c>
      <c r="C75" s="83" t="s">
        <v>64</v>
      </c>
      <c r="D75" s="84">
        <v>260200</v>
      </c>
      <c r="E75" s="85" t="s">
        <v>74</v>
      </c>
      <c r="F75" s="81">
        <v>4</v>
      </c>
      <c r="G75" s="81" t="s">
        <v>68</v>
      </c>
      <c r="H75" s="81">
        <v>24</v>
      </c>
      <c r="I75" s="91">
        <v>2.39</v>
      </c>
      <c r="J75" s="86">
        <f t="shared" si="0"/>
        <v>57.36</v>
      </c>
      <c r="K75" s="89">
        <v>42311</v>
      </c>
      <c r="L75" s="87" t="s">
        <v>84</v>
      </c>
      <c r="M75" s="81">
        <f>H75</f>
        <v>24</v>
      </c>
      <c r="N75" s="91">
        <f t="shared" si="2"/>
        <v>57.36</v>
      </c>
      <c r="O75" s="87">
        <v>42415</v>
      </c>
      <c r="P75" s="90">
        <v>3548</v>
      </c>
      <c r="Q75" s="81" t="s">
        <v>34</v>
      </c>
    </row>
    <row r="76" spans="1:17" s="88" customFormat="1" ht="30" x14ac:dyDescent="0.25">
      <c r="A76" s="81" t="s">
        <v>62</v>
      </c>
      <c r="B76" s="82" t="s">
        <v>63</v>
      </c>
      <c r="C76" s="83" t="s">
        <v>64</v>
      </c>
      <c r="D76" s="84">
        <v>280010</v>
      </c>
      <c r="E76" s="85" t="s">
        <v>23</v>
      </c>
      <c r="F76" s="81">
        <v>3</v>
      </c>
      <c r="G76" s="81" t="s">
        <v>67</v>
      </c>
      <c r="H76" s="81">
        <v>40</v>
      </c>
      <c r="I76" s="91">
        <v>2.09</v>
      </c>
      <c r="J76" s="86">
        <f t="shared" si="0"/>
        <v>83.6</v>
      </c>
      <c r="K76" s="89">
        <v>42311</v>
      </c>
      <c r="L76" s="87" t="s">
        <v>84</v>
      </c>
      <c r="M76" s="81">
        <v>40</v>
      </c>
      <c r="N76" s="91">
        <f t="shared" si="2"/>
        <v>83.6</v>
      </c>
      <c r="O76" s="87">
        <v>42415</v>
      </c>
      <c r="P76" s="90">
        <v>3548</v>
      </c>
      <c r="Q76" s="81" t="s">
        <v>34</v>
      </c>
    </row>
    <row r="77" spans="1:17" s="88" customFormat="1" ht="30" x14ac:dyDescent="0.25">
      <c r="A77" s="81" t="s">
        <v>62</v>
      </c>
      <c r="B77" s="82" t="s">
        <v>63</v>
      </c>
      <c r="C77" s="83" t="s">
        <v>64</v>
      </c>
      <c r="D77" s="84">
        <v>260100</v>
      </c>
      <c r="E77" s="85" t="s">
        <v>21</v>
      </c>
      <c r="F77" s="81">
        <v>5</v>
      </c>
      <c r="G77" s="81" t="s">
        <v>71</v>
      </c>
      <c r="H77" s="81">
        <v>5</v>
      </c>
      <c r="I77" s="91">
        <v>2.4</v>
      </c>
      <c r="J77" s="86">
        <f t="shared" si="0"/>
        <v>12</v>
      </c>
      <c r="K77" s="89">
        <v>42311</v>
      </c>
      <c r="L77" s="87" t="s">
        <v>84</v>
      </c>
      <c r="M77" s="81">
        <v>3</v>
      </c>
      <c r="N77" s="91">
        <f t="shared" si="2"/>
        <v>7.1999999999999993</v>
      </c>
      <c r="O77" s="87">
        <v>42415</v>
      </c>
      <c r="P77" s="90">
        <v>3548</v>
      </c>
      <c r="Q77" s="81" t="s">
        <v>34</v>
      </c>
    </row>
    <row r="78" spans="1:17" s="88" customFormat="1" ht="30" x14ac:dyDescent="0.25">
      <c r="A78" s="81" t="s">
        <v>62</v>
      </c>
      <c r="B78" s="82" t="s">
        <v>63</v>
      </c>
      <c r="C78" s="83" t="s">
        <v>64</v>
      </c>
      <c r="D78" s="84">
        <v>260100</v>
      </c>
      <c r="E78" s="85" t="s">
        <v>21</v>
      </c>
      <c r="F78" s="81">
        <v>4</v>
      </c>
      <c r="G78" s="81" t="s">
        <v>68</v>
      </c>
      <c r="H78" s="81">
        <v>40</v>
      </c>
      <c r="I78" s="91">
        <v>2.39</v>
      </c>
      <c r="J78" s="86">
        <f t="shared" si="0"/>
        <v>95.600000000000009</v>
      </c>
      <c r="K78" s="89">
        <v>42311</v>
      </c>
      <c r="L78" s="87" t="s">
        <v>84</v>
      </c>
      <c r="M78" s="81">
        <f>H78</f>
        <v>40</v>
      </c>
      <c r="N78" s="91">
        <f t="shared" si="2"/>
        <v>95.600000000000009</v>
      </c>
      <c r="O78" s="87">
        <v>42415</v>
      </c>
      <c r="P78" s="90">
        <v>3548</v>
      </c>
      <c r="Q78" s="81" t="s">
        <v>34</v>
      </c>
    </row>
    <row r="79" spans="1:17" s="88" customFormat="1" ht="30" x14ac:dyDescent="0.25">
      <c r="A79" s="81" t="s">
        <v>62</v>
      </c>
      <c r="B79" s="82" t="s">
        <v>63</v>
      </c>
      <c r="C79" s="83" t="s">
        <v>64</v>
      </c>
      <c r="D79" s="84">
        <v>130000</v>
      </c>
      <c r="E79" s="85" t="s">
        <v>75</v>
      </c>
      <c r="F79" s="81">
        <v>5</v>
      </c>
      <c r="G79" s="81" t="s">
        <v>71</v>
      </c>
      <c r="H79" s="81">
        <v>15</v>
      </c>
      <c r="I79" s="91">
        <v>2.4</v>
      </c>
      <c r="J79" s="86">
        <f t="shared" si="0"/>
        <v>36</v>
      </c>
      <c r="K79" s="89">
        <v>42311</v>
      </c>
      <c r="L79" s="87" t="s">
        <v>84</v>
      </c>
      <c r="M79" s="81">
        <v>10</v>
      </c>
      <c r="N79" s="91">
        <f t="shared" si="2"/>
        <v>24</v>
      </c>
      <c r="O79" s="87">
        <v>42415</v>
      </c>
      <c r="P79" s="90">
        <v>3548</v>
      </c>
      <c r="Q79" s="81" t="s">
        <v>34</v>
      </c>
    </row>
    <row r="80" spans="1:17" s="88" customFormat="1" ht="45" x14ac:dyDescent="0.25">
      <c r="A80" s="81" t="s">
        <v>62</v>
      </c>
      <c r="B80" s="82" t="s">
        <v>63</v>
      </c>
      <c r="C80" s="83" t="s">
        <v>64</v>
      </c>
      <c r="D80" s="84">
        <v>130000</v>
      </c>
      <c r="E80" s="85" t="s">
        <v>75</v>
      </c>
      <c r="F80" s="81">
        <v>2</v>
      </c>
      <c r="G80" s="81" t="s">
        <v>66</v>
      </c>
      <c r="H80" s="81">
        <v>160</v>
      </c>
      <c r="I80" s="91">
        <v>2.31</v>
      </c>
      <c r="J80" s="86">
        <f t="shared" si="0"/>
        <v>369.6</v>
      </c>
      <c r="K80" s="89" t="s">
        <v>12</v>
      </c>
      <c r="L80" s="87" t="s">
        <v>12</v>
      </c>
      <c r="M80" s="81" t="s">
        <v>12</v>
      </c>
      <c r="N80" s="91" t="s">
        <v>12</v>
      </c>
      <c r="O80" s="87" t="s">
        <v>12</v>
      </c>
      <c r="P80" s="90" t="s">
        <v>12</v>
      </c>
      <c r="Q80" s="81" t="s">
        <v>101</v>
      </c>
    </row>
    <row r="81" spans="1:17" s="88" customFormat="1" ht="30" x14ac:dyDescent="0.25">
      <c r="A81" s="81" t="s">
        <v>62</v>
      </c>
      <c r="B81" s="82" t="s">
        <v>63</v>
      </c>
      <c r="C81" s="83" t="s">
        <v>64</v>
      </c>
      <c r="D81" s="84">
        <v>130000</v>
      </c>
      <c r="E81" s="85" t="s">
        <v>75</v>
      </c>
      <c r="F81" s="81">
        <v>1</v>
      </c>
      <c r="G81" s="81" t="s">
        <v>32</v>
      </c>
      <c r="H81" s="81">
        <v>150</v>
      </c>
      <c r="I81" s="91">
        <v>4.45</v>
      </c>
      <c r="J81" s="86">
        <f t="shared" si="0"/>
        <v>667.5</v>
      </c>
      <c r="K81" s="89" t="s">
        <v>12</v>
      </c>
      <c r="L81" s="87" t="s">
        <v>12</v>
      </c>
      <c r="M81" s="81" t="s">
        <v>12</v>
      </c>
      <c r="N81" s="91" t="s">
        <v>12</v>
      </c>
      <c r="O81" s="87" t="s">
        <v>12</v>
      </c>
      <c r="P81" s="90" t="s">
        <v>12</v>
      </c>
      <c r="Q81" s="81" t="s">
        <v>101</v>
      </c>
    </row>
    <row r="82" spans="1:17" s="88" customFormat="1" ht="30" x14ac:dyDescent="0.25">
      <c r="A82" s="81" t="s">
        <v>62</v>
      </c>
      <c r="B82" s="82" t="s">
        <v>63</v>
      </c>
      <c r="C82" s="83" t="s">
        <v>64</v>
      </c>
      <c r="D82" s="84">
        <v>130000</v>
      </c>
      <c r="E82" s="85" t="s">
        <v>75</v>
      </c>
      <c r="F82" s="81">
        <v>3</v>
      </c>
      <c r="G82" s="81" t="s">
        <v>67</v>
      </c>
      <c r="H82" s="81">
        <v>250</v>
      </c>
      <c r="I82" s="91">
        <v>2.09</v>
      </c>
      <c r="J82" s="86">
        <f t="shared" si="0"/>
        <v>522.5</v>
      </c>
      <c r="K82" s="89">
        <v>42311</v>
      </c>
      <c r="L82" s="87" t="s">
        <v>84</v>
      </c>
      <c r="M82" s="81">
        <v>250</v>
      </c>
      <c r="N82" s="91">
        <f>M82*I82</f>
        <v>522.5</v>
      </c>
      <c r="O82" s="87">
        <v>42415</v>
      </c>
      <c r="P82" s="90">
        <v>3548</v>
      </c>
      <c r="Q82" s="81" t="s">
        <v>34</v>
      </c>
    </row>
    <row r="83" spans="1:17" s="88" customFormat="1" ht="30" x14ac:dyDescent="0.25">
      <c r="A83" s="81" t="s">
        <v>62</v>
      </c>
      <c r="B83" s="82" t="s">
        <v>63</v>
      </c>
      <c r="C83" s="83" t="s">
        <v>64</v>
      </c>
      <c r="D83" s="84">
        <v>130000</v>
      </c>
      <c r="E83" s="85" t="s">
        <v>75</v>
      </c>
      <c r="F83" s="81">
        <v>4</v>
      </c>
      <c r="G83" s="81" t="s">
        <v>68</v>
      </c>
      <c r="H83" s="81">
        <v>250</v>
      </c>
      <c r="I83" s="91">
        <v>2.39</v>
      </c>
      <c r="J83" s="86">
        <f t="shared" si="0"/>
        <v>597.5</v>
      </c>
      <c r="K83" s="89">
        <v>42311</v>
      </c>
      <c r="L83" s="87" t="s">
        <v>84</v>
      </c>
      <c r="M83" s="81">
        <f>H83</f>
        <v>250</v>
      </c>
      <c r="N83" s="91">
        <f>M83*I83</f>
        <v>597.5</v>
      </c>
      <c r="O83" s="87">
        <v>42415</v>
      </c>
      <c r="P83" s="90">
        <v>3548</v>
      </c>
      <c r="Q83" s="81" t="s">
        <v>34</v>
      </c>
    </row>
    <row r="84" spans="1:17" s="88" customFormat="1" ht="30" x14ac:dyDescent="0.25">
      <c r="A84" s="81" t="s">
        <v>62</v>
      </c>
      <c r="B84" s="82" t="s">
        <v>63</v>
      </c>
      <c r="C84" s="83" t="s">
        <v>64</v>
      </c>
      <c r="D84" s="84">
        <v>160102</v>
      </c>
      <c r="E84" s="85" t="s">
        <v>76</v>
      </c>
      <c r="F84" s="81">
        <v>5</v>
      </c>
      <c r="G84" s="81" t="s">
        <v>71</v>
      </c>
      <c r="H84" s="81">
        <v>5</v>
      </c>
      <c r="I84" s="91">
        <v>2.4</v>
      </c>
      <c r="J84" s="86">
        <f t="shared" si="0"/>
        <v>12</v>
      </c>
      <c r="K84" s="89">
        <v>42311</v>
      </c>
      <c r="L84" s="87" t="s">
        <v>87</v>
      </c>
      <c r="M84" s="81">
        <v>3</v>
      </c>
      <c r="N84" s="91">
        <f>M84*I84</f>
        <v>7.1999999999999993</v>
      </c>
      <c r="O84" s="87">
        <v>42415</v>
      </c>
      <c r="P84" s="90">
        <v>3550</v>
      </c>
      <c r="Q84" s="81" t="s">
        <v>34</v>
      </c>
    </row>
    <row r="85" spans="1:17" s="88" customFormat="1" ht="45" x14ac:dyDescent="0.25">
      <c r="A85" s="81" t="s">
        <v>62</v>
      </c>
      <c r="B85" s="82" t="s">
        <v>63</v>
      </c>
      <c r="C85" s="83" t="s">
        <v>64</v>
      </c>
      <c r="D85" s="84">
        <v>160102</v>
      </c>
      <c r="E85" s="85" t="s">
        <v>76</v>
      </c>
      <c r="F85" s="81">
        <v>2</v>
      </c>
      <c r="G85" s="81" t="s">
        <v>66</v>
      </c>
      <c r="H85" s="81">
        <v>5</v>
      </c>
      <c r="I85" s="91">
        <v>2.31</v>
      </c>
      <c r="J85" s="86">
        <f t="shared" si="0"/>
        <v>11.55</v>
      </c>
      <c r="K85" s="89" t="s">
        <v>12</v>
      </c>
      <c r="L85" s="87" t="s">
        <v>12</v>
      </c>
      <c r="M85" s="81" t="s">
        <v>12</v>
      </c>
      <c r="N85" s="91" t="s">
        <v>12</v>
      </c>
      <c r="O85" s="87" t="s">
        <v>12</v>
      </c>
      <c r="P85" s="90" t="s">
        <v>12</v>
      </c>
      <c r="Q85" s="81" t="s">
        <v>101</v>
      </c>
    </row>
    <row r="86" spans="1:17" s="88" customFormat="1" ht="30" x14ac:dyDescent="0.25">
      <c r="A86" s="81" t="s">
        <v>62</v>
      </c>
      <c r="B86" s="82" t="s">
        <v>63</v>
      </c>
      <c r="C86" s="83" t="s">
        <v>64</v>
      </c>
      <c r="D86" s="84">
        <v>160102</v>
      </c>
      <c r="E86" s="85" t="s">
        <v>76</v>
      </c>
      <c r="F86" s="81">
        <v>1</v>
      </c>
      <c r="G86" s="81" t="s">
        <v>32</v>
      </c>
      <c r="H86" s="81">
        <v>10</v>
      </c>
      <c r="I86" s="91">
        <v>4.45</v>
      </c>
      <c r="J86" s="86">
        <f t="shared" si="0"/>
        <v>44.5</v>
      </c>
      <c r="K86" s="89" t="s">
        <v>12</v>
      </c>
      <c r="L86" s="87" t="s">
        <v>12</v>
      </c>
      <c r="M86" s="81" t="s">
        <v>12</v>
      </c>
      <c r="N86" s="91" t="s">
        <v>12</v>
      </c>
      <c r="O86" s="87" t="s">
        <v>12</v>
      </c>
      <c r="P86" s="90" t="s">
        <v>12</v>
      </c>
      <c r="Q86" s="81" t="s">
        <v>101</v>
      </c>
    </row>
    <row r="87" spans="1:17" s="88" customFormat="1" ht="45" x14ac:dyDescent="0.25">
      <c r="A87" s="81" t="s">
        <v>62</v>
      </c>
      <c r="B87" s="82" t="s">
        <v>63</v>
      </c>
      <c r="C87" s="83" t="s">
        <v>64</v>
      </c>
      <c r="D87" s="84">
        <v>120200</v>
      </c>
      <c r="E87" s="85" t="s">
        <v>11</v>
      </c>
      <c r="F87" s="81">
        <v>2</v>
      </c>
      <c r="G87" s="81" t="s">
        <v>66</v>
      </c>
      <c r="H87" s="81">
        <v>3705</v>
      </c>
      <c r="I87" s="91">
        <v>2.31</v>
      </c>
      <c r="J87" s="86">
        <f t="shared" si="0"/>
        <v>8558.5500000000011</v>
      </c>
      <c r="K87" s="89">
        <v>42311</v>
      </c>
      <c r="L87" s="87" t="s">
        <v>85</v>
      </c>
      <c r="M87" s="81">
        <v>3705</v>
      </c>
      <c r="N87" s="91">
        <f>M87*I87</f>
        <v>8558.5500000000011</v>
      </c>
      <c r="O87" s="87">
        <v>42418</v>
      </c>
      <c r="P87" s="90">
        <v>1995</v>
      </c>
      <c r="Q87" s="81" t="s">
        <v>34</v>
      </c>
    </row>
    <row r="88" spans="1:17" s="88" customFormat="1" ht="30" x14ac:dyDescent="0.25">
      <c r="A88" s="81" t="s">
        <v>62</v>
      </c>
      <c r="B88" s="82" t="s">
        <v>63</v>
      </c>
      <c r="C88" s="83" t="s">
        <v>64</v>
      </c>
      <c r="D88" s="84">
        <v>120200</v>
      </c>
      <c r="E88" s="85" t="s">
        <v>11</v>
      </c>
      <c r="F88" s="81">
        <v>1</v>
      </c>
      <c r="G88" s="81" t="s">
        <v>32</v>
      </c>
      <c r="H88" s="81">
        <v>4710</v>
      </c>
      <c r="I88" s="91">
        <v>4.45</v>
      </c>
      <c r="J88" s="86">
        <f t="shared" si="0"/>
        <v>20959.5</v>
      </c>
      <c r="K88" s="89">
        <v>42311</v>
      </c>
      <c r="L88" s="87" t="s">
        <v>86</v>
      </c>
      <c r="M88" s="81">
        <v>4710</v>
      </c>
      <c r="N88" s="91">
        <f>M88*I88</f>
        <v>20959.5</v>
      </c>
      <c r="O88" s="87">
        <v>42510</v>
      </c>
      <c r="P88" s="90">
        <v>51229</v>
      </c>
      <c r="Q88" s="81" t="s">
        <v>34</v>
      </c>
    </row>
    <row r="89" spans="1:17" s="88" customFormat="1" ht="30" x14ac:dyDescent="0.25">
      <c r="A89" s="81" t="s">
        <v>62</v>
      </c>
      <c r="B89" s="82" t="s">
        <v>63</v>
      </c>
      <c r="C89" s="83" t="s">
        <v>64</v>
      </c>
      <c r="D89" s="84">
        <v>120200</v>
      </c>
      <c r="E89" s="85" t="s">
        <v>11</v>
      </c>
      <c r="F89" s="81">
        <v>4</v>
      </c>
      <c r="G89" s="81" t="s">
        <v>68</v>
      </c>
      <c r="H89" s="81">
        <v>10</v>
      </c>
      <c r="I89" s="91">
        <v>2.39</v>
      </c>
      <c r="J89" s="86">
        <f t="shared" si="0"/>
        <v>23.900000000000002</v>
      </c>
      <c r="K89" s="89">
        <v>42311</v>
      </c>
      <c r="L89" s="87" t="s">
        <v>84</v>
      </c>
      <c r="M89" s="81">
        <f>H89</f>
        <v>10</v>
      </c>
      <c r="N89" s="91">
        <f>M89*I89</f>
        <v>23.900000000000002</v>
      </c>
      <c r="O89" s="87">
        <v>42415</v>
      </c>
      <c r="P89" s="90">
        <v>3548</v>
      </c>
      <c r="Q89" s="81" t="s">
        <v>34</v>
      </c>
    </row>
    <row r="90" spans="1:17" s="88" customFormat="1" ht="30" x14ac:dyDescent="0.25">
      <c r="A90" s="81" t="s">
        <v>62</v>
      </c>
      <c r="B90" s="82" t="s">
        <v>63</v>
      </c>
      <c r="C90" s="83" t="s">
        <v>64</v>
      </c>
      <c r="D90" s="84">
        <v>160126</v>
      </c>
      <c r="E90" s="85" t="s">
        <v>77</v>
      </c>
      <c r="F90" s="81">
        <v>5</v>
      </c>
      <c r="G90" s="81" t="s">
        <v>71</v>
      </c>
      <c r="H90" s="81">
        <v>3</v>
      </c>
      <c r="I90" s="91">
        <v>2.4</v>
      </c>
      <c r="J90" s="86">
        <f t="shared" si="0"/>
        <v>7.1999999999999993</v>
      </c>
      <c r="K90" s="89">
        <v>42311</v>
      </c>
      <c r="L90" s="87" t="s">
        <v>87</v>
      </c>
      <c r="M90" s="81">
        <v>3</v>
      </c>
      <c r="N90" s="91">
        <f>M90*I90</f>
        <v>7.1999999999999993</v>
      </c>
      <c r="O90" s="87">
        <v>42415</v>
      </c>
      <c r="P90" s="90">
        <v>3550</v>
      </c>
      <c r="Q90" s="81" t="s">
        <v>34</v>
      </c>
    </row>
    <row r="91" spans="1:17" s="88" customFormat="1" ht="45" x14ac:dyDescent="0.25">
      <c r="A91" s="81" t="s">
        <v>62</v>
      </c>
      <c r="B91" s="82" t="s">
        <v>63</v>
      </c>
      <c r="C91" s="83" t="s">
        <v>64</v>
      </c>
      <c r="D91" s="84">
        <v>160126</v>
      </c>
      <c r="E91" s="85" t="s">
        <v>77</v>
      </c>
      <c r="F91" s="81">
        <v>2</v>
      </c>
      <c r="G91" s="81" t="s">
        <v>66</v>
      </c>
      <c r="H91" s="81">
        <v>5</v>
      </c>
      <c r="I91" s="91">
        <v>2.31</v>
      </c>
      <c r="J91" s="86">
        <f t="shared" si="0"/>
        <v>11.55</v>
      </c>
      <c r="K91" s="89" t="s">
        <v>12</v>
      </c>
      <c r="L91" s="87" t="s">
        <v>12</v>
      </c>
      <c r="M91" s="81" t="s">
        <v>12</v>
      </c>
      <c r="N91" s="91" t="s">
        <v>12</v>
      </c>
      <c r="O91" s="87" t="s">
        <v>12</v>
      </c>
      <c r="P91" s="90" t="s">
        <v>12</v>
      </c>
      <c r="Q91" s="81" t="s">
        <v>101</v>
      </c>
    </row>
    <row r="92" spans="1:17" s="88" customFormat="1" ht="30" x14ac:dyDescent="0.25">
      <c r="A92" s="81" t="s">
        <v>62</v>
      </c>
      <c r="B92" s="82" t="s">
        <v>63</v>
      </c>
      <c r="C92" s="83" t="s">
        <v>64</v>
      </c>
      <c r="D92" s="84">
        <v>160126</v>
      </c>
      <c r="E92" s="85" t="s">
        <v>77</v>
      </c>
      <c r="F92" s="81">
        <v>1</v>
      </c>
      <c r="G92" s="81" t="s">
        <v>32</v>
      </c>
      <c r="H92" s="81">
        <v>5</v>
      </c>
      <c r="I92" s="91">
        <v>4.45</v>
      </c>
      <c r="J92" s="86">
        <f t="shared" si="0"/>
        <v>22.25</v>
      </c>
      <c r="K92" s="89" t="s">
        <v>12</v>
      </c>
      <c r="L92" s="87" t="s">
        <v>12</v>
      </c>
      <c r="M92" s="81" t="s">
        <v>12</v>
      </c>
      <c r="N92" s="91" t="s">
        <v>12</v>
      </c>
      <c r="O92" s="87" t="s">
        <v>12</v>
      </c>
      <c r="P92" s="90" t="s">
        <v>12</v>
      </c>
      <c r="Q92" s="81" t="s">
        <v>101</v>
      </c>
    </row>
    <row r="93" spans="1:17" s="88" customFormat="1" ht="30" x14ac:dyDescent="0.25">
      <c r="A93" s="81" t="s">
        <v>62</v>
      </c>
      <c r="B93" s="82" t="s">
        <v>63</v>
      </c>
      <c r="C93" s="83" t="s">
        <v>64</v>
      </c>
      <c r="D93" s="84">
        <v>120100</v>
      </c>
      <c r="E93" s="85" t="s">
        <v>78</v>
      </c>
      <c r="F93" s="81">
        <v>5</v>
      </c>
      <c r="G93" s="81" t="s">
        <v>71</v>
      </c>
      <c r="H93" s="81">
        <v>4</v>
      </c>
      <c r="I93" s="91">
        <v>2.4</v>
      </c>
      <c r="J93" s="86">
        <f t="shared" si="0"/>
        <v>9.6</v>
      </c>
      <c r="K93" s="89">
        <v>42311</v>
      </c>
      <c r="L93" s="87" t="s">
        <v>84</v>
      </c>
      <c r="M93" s="81">
        <v>4</v>
      </c>
      <c r="N93" s="91">
        <f t="shared" ref="N93:N94" si="3">M93*I93</f>
        <v>9.6</v>
      </c>
      <c r="O93" s="87">
        <v>42415</v>
      </c>
      <c r="P93" s="90">
        <v>3548</v>
      </c>
      <c r="Q93" s="81" t="s">
        <v>34</v>
      </c>
    </row>
    <row r="94" spans="1:17" s="88" customFormat="1" ht="30" x14ac:dyDescent="0.25">
      <c r="A94" s="81" t="s">
        <v>62</v>
      </c>
      <c r="B94" s="82" t="s">
        <v>63</v>
      </c>
      <c r="C94" s="83" t="s">
        <v>64</v>
      </c>
      <c r="D94" s="84">
        <v>100000</v>
      </c>
      <c r="E94" s="85" t="s">
        <v>13</v>
      </c>
      <c r="F94" s="81">
        <v>5</v>
      </c>
      <c r="G94" s="81" t="s">
        <v>71</v>
      </c>
      <c r="H94" s="81">
        <v>30</v>
      </c>
      <c r="I94" s="91">
        <v>2.4</v>
      </c>
      <c r="J94" s="86">
        <f t="shared" si="0"/>
        <v>72</v>
      </c>
      <c r="K94" s="89">
        <v>42311</v>
      </c>
      <c r="L94" s="87" t="s">
        <v>84</v>
      </c>
      <c r="M94" s="81">
        <v>15</v>
      </c>
      <c r="N94" s="91">
        <f t="shared" si="3"/>
        <v>36</v>
      </c>
      <c r="O94" s="87">
        <v>42415</v>
      </c>
      <c r="P94" s="90">
        <v>3548</v>
      </c>
      <c r="Q94" s="81" t="s">
        <v>34</v>
      </c>
    </row>
    <row r="95" spans="1:17" s="88" customFormat="1" ht="30" x14ac:dyDescent="0.25">
      <c r="A95" s="81" t="s">
        <v>62</v>
      </c>
      <c r="B95" s="82" t="s">
        <v>63</v>
      </c>
      <c r="C95" s="83" t="s">
        <v>64</v>
      </c>
      <c r="D95" s="84">
        <v>100000</v>
      </c>
      <c r="E95" s="85" t="s">
        <v>13</v>
      </c>
      <c r="F95" s="81">
        <v>1</v>
      </c>
      <c r="G95" s="81" t="s">
        <v>32</v>
      </c>
      <c r="H95" s="81">
        <v>150</v>
      </c>
      <c r="I95" s="91">
        <v>4.45</v>
      </c>
      <c r="J95" s="86">
        <f t="shared" si="0"/>
        <v>667.5</v>
      </c>
      <c r="K95" s="89" t="s">
        <v>12</v>
      </c>
      <c r="L95" s="87" t="s">
        <v>12</v>
      </c>
      <c r="M95" s="81" t="s">
        <v>12</v>
      </c>
      <c r="N95" s="91" t="s">
        <v>12</v>
      </c>
      <c r="O95" s="87" t="s">
        <v>12</v>
      </c>
      <c r="P95" s="90" t="s">
        <v>12</v>
      </c>
      <c r="Q95" s="81" t="s">
        <v>101</v>
      </c>
    </row>
    <row r="96" spans="1:17" s="88" customFormat="1" ht="30" x14ac:dyDescent="0.25">
      <c r="A96" s="81" t="s">
        <v>62</v>
      </c>
      <c r="B96" s="82" t="s">
        <v>63</v>
      </c>
      <c r="C96" s="83" t="s">
        <v>64</v>
      </c>
      <c r="D96" s="84">
        <v>100000</v>
      </c>
      <c r="E96" s="85" t="s">
        <v>13</v>
      </c>
      <c r="F96" s="81">
        <v>3</v>
      </c>
      <c r="G96" s="81" t="s">
        <v>67</v>
      </c>
      <c r="H96" s="81">
        <v>50</v>
      </c>
      <c r="I96" s="91">
        <v>2.09</v>
      </c>
      <c r="J96" s="86">
        <f t="shared" si="0"/>
        <v>104.5</v>
      </c>
      <c r="K96" s="89">
        <v>42311</v>
      </c>
      <c r="L96" s="87" t="s">
        <v>84</v>
      </c>
      <c r="M96" s="81">
        <v>50</v>
      </c>
      <c r="N96" s="91">
        <f>M96*I96</f>
        <v>104.5</v>
      </c>
      <c r="O96" s="87">
        <v>42415</v>
      </c>
      <c r="P96" s="90">
        <v>3548</v>
      </c>
      <c r="Q96" s="81" t="s">
        <v>34</v>
      </c>
    </row>
    <row r="97" spans="1:17" s="88" customFormat="1" ht="30" x14ac:dyDescent="0.25">
      <c r="A97" s="81" t="s">
        <v>62</v>
      </c>
      <c r="B97" s="82" t="s">
        <v>63</v>
      </c>
      <c r="C97" s="83" t="s">
        <v>64</v>
      </c>
      <c r="D97" s="84">
        <v>260300</v>
      </c>
      <c r="E97" s="85" t="s">
        <v>79</v>
      </c>
      <c r="F97" s="81">
        <v>5</v>
      </c>
      <c r="G97" s="81" t="s">
        <v>71</v>
      </c>
      <c r="H97" s="81">
        <v>4</v>
      </c>
      <c r="I97" s="91">
        <v>2.4</v>
      </c>
      <c r="J97" s="86">
        <f t="shared" si="0"/>
        <v>9.6</v>
      </c>
      <c r="K97" s="89">
        <v>42311</v>
      </c>
      <c r="L97" s="87" t="s">
        <v>84</v>
      </c>
      <c r="M97" s="81">
        <v>4</v>
      </c>
      <c r="N97" s="91">
        <f>M97*I97</f>
        <v>9.6</v>
      </c>
      <c r="O97" s="87">
        <v>42415</v>
      </c>
      <c r="P97" s="90">
        <v>3548</v>
      </c>
      <c r="Q97" s="81" t="s">
        <v>34</v>
      </c>
    </row>
    <row r="98" spans="1:17" s="88" customFormat="1" ht="30" x14ac:dyDescent="0.25">
      <c r="A98" s="81" t="s">
        <v>62</v>
      </c>
      <c r="B98" s="82" t="s">
        <v>63</v>
      </c>
      <c r="C98" s="83" t="s">
        <v>64</v>
      </c>
      <c r="D98" s="84">
        <v>260300</v>
      </c>
      <c r="E98" s="85" t="s">
        <v>79</v>
      </c>
      <c r="F98" s="81">
        <v>1</v>
      </c>
      <c r="G98" s="81" t="s">
        <v>32</v>
      </c>
      <c r="H98" s="81">
        <v>20</v>
      </c>
      <c r="I98" s="91">
        <v>4.45</v>
      </c>
      <c r="J98" s="86">
        <f t="shared" si="0"/>
        <v>89</v>
      </c>
      <c r="K98" s="89" t="s">
        <v>12</v>
      </c>
      <c r="L98" s="87" t="s">
        <v>12</v>
      </c>
      <c r="M98" s="81" t="s">
        <v>12</v>
      </c>
      <c r="N98" s="91" t="s">
        <v>12</v>
      </c>
      <c r="O98" s="87" t="s">
        <v>12</v>
      </c>
      <c r="P98" s="90" t="s">
        <v>12</v>
      </c>
      <c r="Q98" s="81" t="s">
        <v>101</v>
      </c>
    </row>
    <row r="99" spans="1:17" s="88" customFormat="1" ht="30" x14ac:dyDescent="0.25">
      <c r="A99" s="81" t="s">
        <v>62</v>
      </c>
      <c r="B99" s="82" t="s">
        <v>63</v>
      </c>
      <c r="C99" s="83" t="s">
        <v>64</v>
      </c>
      <c r="D99" s="84">
        <v>260300</v>
      </c>
      <c r="E99" s="85" t="s">
        <v>79</v>
      </c>
      <c r="F99" s="81">
        <v>3</v>
      </c>
      <c r="G99" s="81" t="s">
        <v>67</v>
      </c>
      <c r="H99" s="81">
        <v>30</v>
      </c>
      <c r="I99" s="91">
        <v>2.09</v>
      </c>
      <c r="J99" s="86">
        <f t="shared" si="0"/>
        <v>62.699999999999996</v>
      </c>
      <c r="K99" s="89">
        <v>42311</v>
      </c>
      <c r="L99" s="87" t="s">
        <v>84</v>
      </c>
      <c r="M99" s="81">
        <v>30</v>
      </c>
      <c r="N99" s="91">
        <f>M99*I99</f>
        <v>62.699999999999996</v>
      </c>
      <c r="O99" s="87">
        <v>42415</v>
      </c>
      <c r="P99" s="90">
        <v>3548</v>
      </c>
      <c r="Q99" s="81" t="s">
        <v>34</v>
      </c>
    </row>
    <row r="100" spans="1:17" s="88" customFormat="1" ht="45" x14ac:dyDescent="0.25">
      <c r="A100" s="81" t="s">
        <v>62</v>
      </c>
      <c r="B100" s="82" t="s">
        <v>63</v>
      </c>
      <c r="C100" s="83" t="s">
        <v>64</v>
      </c>
      <c r="D100" s="84">
        <v>120000</v>
      </c>
      <c r="E100" s="85" t="s">
        <v>59</v>
      </c>
      <c r="F100" s="81">
        <v>2</v>
      </c>
      <c r="G100" s="81" t="s">
        <v>66</v>
      </c>
      <c r="H100" s="81">
        <v>50</v>
      </c>
      <c r="I100" s="91">
        <v>2.31</v>
      </c>
      <c r="J100" s="86">
        <f t="shared" si="0"/>
        <v>115.5</v>
      </c>
      <c r="K100" s="89" t="s">
        <v>12</v>
      </c>
      <c r="L100" s="87" t="s">
        <v>12</v>
      </c>
      <c r="M100" s="81" t="s">
        <v>12</v>
      </c>
      <c r="N100" s="91" t="s">
        <v>12</v>
      </c>
      <c r="O100" s="87" t="s">
        <v>12</v>
      </c>
      <c r="P100" s="90" t="s">
        <v>12</v>
      </c>
      <c r="Q100" s="81" t="s">
        <v>101</v>
      </c>
    </row>
    <row r="101" spans="1:17" s="88" customFormat="1" ht="30" x14ac:dyDescent="0.25">
      <c r="A101" s="81" t="s">
        <v>62</v>
      </c>
      <c r="B101" s="82" t="s">
        <v>63</v>
      </c>
      <c r="C101" s="83" t="s">
        <v>64</v>
      </c>
      <c r="D101" s="84">
        <v>120000</v>
      </c>
      <c r="E101" s="85" t="s">
        <v>59</v>
      </c>
      <c r="F101" s="81">
        <v>1</v>
      </c>
      <c r="G101" s="81" t="s">
        <v>32</v>
      </c>
      <c r="H101" s="81">
        <v>100</v>
      </c>
      <c r="I101" s="91">
        <v>4.45</v>
      </c>
      <c r="J101" s="86">
        <f t="shared" si="0"/>
        <v>445</v>
      </c>
      <c r="K101" s="89" t="s">
        <v>12</v>
      </c>
      <c r="L101" s="87" t="s">
        <v>12</v>
      </c>
      <c r="M101" s="81" t="s">
        <v>12</v>
      </c>
      <c r="N101" s="91" t="s">
        <v>12</v>
      </c>
      <c r="O101" s="87" t="s">
        <v>12</v>
      </c>
      <c r="P101" s="90" t="s">
        <v>12</v>
      </c>
      <c r="Q101" s="81" t="s">
        <v>101</v>
      </c>
    </row>
    <row r="102" spans="1:17" s="88" customFormat="1" ht="30" x14ac:dyDescent="0.25">
      <c r="A102" s="81" t="s">
        <v>62</v>
      </c>
      <c r="B102" s="82" t="s">
        <v>63</v>
      </c>
      <c r="C102" s="83" t="s">
        <v>64</v>
      </c>
      <c r="D102" s="84">
        <v>120000</v>
      </c>
      <c r="E102" s="85" t="s">
        <v>59</v>
      </c>
      <c r="F102" s="81">
        <v>4</v>
      </c>
      <c r="G102" s="81" t="s">
        <v>68</v>
      </c>
      <c r="H102" s="81">
        <v>20</v>
      </c>
      <c r="I102" s="91">
        <v>2.39</v>
      </c>
      <c r="J102" s="86">
        <f t="shared" si="0"/>
        <v>47.800000000000004</v>
      </c>
      <c r="K102" s="89">
        <v>42311</v>
      </c>
      <c r="L102" s="87" t="s">
        <v>84</v>
      </c>
      <c r="M102" s="81">
        <f>H102</f>
        <v>20</v>
      </c>
      <c r="N102" s="91">
        <f>M102*I102</f>
        <v>47.800000000000004</v>
      </c>
      <c r="O102" s="87">
        <v>42415</v>
      </c>
      <c r="P102" s="90">
        <v>3548</v>
      </c>
      <c r="Q102" s="81" t="s">
        <v>34</v>
      </c>
    </row>
    <row r="103" spans="1:17" s="88" customFormat="1" ht="45" x14ac:dyDescent="0.25">
      <c r="A103" s="81" t="s">
        <v>62</v>
      </c>
      <c r="B103" s="82" t="s">
        <v>63</v>
      </c>
      <c r="C103" s="83" t="s">
        <v>64</v>
      </c>
      <c r="D103" s="84">
        <v>180000</v>
      </c>
      <c r="E103" s="85" t="s">
        <v>80</v>
      </c>
      <c r="F103" s="81">
        <v>2</v>
      </c>
      <c r="G103" s="81" t="s">
        <v>66</v>
      </c>
      <c r="H103" s="81">
        <v>400</v>
      </c>
      <c r="I103" s="91">
        <v>2.31</v>
      </c>
      <c r="J103" s="86">
        <f t="shared" si="0"/>
        <v>924</v>
      </c>
      <c r="K103" s="89" t="s">
        <v>12</v>
      </c>
      <c r="L103" s="87" t="s">
        <v>12</v>
      </c>
      <c r="M103" s="81" t="s">
        <v>12</v>
      </c>
      <c r="N103" s="91" t="s">
        <v>12</v>
      </c>
      <c r="O103" s="87" t="s">
        <v>12</v>
      </c>
      <c r="P103" s="90" t="s">
        <v>12</v>
      </c>
      <c r="Q103" s="81" t="s">
        <v>101</v>
      </c>
    </row>
    <row r="104" spans="1:17" s="88" customFormat="1" ht="30" x14ac:dyDescent="0.25">
      <c r="A104" s="81" t="s">
        <v>62</v>
      </c>
      <c r="B104" s="82" t="s">
        <v>63</v>
      </c>
      <c r="C104" s="83" t="s">
        <v>64</v>
      </c>
      <c r="D104" s="84">
        <v>180000</v>
      </c>
      <c r="E104" s="85" t="s">
        <v>80</v>
      </c>
      <c r="F104" s="81">
        <v>1</v>
      </c>
      <c r="G104" s="81" t="s">
        <v>32</v>
      </c>
      <c r="H104" s="81">
        <v>400</v>
      </c>
      <c r="I104" s="91">
        <v>4.45</v>
      </c>
      <c r="J104" s="86">
        <f t="shared" si="0"/>
        <v>1780</v>
      </c>
      <c r="K104" s="89" t="s">
        <v>12</v>
      </c>
      <c r="L104" s="87" t="s">
        <v>12</v>
      </c>
      <c r="M104" s="81" t="s">
        <v>12</v>
      </c>
      <c r="N104" s="91" t="s">
        <v>12</v>
      </c>
      <c r="O104" s="87" t="s">
        <v>12</v>
      </c>
      <c r="P104" s="90" t="s">
        <v>12</v>
      </c>
      <c r="Q104" s="81" t="s">
        <v>101</v>
      </c>
    </row>
    <row r="105" spans="1:17" s="88" customFormat="1" ht="45" x14ac:dyDescent="0.25">
      <c r="A105" s="81" t="s">
        <v>62</v>
      </c>
      <c r="B105" s="82" t="s">
        <v>63</v>
      </c>
      <c r="C105" s="83" t="s">
        <v>64</v>
      </c>
      <c r="D105" s="84">
        <v>230100</v>
      </c>
      <c r="E105" s="85" t="s">
        <v>81</v>
      </c>
      <c r="F105" s="81">
        <v>2</v>
      </c>
      <c r="G105" s="81" t="s">
        <v>66</v>
      </c>
      <c r="H105" s="81">
        <v>30</v>
      </c>
      <c r="I105" s="91">
        <v>2.31</v>
      </c>
      <c r="J105" s="86">
        <f t="shared" si="0"/>
        <v>69.3</v>
      </c>
      <c r="K105" s="89" t="s">
        <v>12</v>
      </c>
      <c r="L105" s="87" t="s">
        <v>12</v>
      </c>
      <c r="M105" s="81" t="s">
        <v>12</v>
      </c>
      <c r="N105" s="91" t="s">
        <v>12</v>
      </c>
      <c r="O105" s="87" t="s">
        <v>12</v>
      </c>
      <c r="P105" s="90" t="s">
        <v>12</v>
      </c>
      <c r="Q105" s="81" t="s">
        <v>101</v>
      </c>
    </row>
    <row r="106" spans="1:17" s="88" customFormat="1" ht="30" x14ac:dyDescent="0.25">
      <c r="A106" s="81" t="s">
        <v>62</v>
      </c>
      <c r="B106" s="82" t="s">
        <v>63</v>
      </c>
      <c r="C106" s="83" t="s">
        <v>64</v>
      </c>
      <c r="D106" s="84">
        <v>230100</v>
      </c>
      <c r="E106" s="85" t="s">
        <v>81</v>
      </c>
      <c r="F106" s="81">
        <v>1</v>
      </c>
      <c r="G106" s="81" t="s">
        <v>32</v>
      </c>
      <c r="H106" s="81">
        <v>20</v>
      </c>
      <c r="I106" s="91">
        <v>4.45</v>
      </c>
      <c r="J106" s="86">
        <f t="shared" si="0"/>
        <v>89</v>
      </c>
      <c r="K106" s="89" t="s">
        <v>12</v>
      </c>
      <c r="L106" s="87" t="s">
        <v>12</v>
      </c>
      <c r="M106" s="81" t="s">
        <v>12</v>
      </c>
      <c r="N106" s="91" t="s">
        <v>12</v>
      </c>
      <c r="O106" s="87" t="s">
        <v>12</v>
      </c>
      <c r="P106" s="90" t="s">
        <v>12</v>
      </c>
      <c r="Q106" s="81" t="s">
        <v>101</v>
      </c>
    </row>
    <row r="107" spans="1:17" s="88" customFormat="1" ht="30" x14ac:dyDescent="0.25">
      <c r="A107" s="81" t="s">
        <v>62</v>
      </c>
      <c r="B107" s="82" t="s">
        <v>63</v>
      </c>
      <c r="C107" s="83" t="s">
        <v>64</v>
      </c>
      <c r="D107" s="84">
        <v>230100</v>
      </c>
      <c r="E107" s="85" t="s">
        <v>81</v>
      </c>
      <c r="F107" s="81">
        <v>4</v>
      </c>
      <c r="G107" s="81" t="s">
        <v>68</v>
      </c>
      <c r="H107" s="81">
        <v>10</v>
      </c>
      <c r="I107" s="91">
        <v>2.39</v>
      </c>
      <c r="J107" s="86">
        <f t="shared" si="0"/>
        <v>23.900000000000002</v>
      </c>
      <c r="K107" s="89">
        <v>42311</v>
      </c>
      <c r="L107" s="87" t="s">
        <v>84</v>
      </c>
      <c r="M107" s="81">
        <f>H107</f>
        <v>10</v>
      </c>
      <c r="N107" s="91">
        <f>M107*I107</f>
        <v>23.900000000000002</v>
      </c>
      <c r="O107" s="87">
        <v>42415</v>
      </c>
      <c r="P107" s="90">
        <v>3548</v>
      </c>
      <c r="Q107" s="81" t="s">
        <v>34</v>
      </c>
    </row>
    <row r="108" spans="1:17" s="88" customFormat="1" ht="45" x14ac:dyDescent="0.25">
      <c r="A108" s="81" t="s">
        <v>62</v>
      </c>
      <c r="B108" s="82" t="s">
        <v>63</v>
      </c>
      <c r="C108" s="83" t="s">
        <v>64</v>
      </c>
      <c r="D108" s="84">
        <v>230100</v>
      </c>
      <c r="E108" s="85" t="s">
        <v>81</v>
      </c>
      <c r="F108" s="81">
        <v>2</v>
      </c>
      <c r="G108" s="81" t="s">
        <v>66</v>
      </c>
      <c r="H108" s="81">
        <v>100</v>
      </c>
      <c r="I108" s="91">
        <v>2.31</v>
      </c>
      <c r="J108" s="86">
        <f t="shared" si="0"/>
        <v>231</v>
      </c>
      <c r="K108" s="89" t="s">
        <v>12</v>
      </c>
      <c r="L108" s="87" t="s">
        <v>12</v>
      </c>
      <c r="M108" s="81" t="s">
        <v>12</v>
      </c>
      <c r="N108" s="91" t="s">
        <v>12</v>
      </c>
      <c r="O108" s="87" t="s">
        <v>12</v>
      </c>
      <c r="P108" s="90" t="s">
        <v>12</v>
      </c>
      <c r="Q108" s="81" t="s">
        <v>101</v>
      </c>
    </row>
    <row r="109" spans="1:17" s="88" customFormat="1" ht="30" x14ac:dyDescent="0.25">
      <c r="A109" s="81" t="s">
        <v>62</v>
      </c>
      <c r="B109" s="82" t="s">
        <v>63</v>
      </c>
      <c r="C109" s="83" t="s">
        <v>64</v>
      </c>
      <c r="D109" s="84">
        <v>230100</v>
      </c>
      <c r="E109" s="85" t="s">
        <v>81</v>
      </c>
      <c r="F109" s="81">
        <v>1</v>
      </c>
      <c r="G109" s="81" t="s">
        <v>32</v>
      </c>
      <c r="H109" s="81">
        <v>80</v>
      </c>
      <c r="I109" s="91">
        <v>4.45</v>
      </c>
      <c r="J109" s="86">
        <f t="shared" si="0"/>
        <v>356</v>
      </c>
      <c r="K109" s="89" t="s">
        <v>12</v>
      </c>
      <c r="L109" s="87" t="s">
        <v>12</v>
      </c>
      <c r="M109" s="81" t="s">
        <v>12</v>
      </c>
      <c r="N109" s="91" t="s">
        <v>12</v>
      </c>
      <c r="O109" s="87" t="s">
        <v>12</v>
      </c>
      <c r="P109" s="90" t="s">
        <v>12</v>
      </c>
      <c r="Q109" s="81" t="s">
        <v>101</v>
      </c>
    </row>
    <row r="110" spans="1:17" s="88" customFormat="1" ht="30" x14ac:dyDescent="0.25">
      <c r="A110" s="81" t="s">
        <v>62</v>
      </c>
      <c r="B110" s="82" t="s">
        <v>63</v>
      </c>
      <c r="C110" s="83" t="s">
        <v>64</v>
      </c>
      <c r="D110" s="84">
        <v>230100</v>
      </c>
      <c r="E110" s="85" t="s">
        <v>81</v>
      </c>
      <c r="F110" s="81">
        <v>3</v>
      </c>
      <c r="G110" s="81" t="s">
        <v>67</v>
      </c>
      <c r="H110" s="81">
        <v>6</v>
      </c>
      <c r="I110" s="91">
        <v>2.09</v>
      </c>
      <c r="J110" s="86">
        <f t="shared" si="0"/>
        <v>12.54</v>
      </c>
      <c r="K110" s="89">
        <v>42311</v>
      </c>
      <c r="L110" s="87" t="s">
        <v>84</v>
      </c>
      <c r="M110" s="81">
        <v>6</v>
      </c>
      <c r="N110" s="91">
        <f>M110*I110</f>
        <v>12.54</v>
      </c>
      <c r="O110" s="87">
        <v>42415</v>
      </c>
      <c r="P110" s="90">
        <v>3548</v>
      </c>
      <c r="Q110" s="81" t="s">
        <v>34</v>
      </c>
    </row>
    <row r="111" spans="1:17" s="88" customFormat="1" ht="30" x14ac:dyDescent="0.25">
      <c r="A111" s="81" t="s">
        <v>62</v>
      </c>
      <c r="B111" s="82" t="s">
        <v>63</v>
      </c>
      <c r="C111" s="83" t="s">
        <v>64</v>
      </c>
      <c r="D111" s="84">
        <v>150200</v>
      </c>
      <c r="E111" s="85" t="s">
        <v>14</v>
      </c>
      <c r="F111" s="81">
        <v>5</v>
      </c>
      <c r="G111" s="81" t="s">
        <v>71</v>
      </c>
      <c r="H111" s="81">
        <v>3</v>
      </c>
      <c r="I111" s="91">
        <v>2.4</v>
      </c>
      <c r="J111" s="86">
        <f t="shared" si="0"/>
        <v>7.1999999999999993</v>
      </c>
      <c r="K111" s="89">
        <v>42311</v>
      </c>
      <c r="L111" s="87" t="s">
        <v>84</v>
      </c>
      <c r="M111" s="81">
        <v>3</v>
      </c>
      <c r="N111" s="91">
        <f>M111*I111</f>
        <v>7.1999999999999993</v>
      </c>
      <c r="O111" s="87">
        <v>42415</v>
      </c>
      <c r="P111" s="90">
        <v>3548</v>
      </c>
      <c r="Q111" s="81" t="s">
        <v>34</v>
      </c>
    </row>
    <row r="112" spans="1:17" s="88" customFormat="1" ht="45" x14ac:dyDescent="0.25">
      <c r="A112" s="81" t="s">
        <v>62</v>
      </c>
      <c r="B112" s="82" t="s">
        <v>63</v>
      </c>
      <c r="C112" s="83" t="s">
        <v>64</v>
      </c>
      <c r="D112" s="84">
        <v>150200</v>
      </c>
      <c r="E112" s="85" t="s">
        <v>14</v>
      </c>
      <c r="F112" s="81">
        <v>2</v>
      </c>
      <c r="G112" s="81" t="s">
        <v>66</v>
      </c>
      <c r="H112" s="81">
        <v>50</v>
      </c>
      <c r="I112" s="91">
        <v>2.31</v>
      </c>
      <c r="J112" s="86">
        <f t="shared" si="0"/>
        <v>115.5</v>
      </c>
      <c r="K112" s="89" t="s">
        <v>12</v>
      </c>
      <c r="L112" s="87" t="s">
        <v>12</v>
      </c>
      <c r="M112" s="81" t="s">
        <v>12</v>
      </c>
      <c r="N112" s="91" t="s">
        <v>12</v>
      </c>
      <c r="O112" s="87" t="s">
        <v>12</v>
      </c>
      <c r="P112" s="90" t="s">
        <v>12</v>
      </c>
      <c r="Q112" s="81" t="s">
        <v>101</v>
      </c>
    </row>
    <row r="113" spans="1:17" s="88" customFormat="1" ht="30" x14ac:dyDescent="0.25">
      <c r="A113" s="81" t="s">
        <v>62</v>
      </c>
      <c r="B113" s="82" t="s">
        <v>63</v>
      </c>
      <c r="C113" s="83" t="s">
        <v>64</v>
      </c>
      <c r="D113" s="84">
        <v>150200</v>
      </c>
      <c r="E113" s="85" t="s">
        <v>14</v>
      </c>
      <c r="F113" s="81">
        <v>1</v>
      </c>
      <c r="G113" s="81" t="s">
        <v>32</v>
      </c>
      <c r="H113" s="81">
        <v>30</v>
      </c>
      <c r="I113" s="91">
        <v>4.45</v>
      </c>
      <c r="J113" s="86">
        <f t="shared" si="0"/>
        <v>133.5</v>
      </c>
      <c r="K113" s="89" t="s">
        <v>12</v>
      </c>
      <c r="L113" s="87" t="s">
        <v>12</v>
      </c>
      <c r="M113" s="81" t="s">
        <v>12</v>
      </c>
      <c r="N113" s="91" t="s">
        <v>12</v>
      </c>
      <c r="O113" s="87" t="s">
        <v>12</v>
      </c>
      <c r="P113" s="90" t="s">
        <v>12</v>
      </c>
      <c r="Q113" s="81" t="s">
        <v>101</v>
      </c>
    </row>
    <row r="114" spans="1:17" s="88" customFormat="1" ht="30" x14ac:dyDescent="0.25">
      <c r="A114" s="81" t="s">
        <v>62</v>
      </c>
      <c r="B114" s="82" t="s">
        <v>64</v>
      </c>
      <c r="C114" s="83" t="s">
        <v>64</v>
      </c>
      <c r="D114" s="84">
        <v>150200</v>
      </c>
      <c r="E114" s="85" t="s">
        <v>14</v>
      </c>
      <c r="F114" s="81">
        <v>4</v>
      </c>
      <c r="G114" s="81" t="s">
        <v>68</v>
      </c>
      <c r="H114" s="81">
        <v>10</v>
      </c>
      <c r="I114" s="91">
        <v>2.39</v>
      </c>
      <c r="J114" s="86">
        <f t="shared" si="0"/>
        <v>23.900000000000002</v>
      </c>
      <c r="K114" s="89">
        <v>42311</v>
      </c>
      <c r="L114" s="87" t="s">
        <v>84</v>
      </c>
      <c r="M114" s="81">
        <f>H114</f>
        <v>10</v>
      </c>
      <c r="N114" s="91">
        <f>M114*I114</f>
        <v>23.900000000000002</v>
      </c>
      <c r="O114" s="87">
        <v>42415</v>
      </c>
      <c r="P114" s="90">
        <v>3548</v>
      </c>
      <c r="Q114" s="81" t="s">
        <v>34</v>
      </c>
    </row>
    <row r="115" spans="1:17" s="88" customFormat="1" ht="30" x14ac:dyDescent="0.25">
      <c r="A115" s="81" t="s">
        <v>62</v>
      </c>
      <c r="B115" s="82" t="s">
        <v>63</v>
      </c>
      <c r="C115" s="83" t="s">
        <v>64</v>
      </c>
      <c r="D115" s="84">
        <v>260000</v>
      </c>
      <c r="E115" s="85" t="s">
        <v>82</v>
      </c>
      <c r="F115" s="81">
        <v>5</v>
      </c>
      <c r="G115" s="81" t="s">
        <v>71</v>
      </c>
      <c r="H115" s="81">
        <v>10</v>
      </c>
      <c r="I115" s="91">
        <v>2.4</v>
      </c>
      <c r="J115" s="86">
        <f t="shared" si="0"/>
        <v>24</v>
      </c>
      <c r="K115" s="89">
        <v>42333</v>
      </c>
      <c r="L115" s="87" t="s">
        <v>89</v>
      </c>
      <c r="M115" s="81">
        <v>5</v>
      </c>
      <c r="N115" s="91">
        <f>M115*I115</f>
        <v>12</v>
      </c>
      <c r="O115" s="87">
        <v>42415</v>
      </c>
      <c r="P115" s="90">
        <v>3549</v>
      </c>
      <c r="Q115" s="81" t="s">
        <v>34</v>
      </c>
    </row>
    <row r="116" spans="1:17" s="88" customFormat="1" ht="45" x14ac:dyDescent="0.25">
      <c r="A116" s="81" t="s">
        <v>62</v>
      </c>
      <c r="B116" s="82" t="s">
        <v>63</v>
      </c>
      <c r="C116" s="83" t="s">
        <v>64</v>
      </c>
      <c r="D116" s="84">
        <v>260000</v>
      </c>
      <c r="E116" s="85" t="s">
        <v>82</v>
      </c>
      <c r="F116" s="81">
        <v>2</v>
      </c>
      <c r="G116" s="81" t="s">
        <v>66</v>
      </c>
      <c r="H116" s="81">
        <v>50</v>
      </c>
      <c r="I116" s="91">
        <v>2.31</v>
      </c>
      <c r="J116" s="86">
        <f t="shared" si="0"/>
        <v>115.5</v>
      </c>
      <c r="K116" s="89" t="s">
        <v>12</v>
      </c>
      <c r="L116" s="87" t="s">
        <v>12</v>
      </c>
      <c r="M116" s="81" t="s">
        <v>12</v>
      </c>
      <c r="N116" s="91" t="s">
        <v>12</v>
      </c>
      <c r="O116" s="87" t="s">
        <v>12</v>
      </c>
      <c r="P116" s="90" t="s">
        <v>12</v>
      </c>
      <c r="Q116" s="81" t="s">
        <v>101</v>
      </c>
    </row>
    <row r="117" spans="1:17" s="88" customFormat="1" ht="30" x14ac:dyDescent="0.25">
      <c r="A117" s="81" t="s">
        <v>62</v>
      </c>
      <c r="B117" s="82" t="s">
        <v>63</v>
      </c>
      <c r="C117" s="83" t="s">
        <v>64</v>
      </c>
      <c r="D117" s="84">
        <v>260000</v>
      </c>
      <c r="E117" s="85" t="s">
        <v>82</v>
      </c>
      <c r="F117" s="81">
        <v>1</v>
      </c>
      <c r="G117" s="81" t="s">
        <v>32</v>
      </c>
      <c r="H117" s="81">
        <v>60</v>
      </c>
      <c r="I117" s="91">
        <v>4.45</v>
      </c>
      <c r="J117" s="86">
        <f t="shared" si="0"/>
        <v>267</v>
      </c>
      <c r="K117" s="89" t="s">
        <v>12</v>
      </c>
      <c r="L117" s="87" t="s">
        <v>12</v>
      </c>
      <c r="M117" s="81" t="s">
        <v>12</v>
      </c>
      <c r="N117" s="91" t="s">
        <v>12</v>
      </c>
      <c r="O117" s="87" t="s">
        <v>12</v>
      </c>
      <c r="P117" s="90" t="s">
        <v>12</v>
      </c>
      <c r="Q117" s="81" t="s">
        <v>101</v>
      </c>
    </row>
    <row r="118" spans="1:17" s="88" customFormat="1" ht="30" x14ac:dyDescent="0.25">
      <c r="A118" s="81" t="s">
        <v>62</v>
      </c>
      <c r="B118" s="82" t="s">
        <v>63</v>
      </c>
      <c r="C118" s="83" t="s">
        <v>64</v>
      </c>
      <c r="D118" s="84">
        <v>260000</v>
      </c>
      <c r="E118" s="85" t="s">
        <v>82</v>
      </c>
      <c r="F118" s="81">
        <v>3</v>
      </c>
      <c r="G118" s="81" t="s">
        <v>67</v>
      </c>
      <c r="H118" s="81">
        <v>20</v>
      </c>
      <c r="I118" s="91">
        <v>2.09</v>
      </c>
      <c r="J118" s="86">
        <f t="shared" si="0"/>
        <v>41.8</v>
      </c>
      <c r="K118" s="89">
        <v>42311</v>
      </c>
      <c r="L118" s="87" t="s">
        <v>84</v>
      </c>
      <c r="M118" s="81">
        <v>20</v>
      </c>
      <c r="N118" s="91">
        <f>M118*I118</f>
        <v>41.8</v>
      </c>
      <c r="O118" s="87">
        <v>42415</v>
      </c>
      <c r="P118" s="90">
        <v>3548</v>
      </c>
      <c r="Q118" s="81" t="s">
        <v>34</v>
      </c>
    </row>
    <row r="119" spans="1:17" s="88" customFormat="1" ht="45" x14ac:dyDescent="0.25">
      <c r="A119" s="81" t="s">
        <v>62</v>
      </c>
      <c r="B119" s="82" t="s">
        <v>63</v>
      </c>
      <c r="C119" s="83" t="s">
        <v>64</v>
      </c>
      <c r="D119" s="84">
        <v>310000</v>
      </c>
      <c r="E119" s="85" t="s">
        <v>83</v>
      </c>
      <c r="F119" s="81">
        <v>2</v>
      </c>
      <c r="G119" s="81" t="s">
        <v>66</v>
      </c>
      <c r="H119" s="81">
        <v>100</v>
      </c>
      <c r="I119" s="91">
        <v>2.31</v>
      </c>
      <c r="J119" s="86">
        <f t="shared" si="0"/>
        <v>231</v>
      </c>
      <c r="K119" s="89" t="s">
        <v>12</v>
      </c>
      <c r="L119" s="87" t="s">
        <v>12</v>
      </c>
      <c r="M119" s="81" t="s">
        <v>12</v>
      </c>
      <c r="N119" s="91" t="s">
        <v>12</v>
      </c>
      <c r="O119" s="87" t="s">
        <v>12</v>
      </c>
      <c r="P119" s="90" t="s">
        <v>12</v>
      </c>
      <c r="Q119" s="81" t="s">
        <v>101</v>
      </c>
    </row>
    <row r="120" spans="1:17" s="88" customFormat="1" ht="30" x14ac:dyDescent="0.25">
      <c r="A120" s="81" t="s">
        <v>62</v>
      </c>
      <c r="B120" s="82" t="s">
        <v>63</v>
      </c>
      <c r="C120" s="83" t="s">
        <v>64</v>
      </c>
      <c r="D120" s="84">
        <v>310000</v>
      </c>
      <c r="E120" s="85" t="s">
        <v>83</v>
      </c>
      <c r="F120" s="81">
        <v>1</v>
      </c>
      <c r="G120" s="81" t="s">
        <v>32</v>
      </c>
      <c r="H120" s="81">
        <v>30</v>
      </c>
      <c r="I120" s="91">
        <v>4.45</v>
      </c>
      <c r="J120" s="86">
        <f t="shared" si="0"/>
        <v>133.5</v>
      </c>
      <c r="K120" s="89" t="s">
        <v>12</v>
      </c>
      <c r="L120" s="87" t="s">
        <v>12</v>
      </c>
      <c r="M120" s="81" t="s">
        <v>12</v>
      </c>
      <c r="N120" s="91" t="s">
        <v>12</v>
      </c>
      <c r="O120" s="87" t="s">
        <v>12</v>
      </c>
      <c r="P120" s="90" t="s">
        <v>12</v>
      </c>
      <c r="Q120" s="81" t="s">
        <v>101</v>
      </c>
    </row>
    <row r="121" spans="1:17" s="88" customFormat="1" ht="30" x14ac:dyDescent="0.25">
      <c r="A121" s="81" t="s">
        <v>62</v>
      </c>
      <c r="B121" s="82" t="s">
        <v>63</v>
      </c>
      <c r="C121" s="83" t="s">
        <v>64</v>
      </c>
      <c r="D121" s="84">
        <v>310000</v>
      </c>
      <c r="E121" s="85" t="s">
        <v>83</v>
      </c>
      <c r="F121" s="81">
        <v>3</v>
      </c>
      <c r="G121" s="81" t="s">
        <v>67</v>
      </c>
      <c r="H121" s="81">
        <v>15</v>
      </c>
      <c r="I121" s="91">
        <v>2.09</v>
      </c>
      <c r="J121" s="86">
        <f t="shared" si="0"/>
        <v>31.349999999999998</v>
      </c>
      <c r="K121" s="89">
        <v>42311</v>
      </c>
      <c r="L121" s="87" t="s">
        <v>84</v>
      </c>
      <c r="M121" s="81">
        <v>15</v>
      </c>
      <c r="N121" s="91">
        <f>M121*I121</f>
        <v>31.349999999999998</v>
      </c>
      <c r="O121" s="87">
        <v>42415</v>
      </c>
      <c r="P121" s="90">
        <v>3548</v>
      </c>
      <c r="Q121" s="81" t="s">
        <v>34</v>
      </c>
    </row>
    <row r="122" spans="1:17" s="88" customFormat="1" ht="30" x14ac:dyDescent="0.25">
      <c r="A122" s="81" t="s">
        <v>62</v>
      </c>
      <c r="B122" s="82" t="s">
        <v>63</v>
      </c>
      <c r="C122" s="83" t="s">
        <v>64</v>
      </c>
      <c r="D122" s="84">
        <v>150100</v>
      </c>
      <c r="E122" s="85" t="s">
        <v>88</v>
      </c>
      <c r="F122" s="81">
        <v>5</v>
      </c>
      <c r="G122" s="81" t="s">
        <v>71</v>
      </c>
      <c r="H122" s="81">
        <v>4</v>
      </c>
      <c r="I122" s="91">
        <v>2.4</v>
      </c>
      <c r="J122" s="86">
        <f t="shared" ref="J122" si="4">I122*H122</f>
        <v>9.6</v>
      </c>
      <c r="K122" s="89">
        <v>42311</v>
      </c>
      <c r="L122" s="87" t="s">
        <v>84</v>
      </c>
      <c r="M122" s="81">
        <v>4</v>
      </c>
      <c r="N122" s="91">
        <f>M122*I122</f>
        <v>9.6</v>
      </c>
      <c r="O122" s="87">
        <v>42415</v>
      </c>
      <c r="P122" s="90">
        <v>3548</v>
      </c>
      <c r="Q122" s="81" t="s">
        <v>34</v>
      </c>
    </row>
    <row r="123" spans="1:17" s="88" customFormat="1" ht="30" x14ac:dyDescent="0.25">
      <c r="A123" s="81" t="s">
        <v>62</v>
      </c>
      <c r="B123" s="82" t="s">
        <v>64</v>
      </c>
      <c r="C123" s="83" t="s">
        <v>64</v>
      </c>
      <c r="D123" s="84">
        <v>150100</v>
      </c>
      <c r="E123" s="85" t="s">
        <v>88</v>
      </c>
      <c r="F123" s="81">
        <v>4</v>
      </c>
      <c r="G123" s="81" t="s">
        <v>68</v>
      </c>
      <c r="H123" s="81">
        <v>6</v>
      </c>
      <c r="I123" s="91">
        <v>2.39</v>
      </c>
      <c r="J123" s="86">
        <f t="shared" si="0"/>
        <v>14.34</v>
      </c>
      <c r="K123" s="89">
        <v>42311</v>
      </c>
      <c r="L123" s="87" t="s">
        <v>84</v>
      </c>
      <c r="M123" s="81">
        <v>6</v>
      </c>
      <c r="N123" s="91">
        <f>M123*I123</f>
        <v>14.34</v>
      </c>
      <c r="O123" s="87">
        <v>42415</v>
      </c>
      <c r="P123" s="90">
        <v>3548</v>
      </c>
      <c r="Q123" s="81" t="s">
        <v>34</v>
      </c>
    </row>
  </sheetData>
  <sheetProtection algorithmName="SHA-512" hashValue="wdLjzORo0i///HJbiHcfORClVsywmNT3/8aRAFj7Tpm8iI7D/x9ZeO3NiweuEpaV4iHTAAoA+GRm8MeClid4bA==" saltValue="uwmOjLZg7pEMCsbQciWrog==" spinCount="100000" sheet="1" objects="1" scenarios="1"/>
  <autoFilter ref="A1:Q123"/>
  <pageMargins left="0.511811024" right="0.511811024" top="0.78740157499999996" bottom="0.78740157499999996" header="0.31496062000000002" footer="0.31496062000000002"/>
  <pageSetup paperSize="9" scale="10" orientation="portrait" horizontalDpi="4294967293" verticalDpi="0" r:id="rId1"/>
  <rowBreaks count="1" manualBreakCount="1">
    <brk id="27" max="1609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6" bestFit="1" customWidth="1"/>
    <col min="7" max="7" width="17.140625" bestFit="1" customWidth="1"/>
  </cols>
  <sheetData>
    <row r="1" spans="1:8" ht="23.25" customHeight="1" thickBot="1" x14ac:dyDescent="0.3">
      <c r="A1" s="10" t="s">
        <v>80</v>
      </c>
      <c r="B1" s="9"/>
    </row>
    <row r="2" spans="1:8" ht="16.5" thickTop="1" thickBot="1" x14ac:dyDescent="0.3">
      <c r="A2" s="57" t="s">
        <v>3</v>
      </c>
      <c r="B2" s="58">
        <v>180000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98">
        <v>0</v>
      </c>
      <c r="F5"/>
      <c r="G5"/>
      <c r="H5"/>
    </row>
    <row r="6" spans="1:8" s="5" customFormat="1" ht="45.75" thickBot="1" x14ac:dyDescent="0.3">
      <c r="A6" s="34" t="s">
        <v>66</v>
      </c>
      <c r="B6" s="6" t="s">
        <v>12</v>
      </c>
      <c r="C6" s="6" t="s">
        <v>101</v>
      </c>
      <c r="D6" s="26" t="s">
        <v>12</v>
      </c>
      <c r="E6" s="99">
        <v>0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7">
        <v>0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B9"/>
      <c r="C9"/>
      <c r="D9"/>
      <c r="E9"/>
      <c r="H9" s="72"/>
    </row>
    <row r="10" spans="1:8" s="18" customFormat="1" hidden="1" x14ac:dyDescent="0.25">
      <c r="A10" s="15"/>
      <c r="B10" s="15"/>
      <c r="C10" s="15"/>
      <c r="D10" s="15"/>
      <c r="E10" s="15"/>
      <c r="F10" s="31"/>
      <c r="G10" s="31"/>
      <c r="H10" s="31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5yDSfqrzl01lVmmElbjexDjiMQ4/0Sz0zoasPxqhap4RzVopjLIre/pz4RirYnRknSL/VGp+z8fwJulT+vXybA==" saltValue="3V4jqNgIRfhnIhz0gWKR5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I17"/>
  <sheetViews>
    <sheetView showGridLines="0" workbookViewId="0">
      <selection activeCell="A5" sqref="A5:A7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5.7109375" customWidth="1"/>
    <col min="7" max="7" width="14.42578125" customWidth="1"/>
    <col min="8" max="8" width="10" bestFit="1" customWidth="1"/>
  </cols>
  <sheetData>
    <row r="1" spans="1:9" ht="24" customHeight="1" thickBot="1" x14ac:dyDescent="0.3">
      <c r="A1" s="108" t="s">
        <v>94</v>
      </c>
      <c r="B1" s="108"/>
      <c r="E1" s="21"/>
    </row>
    <row r="2" spans="1:9" ht="16.5" thickTop="1" thickBot="1" x14ac:dyDescent="0.3">
      <c r="A2" s="57" t="s">
        <v>3</v>
      </c>
      <c r="B2" s="58">
        <v>200000</v>
      </c>
    </row>
    <row r="3" spans="1:9" ht="16.5" thickTop="1" thickBot="1" x14ac:dyDescent="0.3"/>
    <row r="4" spans="1:9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9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28.68</v>
      </c>
      <c r="F5"/>
      <c r="G5"/>
      <c r="H5"/>
    </row>
    <row r="6" spans="1:9" s="5" customFormat="1" ht="45" x14ac:dyDescent="0.25">
      <c r="A6" s="54" t="s">
        <v>41</v>
      </c>
      <c r="B6" s="6" t="s">
        <v>52</v>
      </c>
      <c r="C6" s="6" t="s">
        <v>105</v>
      </c>
      <c r="D6" s="26">
        <v>42164</v>
      </c>
      <c r="E6" s="65">
        <v>114.72</v>
      </c>
      <c r="F6"/>
      <c r="G6"/>
      <c r="H6"/>
    </row>
    <row r="7" spans="1:9" s="5" customFormat="1" ht="45.75" thickBot="1" x14ac:dyDescent="0.3">
      <c r="A7" s="53" t="s">
        <v>43</v>
      </c>
      <c r="B7" s="6" t="s">
        <v>42</v>
      </c>
      <c r="C7" s="6" t="s">
        <v>105</v>
      </c>
      <c r="D7" s="26">
        <v>42157</v>
      </c>
      <c r="E7" s="65">
        <v>5.6</v>
      </c>
      <c r="F7"/>
      <c r="G7"/>
      <c r="H7"/>
    </row>
    <row r="8" spans="1:9" ht="16.5" thickTop="1" thickBot="1" x14ac:dyDescent="0.3">
      <c r="A8" s="47" t="s">
        <v>27</v>
      </c>
      <c r="B8" s="41"/>
      <c r="C8" s="41"/>
      <c r="D8" s="43"/>
      <c r="E8" s="66">
        <v>149</v>
      </c>
    </row>
    <row r="9" spans="1:9" ht="15.75" thickTop="1" x14ac:dyDescent="0.25">
      <c r="D9"/>
      <c r="E9"/>
      <c r="H9" s="72"/>
      <c r="I9" s="72"/>
    </row>
    <row r="10" spans="1:9" ht="25.5" customHeight="1" x14ac:dyDescent="0.25">
      <c r="A10" s="12" t="s">
        <v>57</v>
      </c>
      <c r="D10"/>
      <c r="E10"/>
    </row>
    <row r="11" spans="1:9" x14ac:dyDescent="0.25">
      <c r="D11"/>
      <c r="E11"/>
    </row>
    <row r="12" spans="1:9" x14ac:dyDescent="0.25">
      <c r="D12"/>
      <c r="E12"/>
    </row>
    <row r="13" spans="1:9" x14ac:dyDescent="0.25">
      <c r="D13"/>
      <c r="E13"/>
    </row>
    <row r="14" spans="1:9" x14ac:dyDescent="0.25">
      <c r="C14" s="19"/>
      <c r="D14"/>
      <c r="E14"/>
    </row>
    <row r="15" spans="1:9" x14ac:dyDescent="0.25">
      <c r="D15"/>
      <c r="E15"/>
    </row>
    <row r="16" spans="1:9" x14ac:dyDescent="0.25">
      <c r="D16"/>
      <c r="E16"/>
    </row>
    <row r="17" spans="4:5" x14ac:dyDescent="0.25">
      <c r="D17"/>
      <c r="E17"/>
    </row>
  </sheetData>
  <sheetProtection algorithmName="SHA-512" hashValue="IfbHuhuK0cccSzhogR84+ra3VaudlbAeLNTZrEk0M4XdT/p1wJWv60CQGTjgnV6y4KuscDuMRUZcK4ciWEtxSg==" saltValue="27ihmdL8rsIxizGF+B6xhg==" spinCount="100000" sheet="1" objects="1" scenarios="1" selectLockedCells="1"/>
  <mergeCells count="1">
    <mergeCell ref="A1:B1"/>
  </mergeCell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16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5.7109375" customWidth="1"/>
    <col min="7" max="7" width="14.42578125" customWidth="1"/>
    <col min="8" max="8" width="10" bestFit="1" customWidth="1"/>
  </cols>
  <sheetData>
    <row r="1" spans="1:9" ht="23.25" customHeight="1" thickBot="1" x14ac:dyDescent="0.3">
      <c r="A1" s="10" t="s">
        <v>47</v>
      </c>
      <c r="B1" s="9"/>
      <c r="E1" s="21"/>
    </row>
    <row r="2" spans="1:9" ht="16.5" thickTop="1" thickBot="1" x14ac:dyDescent="0.3">
      <c r="A2" s="57" t="s">
        <v>3</v>
      </c>
      <c r="B2" s="58">
        <v>200200</v>
      </c>
    </row>
    <row r="3" spans="1:9" ht="16.5" thickTop="1" thickBot="1" x14ac:dyDescent="0.3"/>
    <row r="4" spans="1:9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9" s="5" customFormat="1" ht="46.5" thickTop="1" thickBot="1" x14ac:dyDescent="0.3">
      <c r="A5" s="63" t="s">
        <v>41</v>
      </c>
      <c r="B5" s="28" t="s">
        <v>42</v>
      </c>
      <c r="C5" s="6" t="s">
        <v>105</v>
      </c>
      <c r="D5" s="26">
        <v>42157</v>
      </c>
      <c r="E5" s="64">
        <v>286.8</v>
      </c>
      <c r="F5"/>
      <c r="G5"/>
      <c r="H5"/>
    </row>
    <row r="6" spans="1:9" s="5" customFormat="1" ht="16.5" thickTop="1" thickBot="1" x14ac:dyDescent="0.3">
      <c r="A6" s="47" t="s">
        <v>27</v>
      </c>
      <c r="B6" s="41"/>
      <c r="C6" s="41"/>
      <c r="D6" s="43"/>
      <c r="E6" s="97">
        <v>286.8</v>
      </c>
      <c r="F6"/>
      <c r="G6"/>
      <c r="H6"/>
    </row>
    <row r="7" spans="1:9" s="5" customFormat="1" ht="15.75" thickTop="1" x14ac:dyDescent="0.25">
      <c r="A7"/>
      <c r="B7"/>
      <c r="C7"/>
      <c r="D7"/>
      <c r="E7" s="69"/>
      <c r="F7"/>
      <c r="G7"/>
      <c r="H7" s="76"/>
      <c r="I7" s="68"/>
    </row>
    <row r="8" spans="1:9" x14ac:dyDescent="0.25">
      <c r="D8"/>
      <c r="E8"/>
      <c r="H8" s="72"/>
      <c r="I8" s="72"/>
    </row>
    <row r="9" spans="1:9" ht="25.5" customHeight="1" x14ac:dyDescent="0.25">
      <c r="A9" s="12" t="s">
        <v>57</v>
      </c>
      <c r="D9"/>
      <c r="E9"/>
      <c r="H9" s="72"/>
    </row>
    <row r="10" spans="1:9" x14ac:dyDescent="0.25">
      <c r="D10"/>
      <c r="E10"/>
    </row>
    <row r="11" spans="1:9" x14ac:dyDescent="0.25">
      <c r="D11"/>
      <c r="E11"/>
    </row>
    <row r="12" spans="1:9" x14ac:dyDescent="0.25">
      <c r="D12"/>
      <c r="E12"/>
    </row>
    <row r="13" spans="1:9" x14ac:dyDescent="0.25">
      <c r="D13"/>
      <c r="E13"/>
    </row>
    <row r="14" spans="1:9" x14ac:dyDescent="0.25">
      <c r="D14"/>
      <c r="E14"/>
    </row>
    <row r="15" spans="1:9" x14ac:dyDescent="0.25">
      <c r="D15"/>
      <c r="E15"/>
    </row>
    <row r="16" spans="1:9" x14ac:dyDescent="0.25">
      <c r="D16"/>
      <c r="E16"/>
    </row>
  </sheetData>
  <sheetProtection algorithmName="SHA-512" hashValue="n004539TFSSucq1RSudyl6U5FcaA36pJDvKvKqTlWVPQOXm6tISibf+LPc1s/aGqRWvdQ3frsU4GLWYARXhZAw==" saltValue="gYCsmaeiWD5LgQ9aplLmb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18</v>
      </c>
      <c r="B1" s="9"/>
      <c r="E1" s="21"/>
    </row>
    <row r="2" spans="1:8" ht="16.5" thickTop="1" thickBot="1" x14ac:dyDescent="0.3">
      <c r="A2" s="57" t="s">
        <v>3</v>
      </c>
      <c r="B2" s="58">
        <v>210100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71.7</v>
      </c>
      <c r="F5"/>
      <c r="G5"/>
      <c r="H5"/>
    </row>
    <row r="6" spans="1:8" s="5" customFormat="1" ht="45.75" thickBot="1" x14ac:dyDescent="0.3">
      <c r="A6" s="53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74.5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8jqMePgOkp+wbCpWtdAuD1a6hRSuViYr7yaE96qYSFMtziFBnwSp/XOXEd5Smmkh8q4+yuxu823NI1WtaWNuDg==" saltValue="1id0yfAvBGNvmtr5i0sf1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70</v>
      </c>
      <c r="B1" s="9"/>
    </row>
    <row r="2" spans="1:8" ht="16.5" thickTop="1" thickBot="1" x14ac:dyDescent="0.3">
      <c r="A2" s="57" t="s">
        <v>3</v>
      </c>
      <c r="B2" s="58">
        <v>210200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ht="45" x14ac:dyDescent="0.25">
      <c r="A6" s="34" t="s">
        <v>66</v>
      </c>
      <c r="B6" s="6" t="s">
        <v>12</v>
      </c>
      <c r="C6" s="6" t="s">
        <v>101</v>
      </c>
      <c r="D6" s="26" t="s">
        <v>12</v>
      </c>
      <c r="E6" s="65">
        <v>0</v>
      </c>
      <c r="F6"/>
      <c r="G6"/>
      <c r="H6"/>
    </row>
    <row r="7" spans="1:8" s="5" customFormat="1" ht="15.75" thickBot="1" x14ac:dyDescent="0.3">
      <c r="A7" s="34" t="s">
        <v>71</v>
      </c>
      <c r="B7" s="6" t="s">
        <v>84</v>
      </c>
      <c r="C7" s="6" t="s">
        <v>34</v>
      </c>
      <c r="D7" s="26">
        <v>42311</v>
      </c>
      <c r="E7" s="65">
        <v>9.6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9.6</v>
      </c>
    </row>
    <row r="9" spans="1:8" ht="15.75" thickTop="1" x14ac:dyDescent="0.25">
      <c r="D9"/>
      <c r="E9"/>
      <c r="H9" s="75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rLCDHyEH96qMNaRPboHodhryxnEWcUGZMNZOsiZjvvCvylLRDAi1pYTOURcEsuuLwJ4Wbtk9bEj5P1oPUSJ3Vg==" saltValue="bOfD0177VDMMJPFP0+Qc0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H17"/>
  <sheetViews>
    <sheetView showGridLines="0" zoomScaleNormal="10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19</v>
      </c>
      <c r="B1" s="9"/>
      <c r="E1" s="21"/>
    </row>
    <row r="2" spans="1:8" ht="16.5" thickTop="1" thickBot="1" x14ac:dyDescent="0.3">
      <c r="A2" s="57" t="s">
        <v>3</v>
      </c>
      <c r="B2" s="58">
        <v>220100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14.34</v>
      </c>
      <c r="F5"/>
      <c r="G5"/>
      <c r="H5"/>
    </row>
    <row r="6" spans="1:8" s="5" customFormat="1" ht="45.75" thickBot="1" x14ac:dyDescent="0.3">
      <c r="A6" s="53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17.14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addYZ574twbK80MSBo995LPcLP7BEtawJXW0pA9qhGpikOHoIUWivYnX8LX7gjbNBkdSHJMGA5YjY2KkA4z6vA==" saltValue="zqQLYMPMgOvbpD2xMI64XQ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H18"/>
  <sheetViews>
    <sheetView showGridLines="0" zoomScaleNormal="10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5.7109375" style="27" customWidth="1"/>
    <col min="5" max="5" width="20.28515625" style="27" bestFit="1" customWidth="1"/>
    <col min="6" max="6" width="15.7109375" customWidth="1"/>
    <col min="7" max="7" width="17.140625" bestFit="1" customWidth="1"/>
    <col min="8" max="8" width="10" customWidth="1"/>
  </cols>
  <sheetData>
    <row r="1" spans="1:8" ht="23.25" customHeight="1" thickBot="1" x14ac:dyDescent="0.3">
      <c r="A1" s="10" t="s">
        <v>81</v>
      </c>
      <c r="B1" s="9"/>
    </row>
    <row r="2" spans="1:8" ht="16.5" thickTop="1" thickBot="1" x14ac:dyDescent="0.3">
      <c r="A2" s="57" t="s">
        <v>3</v>
      </c>
      <c r="B2" s="58">
        <v>230100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91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x14ac:dyDescent="0.25">
      <c r="A6" s="34" t="s">
        <v>68</v>
      </c>
      <c r="B6" s="6" t="s">
        <v>84</v>
      </c>
      <c r="C6" s="6" t="s">
        <v>34</v>
      </c>
      <c r="D6" s="26">
        <v>42311</v>
      </c>
      <c r="E6" s="65">
        <v>23.900000000000002</v>
      </c>
      <c r="F6"/>
      <c r="G6"/>
      <c r="H6"/>
    </row>
    <row r="7" spans="1:8" s="5" customFormat="1" ht="45" x14ac:dyDescent="0.25">
      <c r="A7" s="34" t="s">
        <v>66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15.75" thickBot="1" x14ac:dyDescent="0.3">
      <c r="A8" s="34" t="s">
        <v>67</v>
      </c>
      <c r="B8" s="6" t="s">
        <v>84</v>
      </c>
      <c r="C8" s="6" t="s">
        <v>34</v>
      </c>
      <c r="D8" s="26">
        <v>42311</v>
      </c>
      <c r="E8" s="65">
        <v>12.54</v>
      </c>
    </row>
    <row r="9" spans="1:8" ht="16.5" thickTop="1" thickBot="1" x14ac:dyDescent="0.3">
      <c r="A9" s="47" t="s">
        <v>27</v>
      </c>
      <c r="B9" s="41"/>
      <c r="C9" s="41"/>
      <c r="D9" s="43"/>
      <c r="E9" s="66">
        <v>36.44</v>
      </c>
    </row>
    <row r="10" spans="1:8" s="18" customFormat="1" ht="15.75" thickTop="1" x14ac:dyDescent="0.25">
      <c r="A10"/>
      <c r="B10"/>
      <c r="C10"/>
      <c r="D10"/>
      <c r="E10"/>
      <c r="F10"/>
      <c r="G10"/>
      <c r="H10"/>
    </row>
    <row r="11" spans="1:8" ht="16.5" thickTop="1" thickBot="1" x14ac:dyDescent="0.3">
      <c r="B11"/>
      <c r="C11"/>
      <c r="D11"/>
      <c r="E11"/>
    </row>
    <row r="12" spans="1:8" ht="15.75" thickTop="1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N3wCePltRYcBGX8qA1HixTavKjxjZ6ZESOxfkTjyzjp704ImbZPdqPQcLyjDoFPOW1K+o36yteCav2rXJJD/YA==" saltValue="4NAKvqjzEjS0nBqLlK0Hz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  <col min="8" max="8" width="11.5703125" bestFit="1" customWidth="1"/>
  </cols>
  <sheetData>
    <row r="1" spans="1:8" ht="23.25" customHeight="1" thickBot="1" x14ac:dyDescent="0.3">
      <c r="A1" s="10" t="s">
        <v>20</v>
      </c>
      <c r="B1" s="9"/>
      <c r="E1" s="21"/>
    </row>
    <row r="2" spans="1:8" ht="16.5" thickTop="1" thickBot="1" x14ac:dyDescent="0.3">
      <c r="A2" s="57" t="s">
        <v>3</v>
      </c>
      <c r="B2" s="58">
        <v>240000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91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1434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25.2</v>
      </c>
      <c r="F6"/>
      <c r="G6"/>
      <c r="H6"/>
    </row>
    <row r="7" spans="1:8" s="5" customFormat="1" ht="15.75" thickBot="1" x14ac:dyDescent="0.3">
      <c r="A7" s="34" t="s">
        <v>67</v>
      </c>
      <c r="B7" s="6" t="s">
        <v>84</v>
      </c>
      <c r="C7" s="6" t="s">
        <v>34</v>
      </c>
      <c r="D7" s="26">
        <v>42311</v>
      </c>
      <c r="E7" s="65">
        <v>104.5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1563.7</v>
      </c>
    </row>
    <row r="9" spans="1:8" ht="15.75" thickTop="1" x14ac:dyDescent="0.25">
      <c r="D9"/>
      <c r="E9"/>
      <c r="F9" s="32"/>
      <c r="G9" s="32"/>
      <c r="H9" s="71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OTKECB4QIsr+nIlhfiwbuH9nn+PiRt8Pdxsn32pl8MOnY3aNlOO0Ml6Ri4DR2sihHuHAGaN9hmXxjkTOND4sQg==" saltValue="7r6R1UZwUgWljxT1ei00n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  <col min="8" max="8" width="10" bestFit="1" customWidth="1"/>
  </cols>
  <sheetData>
    <row r="1" spans="1:8" ht="23.25" customHeight="1" thickBot="1" x14ac:dyDescent="0.3">
      <c r="A1" s="10" t="s">
        <v>48</v>
      </c>
      <c r="B1" s="9"/>
      <c r="E1" s="21"/>
    </row>
    <row r="2" spans="1:8" ht="16.5" thickTop="1" thickBot="1" x14ac:dyDescent="0.3">
      <c r="A2" s="57" t="s">
        <v>3</v>
      </c>
      <c r="B2" s="58">
        <v>250100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143.4</v>
      </c>
      <c r="F5"/>
      <c r="G5"/>
      <c r="H5"/>
    </row>
    <row r="6" spans="1:8" s="5" customFormat="1" ht="45.75" thickBot="1" x14ac:dyDescent="0.3">
      <c r="A6" s="53" t="s">
        <v>43</v>
      </c>
      <c r="B6" s="55" t="s">
        <v>42</v>
      </c>
      <c r="C6" s="6" t="s">
        <v>105</v>
      </c>
      <c r="D6" s="26">
        <v>42157</v>
      </c>
      <c r="E6" s="65">
        <v>8.3999999999999986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151.80000000000001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C15" s="3" t="s">
        <v>95</v>
      </c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ytvC/1l2Vt3VUT8ldT/yCZIKf93y46AXQlTTwO1GSKFrAM089rEqZaLytuGzNtBhdpTHRALvB4slMPMagcVZSw==" saltValue="tU0Fj8T0uUrOl+SXPNYqd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H16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49</v>
      </c>
      <c r="B1" s="9"/>
      <c r="E1" s="21"/>
    </row>
    <row r="2" spans="1:8" ht="16.5" thickTop="1" thickBot="1" x14ac:dyDescent="0.3">
      <c r="A2" s="57" t="s">
        <v>3</v>
      </c>
      <c r="B2" s="58">
        <v>260000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200.76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11.2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45" x14ac:dyDescent="0.25">
      <c r="A8" s="34" t="s">
        <v>66</v>
      </c>
      <c r="B8" s="6" t="s">
        <v>12</v>
      </c>
      <c r="C8" s="6" t="s">
        <v>101</v>
      </c>
      <c r="D8" s="26" t="s">
        <v>12</v>
      </c>
      <c r="E8" s="65">
        <v>0</v>
      </c>
    </row>
    <row r="9" spans="1:8" x14ac:dyDescent="0.25">
      <c r="A9" s="34" t="s">
        <v>67</v>
      </c>
      <c r="B9" s="6" t="s">
        <v>84</v>
      </c>
      <c r="C9" s="6" t="s">
        <v>34</v>
      </c>
      <c r="D9" s="26">
        <v>42311</v>
      </c>
      <c r="E9" s="65">
        <v>41.8</v>
      </c>
    </row>
    <row r="10" spans="1:8" ht="15.75" thickBot="1" x14ac:dyDescent="0.3">
      <c r="A10" s="34" t="s">
        <v>71</v>
      </c>
      <c r="B10" s="6" t="s">
        <v>89</v>
      </c>
      <c r="C10" s="6" t="s">
        <v>34</v>
      </c>
      <c r="D10" s="26">
        <v>42333</v>
      </c>
      <c r="E10" s="65">
        <v>12</v>
      </c>
    </row>
    <row r="11" spans="1:8" ht="16.5" thickTop="1" thickBot="1" x14ac:dyDescent="0.3">
      <c r="A11" s="47" t="s">
        <v>27</v>
      </c>
      <c r="B11" s="41"/>
      <c r="C11" s="41"/>
      <c r="D11" s="43"/>
      <c r="E11" s="66">
        <v>265.76</v>
      </c>
    </row>
    <row r="12" spans="1:8" ht="15.75" thickTop="1" x14ac:dyDescent="0.25">
      <c r="B12"/>
      <c r="C12"/>
      <c r="D12"/>
      <c r="E12"/>
    </row>
    <row r="13" spans="1:8" x14ac:dyDescent="0.25">
      <c r="D13"/>
      <c r="E13"/>
    </row>
    <row r="14" spans="1:8" ht="25.5" customHeight="1" x14ac:dyDescent="0.25">
      <c r="A14" s="12" t="s">
        <v>57</v>
      </c>
      <c r="B14" s="35"/>
      <c r="D14"/>
      <c r="E14"/>
    </row>
    <row r="15" spans="1:8" x14ac:dyDescent="0.25">
      <c r="D15"/>
      <c r="E15"/>
    </row>
    <row r="16" spans="1:8" x14ac:dyDescent="0.25">
      <c r="D16"/>
      <c r="E16"/>
    </row>
  </sheetData>
  <sheetProtection algorithmName="SHA-512" hashValue="/ohxatmTTyQFUjpjC3gLYggw53RJy1Z3qB5pQTanuudmjyURQF67aLjRlHGpZXqekGZVoiwZl6+bQFSgGLDuUQ==" saltValue="YyPjYvcdVN2F8hSRwOtERQ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12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3" customHeight="1" x14ac:dyDescent="0.25">
      <c r="A1" s="104" t="s">
        <v>98</v>
      </c>
      <c r="B1" s="105"/>
      <c r="C1" s="105"/>
      <c r="D1" s="105"/>
      <c r="E1" s="105"/>
      <c r="F1" s="20"/>
      <c r="G1" s="20"/>
      <c r="H1" s="20"/>
      <c r="I1" s="20"/>
      <c r="J1" s="20"/>
      <c r="K1" s="20"/>
      <c r="L1" s="20"/>
      <c r="M1" s="20"/>
      <c r="N1" s="20"/>
    </row>
    <row r="2" spans="1:14" ht="63" customHeight="1" x14ac:dyDescent="0.25">
      <c r="A2" s="103" t="s">
        <v>56</v>
      </c>
      <c r="B2" s="103"/>
      <c r="C2" s="103"/>
      <c r="D2" s="103"/>
      <c r="E2" s="103"/>
      <c r="F2" s="20"/>
      <c r="G2" s="20"/>
      <c r="H2" s="20"/>
      <c r="I2" s="20"/>
      <c r="J2" s="20"/>
      <c r="K2" s="20"/>
      <c r="L2" s="20"/>
      <c r="M2" s="20"/>
      <c r="N2" s="20"/>
    </row>
    <row r="3" spans="1:14" ht="41.25" customHeight="1" x14ac:dyDescent="0.25"/>
    <row r="4" spans="1:14" ht="41.25" customHeight="1" x14ac:dyDescent="0.25"/>
    <row r="5" spans="1:14" ht="41.25" customHeight="1" x14ac:dyDescent="0.25"/>
    <row r="6" spans="1:14" ht="41.25" customHeight="1" x14ac:dyDescent="0.25"/>
    <row r="7" spans="1:14" ht="41.25" customHeight="1" x14ac:dyDescent="0.25"/>
    <row r="8" spans="1:14" ht="41.25" customHeight="1" x14ac:dyDescent="0.25"/>
    <row r="9" spans="1:14" ht="41.25" customHeight="1" x14ac:dyDescent="0.25"/>
    <row r="10" spans="1:14" ht="41.25" customHeight="1" x14ac:dyDescent="0.25"/>
    <row r="11" spans="1:14" ht="41.25" customHeight="1" x14ac:dyDescent="0.25"/>
    <row r="12" spans="1:14" ht="41.25" customHeight="1" x14ac:dyDescent="0.25"/>
  </sheetData>
  <sheetProtection algorithmName="SHA-512" hashValue="NHRFI8B23Yf9pylC+MD+ksCWSqjGv1+1P42iyCh2ZqmFhelT11rOWbm3SphifBLC6kpe7E7jhmioN/dQIHkzlA==" saltValue="6rG4cJLLIYHrX9j+VTaztA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  <col min="8" max="8" width="10" bestFit="1" customWidth="1"/>
  </cols>
  <sheetData>
    <row r="1" spans="1:8" ht="23.25" customHeight="1" thickBot="1" x14ac:dyDescent="0.3">
      <c r="A1" s="10" t="s">
        <v>61</v>
      </c>
      <c r="B1" s="9"/>
      <c r="E1" s="21"/>
    </row>
    <row r="2" spans="1:8" ht="16.5" thickTop="1" thickBot="1" x14ac:dyDescent="0.3">
      <c r="A2" s="57" t="s">
        <v>3</v>
      </c>
      <c r="B2" s="58">
        <v>260100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14.34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x14ac:dyDescent="0.25">
      <c r="A7" s="34" t="s">
        <v>68</v>
      </c>
      <c r="B7" s="6" t="s">
        <v>84</v>
      </c>
      <c r="C7" s="6" t="s">
        <v>34</v>
      </c>
      <c r="D7" s="26">
        <v>42311</v>
      </c>
      <c r="E7" s="65">
        <v>95.600000000000009</v>
      </c>
      <c r="F7"/>
      <c r="G7"/>
      <c r="H7"/>
    </row>
    <row r="8" spans="1:8" ht="15.75" thickBot="1" x14ac:dyDescent="0.3">
      <c r="A8" s="34" t="s">
        <v>71</v>
      </c>
      <c r="B8" s="6" t="s">
        <v>84</v>
      </c>
      <c r="C8" s="6" t="s">
        <v>34</v>
      </c>
      <c r="D8" s="26">
        <v>42311</v>
      </c>
      <c r="E8" s="65">
        <v>7.1999999999999993</v>
      </c>
    </row>
    <row r="9" spans="1:8" ht="16.5" thickTop="1" thickBot="1" x14ac:dyDescent="0.3">
      <c r="A9" s="47" t="s">
        <v>27</v>
      </c>
      <c r="B9" s="41"/>
      <c r="C9" s="41"/>
      <c r="D9" s="43"/>
      <c r="E9" s="66">
        <v>119.94000000000001</v>
      </c>
    </row>
    <row r="10" spans="1:8" s="18" customFormat="1" ht="15.75" thickTop="1" x14ac:dyDescent="0.25">
      <c r="A10" s="15"/>
      <c r="B10" s="15"/>
      <c r="C10" s="15"/>
      <c r="D10" s="15"/>
      <c r="E10" s="15"/>
      <c r="F10" s="31"/>
      <c r="G10" s="31"/>
      <c r="H10" s="33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9QLVQORpcPxCxica8msnVJmvX2w2uRuQYS+BTtDoAn6A4UYCr5p1yX1yIGUu/ABvEcGJrnxwaIOM8WHe/GSRYw==" saltValue="bnisR+6aB0FK8f09pX6Iv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74</v>
      </c>
      <c r="B1" s="9"/>
    </row>
    <row r="2" spans="1:8" ht="16.5" thickTop="1" thickBot="1" x14ac:dyDescent="0.3">
      <c r="A2" s="57" t="s">
        <v>3</v>
      </c>
      <c r="B2" s="58">
        <v>260200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x14ac:dyDescent="0.25">
      <c r="A6" s="34" t="s">
        <v>68</v>
      </c>
      <c r="B6" s="6" t="s">
        <v>84</v>
      </c>
      <c r="C6" s="6" t="s">
        <v>34</v>
      </c>
      <c r="D6" s="26">
        <v>42311</v>
      </c>
      <c r="E6" s="65">
        <v>57.36</v>
      </c>
      <c r="F6"/>
      <c r="G6"/>
      <c r="H6"/>
    </row>
    <row r="7" spans="1:8" s="5" customFormat="1" ht="45" x14ac:dyDescent="0.25">
      <c r="A7" s="34" t="s">
        <v>66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ht="15.75" thickBot="1" x14ac:dyDescent="0.3">
      <c r="A8" s="34" t="s">
        <v>67</v>
      </c>
      <c r="B8" s="6" t="s">
        <v>84</v>
      </c>
      <c r="C8" s="6" t="s">
        <v>34</v>
      </c>
      <c r="D8" s="26">
        <v>42311</v>
      </c>
      <c r="E8" s="65">
        <v>2.09</v>
      </c>
    </row>
    <row r="9" spans="1:8" ht="16.5" thickTop="1" thickBot="1" x14ac:dyDescent="0.3">
      <c r="A9" s="47" t="s">
        <v>27</v>
      </c>
      <c r="B9" s="41"/>
      <c r="C9" s="41"/>
      <c r="D9" s="43"/>
      <c r="E9" s="66">
        <v>59.45</v>
      </c>
    </row>
    <row r="10" spans="1:8" s="18" customFormat="1" ht="15.75" thickTop="1" x14ac:dyDescent="0.25">
      <c r="A10" s="15"/>
      <c r="B10" s="15"/>
      <c r="C10" s="15"/>
      <c r="D10" s="15"/>
      <c r="E10" s="15"/>
      <c r="F10" s="31"/>
      <c r="G10" s="31"/>
      <c r="H10" s="33"/>
    </row>
    <row r="11" spans="1:8" ht="25.5" customHeight="1" x14ac:dyDescent="0.25">
      <c r="A11" s="12" t="s">
        <v>57</v>
      </c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F7FJ8F7palyxMBEBhxZyIm22r2RmnwCFnwj+2p2nlQjwRXqiLifaJAtRDQzX5CCxF4QS62jbRaIXA6E+U1puJQ==" saltValue="4zkJ92kHZcahFO0CSMjgM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26</v>
      </c>
      <c r="B1" s="9"/>
      <c r="E1" s="21"/>
    </row>
    <row r="2" spans="1:8" ht="16.5" thickTop="1" thickBot="1" x14ac:dyDescent="0.3">
      <c r="A2" s="57" t="s">
        <v>3</v>
      </c>
      <c r="B2" s="58">
        <v>260300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71.7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x14ac:dyDescent="0.25">
      <c r="A8" s="34" t="s">
        <v>67</v>
      </c>
      <c r="B8" s="6" t="s">
        <v>84</v>
      </c>
      <c r="C8" s="6" t="s">
        <v>34</v>
      </c>
      <c r="D8" s="26">
        <v>42311</v>
      </c>
      <c r="E8" s="65">
        <v>62.699999999999996</v>
      </c>
    </row>
    <row r="9" spans="1:8" ht="15.75" thickBot="1" x14ac:dyDescent="0.3">
      <c r="A9" s="34" t="s">
        <v>71</v>
      </c>
      <c r="B9" s="6" t="s">
        <v>84</v>
      </c>
      <c r="C9" s="6" t="s">
        <v>34</v>
      </c>
      <c r="D9" s="26">
        <v>42311</v>
      </c>
      <c r="E9" s="65">
        <v>9.6</v>
      </c>
    </row>
    <row r="10" spans="1:8" ht="16.5" thickTop="1" thickBot="1" x14ac:dyDescent="0.3">
      <c r="A10" s="47" t="s">
        <v>27</v>
      </c>
      <c r="B10" s="41"/>
      <c r="C10" s="41"/>
      <c r="D10" s="43"/>
      <c r="E10" s="66">
        <v>146.79999999999998</v>
      </c>
    </row>
    <row r="11" spans="1:8" ht="15.75" thickTop="1" x14ac:dyDescent="0.25">
      <c r="D11"/>
      <c r="E11"/>
    </row>
    <row r="12" spans="1:8" ht="25.5" customHeight="1" x14ac:dyDescent="0.25">
      <c r="A12" s="12" t="s">
        <v>57</v>
      </c>
      <c r="B12" s="35"/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7a17X219bKvd+KrXldQ0Cju6ZzNa0I7BnG3cpxAfa5ZUafxX4k0BWMPl6t7e8lmwExY9fgnj5coun9qnyecjVw==" saltValue="PdrfSdKOai/FCTX3VR1Sg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22</v>
      </c>
      <c r="B1" s="9"/>
      <c r="E1" s="21"/>
    </row>
    <row r="2" spans="1:8" ht="16.5" thickTop="1" thickBot="1" x14ac:dyDescent="0.3">
      <c r="A2" s="57" t="s">
        <v>3</v>
      </c>
      <c r="B2" s="58">
        <v>270400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28.68</v>
      </c>
      <c r="F5"/>
      <c r="G5"/>
      <c r="H5"/>
    </row>
    <row r="6" spans="1:8" s="5" customFormat="1" ht="45.75" thickBot="1" x14ac:dyDescent="0.3">
      <c r="A6" s="61" t="s">
        <v>43</v>
      </c>
      <c r="B6" s="6" t="s">
        <v>42</v>
      </c>
      <c r="C6" s="6" t="s">
        <v>105</v>
      </c>
      <c r="D6" s="26">
        <v>42157</v>
      </c>
      <c r="E6" s="65">
        <v>8.3999999999999986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37.08</v>
      </c>
      <c r="F7"/>
      <c r="G7"/>
      <c r="H7"/>
    </row>
    <row r="8" spans="1:8" ht="15.75" thickTop="1" x14ac:dyDescent="0.25">
      <c r="B8"/>
      <c r="C8"/>
      <c r="D8"/>
      <c r="E8"/>
      <c r="H8" s="77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1GBvtssCMjaGN8+TYVIxM6+tlOXYVIWwyYZ4zFXe/8zruuGtan95KTPxwMq3sKS0daRHVTAAAwqhkemtlP5Dbg==" saltValue="U+hWm5X0izq1jgt7P5PV6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24</v>
      </c>
      <c r="B1" s="9"/>
      <c r="E1" s="21"/>
    </row>
    <row r="2" spans="1:8" ht="16.5" thickTop="1" thickBot="1" x14ac:dyDescent="0.3">
      <c r="A2" s="57" t="s">
        <v>3</v>
      </c>
      <c r="B2" s="58">
        <v>280000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14.34</v>
      </c>
      <c r="F5"/>
      <c r="G5"/>
      <c r="H5"/>
    </row>
    <row r="6" spans="1:8" s="5" customFormat="1" ht="45.75" thickBot="1" x14ac:dyDescent="0.3">
      <c r="A6" s="61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17.14</v>
      </c>
      <c r="F7"/>
      <c r="G7"/>
      <c r="H7"/>
    </row>
    <row r="8" spans="1:8" ht="15.75" thickTop="1" x14ac:dyDescent="0.25">
      <c r="B8"/>
      <c r="C8"/>
      <c r="D8"/>
      <c r="E8"/>
      <c r="F8" s="32"/>
      <c r="G8" s="32"/>
      <c r="H8" s="71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KR/Gqo/tf/xxLXVwVxZzH6nbm+4tVnYNfn2OOZ7086ExBtknJ/cWZ0btuZUq2AgORdw2BZmFdDMrvViruPx1IA==" saltValue="Emg18h07vBb+H8w8/M6fe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4.42578125" customWidth="1"/>
    <col min="8" max="8" width="10" bestFit="1" customWidth="1"/>
  </cols>
  <sheetData>
    <row r="1" spans="1:8" ht="23.25" customHeight="1" thickBot="1" x14ac:dyDescent="0.3">
      <c r="A1" s="10" t="s">
        <v>23</v>
      </c>
      <c r="B1" s="9"/>
    </row>
    <row r="2" spans="1:8" ht="16.5" thickTop="1" thickBot="1" x14ac:dyDescent="0.3">
      <c r="A2" s="57" t="s">
        <v>3</v>
      </c>
      <c r="B2" s="58">
        <v>280010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99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57.36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8.3999999999999986</v>
      </c>
      <c r="F6"/>
      <c r="G6"/>
      <c r="H6"/>
    </row>
    <row r="7" spans="1:8" s="5" customFormat="1" ht="15.75" thickBot="1" x14ac:dyDescent="0.3">
      <c r="A7" s="34" t="s">
        <v>67</v>
      </c>
      <c r="B7" s="6" t="s">
        <v>84</v>
      </c>
      <c r="C7" s="6" t="s">
        <v>34</v>
      </c>
      <c r="D7" s="26">
        <v>42311</v>
      </c>
      <c r="E7" s="65">
        <v>83.6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97">
        <v>149.35999999999999</v>
      </c>
    </row>
    <row r="9" spans="1:8" ht="15.75" thickTop="1" x14ac:dyDescent="0.25">
      <c r="D9"/>
      <c r="E9"/>
      <c r="H9" s="75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7MPr4gD37cLXe+I6IVuBKH6JUuYhkVQY1vv7p0VlGmN2gFYDczbV0JX14dNC4pkBBT5++XAVH1KWxetV3J7Y1w==" saltValue="bxqOod81knm5kRGZKklCmQ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H19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7.140625" bestFit="1" customWidth="1"/>
  </cols>
  <sheetData>
    <row r="1" spans="1:8" ht="23.25" customHeight="1" thickBot="1" x14ac:dyDescent="0.3">
      <c r="A1" s="10" t="s">
        <v>72</v>
      </c>
      <c r="B1" s="9"/>
    </row>
    <row r="2" spans="1:8" ht="16.5" thickTop="1" thickBot="1" x14ac:dyDescent="0.3">
      <c r="A2" s="57" t="s">
        <v>3</v>
      </c>
      <c r="B2" s="58">
        <v>280400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100">
        <v>0</v>
      </c>
      <c r="F5"/>
      <c r="G5"/>
      <c r="H5"/>
    </row>
    <row r="6" spans="1:8" s="5" customFormat="1" x14ac:dyDescent="0.25">
      <c r="A6" s="34" t="s">
        <v>68</v>
      </c>
      <c r="B6" s="6" t="s">
        <v>84</v>
      </c>
      <c r="C6" s="6" t="s">
        <v>34</v>
      </c>
      <c r="D6" s="26">
        <v>42311</v>
      </c>
      <c r="E6" s="101">
        <v>23.900000000000002</v>
      </c>
      <c r="F6"/>
      <c r="G6"/>
      <c r="H6"/>
    </row>
    <row r="7" spans="1:8" s="5" customFormat="1" ht="45" x14ac:dyDescent="0.25">
      <c r="A7" s="34" t="s">
        <v>66</v>
      </c>
      <c r="B7" s="6" t="s">
        <v>12</v>
      </c>
      <c r="C7" s="6" t="s">
        <v>101</v>
      </c>
      <c r="D7" s="26" t="s">
        <v>12</v>
      </c>
      <c r="E7" s="101">
        <v>0</v>
      </c>
      <c r="F7"/>
      <c r="G7"/>
      <c r="H7"/>
    </row>
    <row r="8" spans="1:8" x14ac:dyDescent="0.25">
      <c r="A8" s="34" t="s">
        <v>67</v>
      </c>
      <c r="B8" s="6" t="s">
        <v>84</v>
      </c>
      <c r="C8" s="6" t="s">
        <v>34</v>
      </c>
      <c r="D8" s="26">
        <v>42311</v>
      </c>
      <c r="E8" s="101">
        <v>12.54</v>
      </c>
    </row>
    <row r="9" spans="1:8" ht="15.75" thickBot="1" x14ac:dyDescent="0.3">
      <c r="A9" s="34" t="s">
        <v>71</v>
      </c>
      <c r="B9" s="6" t="s">
        <v>84</v>
      </c>
      <c r="C9" s="6" t="s">
        <v>34</v>
      </c>
      <c r="D9" s="26">
        <v>42311</v>
      </c>
      <c r="E9" s="101">
        <v>12</v>
      </c>
    </row>
    <row r="10" spans="1:8" ht="16.5" thickTop="1" thickBot="1" x14ac:dyDescent="0.3">
      <c r="A10" s="47" t="s">
        <v>27</v>
      </c>
      <c r="B10" s="41"/>
      <c r="C10" s="41"/>
      <c r="D10" s="43"/>
      <c r="E10" s="66">
        <v>48.44</v>
      </c>
    </row>
    <row r="11" spans="1:8" s="18" customFormat="1" ht="15.75" thickTop="1" x14ac:dyDescent="0.25">
      <c r="A11" s="15"/>
      <c r="B11" s="15"/>
      <c r="C11" s="15"/>
      <c r="D11" s="15"/>
      <c r="E11" s="15"/>
      <c r="F11" s="16"/>
      <c r="G11" s="16"/>
      <c r="H11" s="39"/>
    </row>
    <row r="12" spans="1:8" ht="25.5" customHeight="1" x14ac:dyDescent="0.25">
      <c r="A12" s="12" t="s">
        <v>57</v>
      </c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</sheetData>
  <sheetProtection algorithmName="SHA-512" hashValue="bkUYfKixHggbPJEN2LmmdwXOESiUUEkw1tBM01On1Kbogpi0kxp0Js62myko5mX+psOUw8vUi6J6dVqJ32lJUA==" saltValue="mc8gIyK1Ox6W9cJWyvR6a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3" customWidth="1"/>
    <col min="3" max="3" width="29.28515625" style="3" customWidth="1"/>
    <col min="4" max="4" width="19.7109375" style="13" customWidth="1"/>
    <col min="5" max="5" width="15.7109375" style="13" customWidth="1"/>
    <col min="6" max="6" width="15.7109375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50</v>
      </c>
      <c r="B1" s="9"/>
    </row>
    <row r="2" spans="1:8" ht="16.5" thickTop="1" thickBot="1" x14ac:dyDescent="0.3">
      <c r="A2" s="57" t="s">
        <v>3</v>
      </c>
      <c r="B2" s="58">
        <v>290000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57.36</v>
      </c>
      <c r="F5"/>
      <c r="G5"/>
      <c r="H5"/>
    </row>
    <row r="6" spans="1:8" s="5" customFormat="1" ht="45" x14ac:dyDescent="0.25">
      <c r="A6" s="53" t="s">
        <v>43</v>
      </c>
      <c r="B6" s="6" t="s">
        <v>42</v>
      </c>
      <c r="C6" s="6" t="s">
        <v>105</v>
      </c>
      <c r="D6" s="26">
        <v>42157</v>
      </c>
      <c r="E6" s="65">
        <v>5.6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x14ac:dyDescent="0.25">
      <c r="A8" s="34" t="s">
        <v>68</v>
      </c>
      <c r="B8" s="6" t="s">
        <v>84</v>
      </c>
      <c r="C8" s="6" t="s">
        <v>34</v>
      </c>
      <c r="D8" s="26">
        <v>42311</v>
      </c>
      <c r="E8" s="65">
        <v>31.07</v>
      </c>
    </row>
    <row r="9" spans="1:8" ht="45" x14ac:dyDescent="0.25">
      <c r="A9" s="34" t="s">
        <v>66</v>
      </c>
      <c r="B9" s="6" t="s">
        <v>12</v>
      </c>
      <c r="C9" s="6" t="s">
        <v>101</v>
      </c>
      <c r="D9" s="26" t="s">
        <v>12</v>
      </c>
      <c r="E9" s="65">
        <v>0</v>
      </c>
    </row>
    <row r="10" spans="1:8" ht="15.75" thickBot="1" x14ac:dyDescent="0.3">
      <c r="A10" s="34" t="s">
        <v>67</v>
      </c>
      <c r="B10" s="6" t="s">
        <v>84</v>
      </c>
      <c r="C10" s="6" t="s">
        <v>34</v>
      </c>
      <c r="D10" s="26">
        <v>42311</v>
      </c>
      <c r="E10" s="65">
        <v>20.9</v>
      </c>
    </row>
    <row r="11" spans="1:8" ht="16.5" thickTop="1" thickBot="1" x14ac:dyDescent="0.3">
      <c r="A11" s="47" t="s">
        <v>27</v>
      </c>
      <c r="B11" s="41"/>
      <c r="C11" s="41"/>
      <c r="D11" s="43"/>
      <c r="E11" s="66">
        <v>114.93</v>
      </c>
    </row>
    <row r="12" spans="1:8" ht="15.75" thickTop="1" x14ac:dyDescent="0.25">
      <c r="D12"/>
      <c r="E12"/>
    </row>
    <row r="13" spans="1:8" ht="25.5" customHeight="1" x14ac:dyDescent="0.25">
      <c r="A13" s="12" t="s">
        <v>57</v>
      </c>
      <c r="B13" s="27"/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2DfSL0XqcXhbA3zZ7WvL5h0OV1nOFgMx5TAxmlGxbnsB+sdnSA6agIog1/7dO+dkUI2rFqE6AR2Z9s+UrcA7Qw==" saltValue="g7XMTFXcBfc2C67JlZdts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7.140625" bestFit="1" customWidth="1"/>
    <col min="8" max="8" width="10" bestFit="1" customWidth="1"/>
  </cols>
  <sheetData>
    <row r="1" spans="1:8" ht="23.25" customHeight="1" thickBot="1" x14ac:dyDescent="0.3">
      <c r="A1" s="10" t="s">
        <v>96</v>
      </c>
      <c r="B1" s="9"/>
    </row>
    <row r="2" spans="1:8" ht="16.5" thickTop="1" thickBot="1" x14ac:dyDescent="0.3">
      <c r="A2" s="57" t="s">
        <v>3</v>
      </c>
      <c r="B2" s="58">
        <v>310000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8" s="5" customFormat="1" ht="45" x14ac:dyDescent="0.25">
      <c r="A6" s="34" t="s">
        <v>66</v>
      </c>
      <c r="B6" s="6" t="s">
        <v>12</v>
      </c>
      <c r="C6" s="6" t="s">
        <v>101</v>
      </c>
      <c r="D6" s="26" t="s">
        <v>12</v>
      </c>
      <c r="E6" s="65">
        <v>0</v>
      </c>
      <c r="F6"/>
      <c r="G6"/>
      <c r="H6"/>
    </row>
    <row r="7" spans="1:8" s="5" customFormat="1" ht="15.75" thickBot="1" x14ac:dyDescent="0.3">
      <c r="A7" s="34" t="s">
        <v>67</v>
      </c>
      <c r="B7" s="6" t="s">
        <v>84</v>
      </c>
      <c r="C7" s="6" t="s">
        <v>34</v>
      </c>
      <c r="D7" s="26">
        <v>42311</v>
      </c>
      <c r="E7" s="65">
        <v>31.349999999999998</v>
      </c>
      <c r="F7"/>
      <c r="G7"/>
      <c r="H7"/>
    </row>
    <row r="8" spans="1:8" ht="16.5" thickTop="1" thickBot="1" x14ac:dyDescent="0.3">
      <c r="A8" s="47" t="s">
        <v>27</v>
      </c>
      <c r="B8" s="41"/>
      <c r="C8" s="41"/>
      <c r="D8" s="43"/>
      <c r="E8" s="66">
        <v>31.349999999999998</v>
      </c>
    </row>
    <row r="9" spans="1:8" ht="15.75" thickTop="1" x14ac:dyDescent="0.25">
      <c r="B9"/>
      <c r="C9"/>
      <c r="D9"/>
      <c r="E9"/>
      <c r="H9" s="75"/>
    </row>
    <row r="10" spans="1:8" ht="21.75" customHeight="1" x14ac:dyDescent="0.25">
      <c r="A10" s="12" t="s">
        <v>57</v>
      </c>
      <c r="B10"/>
      <c r="C10"/>
      <c r="D10"/>
      <c r="E10"/>
    </row>
    <row r="11" spans="1:8" ht="16.5" thickTop="1" thickBot="1" x14ac:dyDescent="0.3">
      <c r="B11"/>
      <c r="C11"/>
      <c r="D11"/>
      <c r="E11"/>
    </row>
    <row r="12" spans="1:8" ht="15.75" thickTop="1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tCYdaX1bWttbbecLAMTg6Rj4FvTDWlfPTdEsh9js3mfKqOB+Bm8qzl0sb8ccYgDEefuEwaSbkVyTnklEBg9TKg==" saltValue="6pPuo/rhPjgeq5vrA+pCC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4.42578125" customWidth="1"/>
    <col min="8" max="8" width="10" bestFit="1" customWidth="1"/>
  </cols>
  <sheetData>
    <row r="1" spans="1:8" ht="23.25" customHeight="1" thickBot="1" x14ac:dyDescent="0.3">
      <c r="A1" s="10" t="s">
        <v>97</v>
      </c>
      <c r="B1" s="9"/>
    </row>
    <row r="2" spans="1:8" ht="16.5" thickTop="1" thickBot="1" x14ac:dyDescent="0.3">
      <c r="A2" s="57" t="s">
        <v>3</v>
      </c>
      <c r="B2" s="58">
        <v>400000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100.38</v>
      </c>
      <c r="F5"/>
      <c r="G5"/>
      <c r="H5"/>
    </row>
    <row r="6" spans="1:8" s="5" customFormat="1" ht="45.75" thickBot="1" x14ac:dyDescent="0.3">
      <c r="A6" s="53" t="s">
        <v>43</v>
      </c>
      <c r="B6" s="6" t="s">
        <v>42</v>
      </c>
      <c r="C6" s="6" t="s">
        <v>105</v>
      </c>
      <c r="D6" s="26">
        <v>42157</v>
      </c>
      <c r="E6" s="65">
        <v>25.2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125.58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B9"/>
      <c r="C9"/>
      <c r="D9"/>
      <c r="E9"/>
      <c r="H9" s="72"/>
    </row>
    <row r="10" spans="1:8" ht="21.75" customHeight="1" x14ac:dyDescent="0.25">
      <c r="A10" s="12" t="s">
        <v>57</v>
      </c>
      <c r="B10"/>
      <c r="C10"/>
      <c r="D10"/>
      <c r="E10"/>
    </row>
    <row r="11" spans="1:8" x14ac:dyDescent="0.25">
      <c r="B11"/>
      <c r="C11"/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0XQn7lVIr8d8RBldKXw00ZYo7CbXwHiOJwNnkJNoqYPB72Tiw6JeOkLXPSlVhNjJVtGg6BkLeRPdpTUB3eUUTQ==" saltValue="7lAb7dCzL6YRVjcLI0Fqt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3"/>
  <sheetViews>
    <sheetView showGridLines="0" workbookViewId="0">
      <selection activeCell="A4" sqref="A4"/>
    </sheetView>
  </sheetViews>
  <sheetFormatPr defaultRowHeight="15" x14ac:dyDescent="0.25"/>
  <cols>
    <col min="1" max="1" width="70.28515625" customWidth="1"/>
    <col min="2" max="2" width="18.7109375" style="14" customWidth="1"/>
    <col min="3" max="3" width="29.28515625" style="3" customWidth="1"/>
    <col min="4" max="4" width="19.7109375" style="22" customWidth="1"/>
    <col min="5" max="5" width="15.7109375" style="22" customWidth="1"/>
    <col min="6" max="6" width="15.7109375" customWidth="1"/>
    <col min="7" max="7" width="17.140625" bestFit="1" customWidth="1"/>
    <col min="8" max="8" width="10" bestFit="1" customWidth="1"/>
  </cols>
  <sheetData>
    <row r="1" spans="1:12" ht="21" customHeight="1" thickBot="1" x14ac:dyDescent="0.3">
      <c r="A1" s="10" t="s">
        <v>13</v>
      </c>
      <c r="B1" s="9"/>
      <c r="G1" s="106"/>
    </row>
    <row r="2" spans="1:12" ht="16.5" thickTop="1" thickBot="1" x14ac:dyDescent="0.3">
      <c r="A2" s="57" t="s">
        <v>3</v>
      </c>
      <c r="B2" s="58">
        <v>100000</v>
      </c>
      <c r="G2" s="106"/>
    </row>
    <row r="3" spans="1:12" ht="26.25" customHeight="1" thickTop="1" thickBot="1" x14ac:dyDescent="0.3">
      <c r="G3" s="107"/>
    </row>
    <row r="4" spans="1:12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70" t="s">
        <v>90</v>
      </c>
      <c r="F4"/>
      <c r="G4"/>
      <c r="H4"/>
    </row>
    <row r="5" spans="1:12" s="5" customFormat="1" ht="45.75" thickTop="1" x14ac:dyDescent="0.25">
      <c r="A5" s="60" t="s">
        <v>41</v>
      </c>
      <c r="B5" s="28" t="s">
        <v>42</v>
      </c>
      <c r="C5" s="6" t="s">
        <v>105</v>
      </c>
      <c r="D5" s="26">
        <v>42157</v>
      </c>
      <c r="E5" s="64">
        <v>43.019999999999996</v>
      </c>
      <c r="F5"/>
      <c r="G5"/>
      <c r="H5"/>
      <c r="J5"/>
      <c r="L5"/>
    </row>
    <row r="6" spans="1:12" s="5" customFormat="1" ht="45" x14ac:dyDescent="0.25">
      <c r="A6" s="56" t="s">
        <v>43</v>
      </c>
      <c r="B6" s="6" t="s">
        <v>42</v>
      </c>
      <c r="C6" s="6" t="s">
        <v>105</v>
      </c>
      <c r="D6" s="26">
        <v>42157</v>
      </c>
      <c r="E6" s="65">
        <v>14</v>
      </c>
      <c r="F6"/>
      <c r="G6"/>
      <c r="H6"/>
      <c r="K6"/>
    </row>
    <row r="7" spans="1:12" s="5" customFormat="1" ht="45" x14ac:dyDescent="0.25">
      <c r="A7" s="45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12" s="17" customFormat="1" x14ac:dyDescent="0.25">
      <c r="A8" s="45" t="s">
        <v>67</v>
      </c>
      <c r="B8" s="6" t="s">
        <v>84</v>
      </c>
      <c r="C8" s="6" t="s">
        <v>34</v>
      </c>
      <c r="D8" s="26">
        <v>42311</v>
      </c>
      <c r="E8" s="65">
        <v>104.5</v>
      </c>
      <c r="F8"/>
      <c r="G8"/>
      <c r="H8"/>
    </row>
    <row r="9" spans="1:12" s="17" customFormat="1" ht="15.75" thickBot="1" x14ac:dyDescent="0.3">
      <c r="A9" s="46" t="s">
        <v>71</v>
      </c>
      <c r="B9" s="6" t="s">
        <v>84</v>
      </c>
      <c r="C9" s="6" t="s">
        <v>34</v>
      </c>
      <c r="D9" s="26">
        <v>42311</v>
      </c>
      <c r="E9" s="65">
        <v>36</v>
      </c>
      <c r="F9"/>
      <c r="G9"/>
      <c r="H9"/>
    </row>
    <row r="10" spans="1:12" s="18" customFormat="1" ht="16.5" thickTop="1" thickBot="1" x14ac:dyDescent="0.3">
      <c r="A10" s="47" t="s">
        <v>27</v>
      </c>
      <c r="B10" s="41"/>
      <c r="C10" s="41"/>
      <c r="D10" s="43"/>
      <c r="E10" s="66">
        <v>197.51999999999998</v>
      </c>
      <c r="F10"/>
      <c r="G10"/>
      <c r="H10"/>
    </row>
    <row r="11" spans="1:12" ht="10.5" customHeight="1" thickTop="1" x14ac:dyDescent="0.25"/>
    <row r="13" spans="1:12" ht="25.5" customHeight="1" x14ac:dyDescent="0.25">
      <c r="A13" s="40" t="s">
        <v>57</v>
      </c>
    </row>
  </sheetData>
  <sheetProtection algorithmName="SHA-512" hashValue="LoDDN302STUwOKnxF7V0AkikeD1MKAW3ERjtgtNE4LY5HmbIJQ2UZkfVrxETY6VE0XFIjmhRWTj9WQPz7hPAqw==" saltValue="9h+HfuAigr67nh6W+g3j0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27" customWidth="1"/>
    <col min="3" max="3" width="29.28515625" style="3" customWidth="1"/>
    <col min="4" max="4" width="19.7109375" style="27" customWidth="1"/>
    <col min="5" max="5" width="15.7109375" style="27" customWidth="1"/>
    <col min="6" max="6" width="15.7109375" customWidth="1"/>
    <col min="7" max="7" width="14.42578125" customWidth="1"/>
    <col min="8" max="8" width="11.42578125" customWidth="1"/>
  </cols>
  <sheetData>
    <row r="1" spans="1:8" ht="23.25" customHeight="1" thickBot="1" x14ac:dyDescent="0.3">
      <c r="A1" s="10" t="s">
        <v>51</v>
      </c>
      <c r="B1" s="9"/>
    </row>
    <row r="2" spans="1:8" ht="16.5" thickTop="1" thickBot="1" x14ac:dyDescent="0.3">
      <c r="A2" s="57" t="s">
        <v>3</v>
      </c>
      <c r="B2" s="58">
        <v>600000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28" t="s">
        <v>41</v>
      </c>
      <c r="B5" s="28" t="s">
        <v>42</v>
      </c>
      <c r="C5" s="6" t="s">
        <v>105</v>
      </c>
      <c r="D5" s="26">
        <v>42157</v>
      </c>
      <c r="E5" s="64">
        <v>1434</v>
      </c>
      <c r="F5"/>
      <c r="G5"/>
      <c r="H5"/>
    </row>
    <row r="6" spans="1:8" s="5" customFormat="1" ht="15.75" thickBot="1" x14ac:dyDescent="0.3">
      <c r="A6" s="34" t="s">
        <v>67</v>
      </c>
      <c r="B6" s="6" t="s">
        <v>84</v>
      </c>
      <c r="C6" s="6" t="s">
        <v>34</v>
      </c>
      <c r="D6" s="26">
        <v>42311</v>
      </c>
      <c r="E6" s="65">
        <v>104.5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102">
        <v>1538.5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B9"/>
      <c r="C9"/>
      <c r="D9"/>
      <c r="E9"/>
      <c r="H9" s="72"/>
    </row>
    <row r="10" spans="1:8" ht="21.75" customHeight="1" x14ac:dyDescent="0.25">
      <c r="A10" s="12" t="s">
        <v>57</v>
      </c>
      <c r="B10"/>
      <c r="C10"/>
      <c r="D10"/>
      <c r="E10"/>
    </row>
    <row r="11" spans="1:8" x14ac:dyDescent="0.25">
      <c r="B11"/>
      <c r="C11"/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selectLockedCells="1"/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H15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4" customWidth="1"/>
    <col min="3" max="3" width="29.28515625" style="3" customWidth="1"/>
    <col min="4" max="4" width="19.7109375" style="22" customWidth="1"/>
    <col min="5" max="5" width="15.7109375" style="22" customWidth="1"/>
    <col min="6" max="6" width="15.7109375" customWidth="1"/>
    <col min="7" max="7" width="14.42578125" customWidth="1"/>
  </cols>
  <sheetData>
    <row r="1" spans="1:8" ht="23.25" customHeight="1" thickBot="1" x14ac:dyDescent="0.3">
      <c r="A1" s="10" t="s">
        <v>44</v>
      </c>
      <c r="B1" s="9"/>
    </row>
    <row r="2" spans="1:8" ht="16.5" thickTop="1" thickBot="1" x14ac:dyDescent="0.3">
      <c r="A2" s="57" t="s">
        <v>3</v>
      </c>
      <c r="B2" s="58">
        <v>100100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91</v>
      </c>
      <c r="F4"/>
      <c r="G4"/>
      <c r="H4"/>
    </row>
    <row r="5" spans="1:8" s="5" customFormat="1" ht="45.75" thickTop="1" x14ac:dyDescent="0.25">
      <c r="A5" s="49" t="s">
        <v>41</v>
      </c>
      <c r="B5" s="6" t="s">
        <v>42</v>
      </c>
      <c r="C5" s="6" t="s">
        <v>105</v>
      </c>
      <c r="D5" s="26">
        <v>42157</v>
      </c>
      <c r="E5" s="64">
        <v>57.36</v>
      </c>
      <c r="F5"/>
      <c r="G5"/>
      <c r="H5"/>
    </row>
    <row r="6" spans="1:8" s="5" customFormat="1" ht="45.75" thickBot="1" x14ac:dyDescent="0.3">
      <c r="A6" s="61" t="s">
        <v>43</v>
      </c>
      <c r="B6" s="6" t="s">
        <v>42</v>
      </c>
      <c r="C6" s="6" t="s">
        <v>105</v>
      </c>
      <c r="D6" s="26">
        <v>42157</v>
      </c>
      <c r="E6" s="65">
        <v>5.6</v>
      </c>
      <c r="F6"/>
      <c r="G6"/>
      <c r="H6"/>
    </row>
    <row r="7" spans="1:8" s="5" customFormat="1" ht="16.5" thickTop="1" thickBot="1" x14ac:dyDescent="0.3">
      <c r="A7" s="47" t="s">
        <v>27</v>
      </c>
      <c r="B7" s="41"/>
      <c r="C7" s="41"/>
      <c r="D7" s="43"/>
      <c r="E7" s="66">
        <v>62.96</v>
      </c>
      <c r="F7"/>
      <c r="G7"/>
      <c r="H7"/>
    </row>
    <row r="8" spans="1:8" s="17" customFormat="1" ht="15.75" thickTop="1" x14ac:dyDescent="0.25">
      <c r="A8" s="15"/>
      <c r="B8" s="15"/>
      <c r="C8" s="15"/>
      <c r="D8" s="15"/>
      <c r="E8" s="15"/>
      <c r="F8" s="16"/>
      <c r="G8" s="16"/>
      <c r="H8" s="73"/>
    </row>
    <row r="9" spans="1:8" x14ac:dyDescent="0.25">
      <c r="B9" s="11"/>
      <c r="D9" s="23"/>
      <c r="E9" s="23"/>
      <c r="H9" s="72"/>
    </row>
    <row r="10" spans="1:8" ht="28.5" customHeight="1" x14ac:dyDescent="0.25">
      <c r="A10" s="12" t="s">
        <v>57</v>
      </c>
      <c r="B10" s="11"/>
      <c r="D10" s="23"/>
      <c r="E10" s="23"/>
    </row>
    <row r="11" spans="1:8" x14ac:dyDescent="0.25">
      <c r="B11" s="11"/>
      <c r="D11" s="23"/>
      <c r="E11" s="23"/>
    </row>
    <row r="12" spans="1:8" x14ac:dyDescent="0.25">
      <c r="B12" s="11"/>
      <c r="D12" s="23"/>
      <c r="E12" s="23"/>
    </row>
    <row r="13" spans="1:8" x14ac:dyDescent="0.25">
      <c r="D13" s="23"/>
      <c r="E13" s="23"/>
    </row>
    <row r="14" spans="1:8" x14ac:dyDescent="0.25">
      <c r="D14" s="23"/>
      <c r="E14" s="23"/>
    </row>
    <row r="15" spans="1:8" x14ac:dyDescent="0.25">
      <c r="D15" s="23"/>
      <c r="E15" s="23"/>
    </row>
  </sheetData>
  <sheetProtection algorithmName="SHA-512" hashValue="jwo8g7SeGI9gHfSwafiwDL7B8IXRBcckZJC54MzdV0u6a899PnZtcOQTaiYy4Kh1bJ6jCU+kfXXPwPSPBxPXMA==" saltValue="SWmzn33wA8VbULFBi2BlY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5"/>
  <sheetViews>
    <sheetView showGridLines="0" workbookViewId="0">
      <selection activeCell="A17" sqref="A17"/>
    </sheetView>
  </sheetViews>
  <sheetFormatPr defaultRowHeight="15" x14ac:dyDescent="0.25"/>
  <cols>
    <col min="1" max="1" width="70.28515625" customWidth="1"/>
    <col min="2" max="2" width="18.7109375" style="25" customWidth="1"/>
    <col min="3" max="3" width="24" style="3" customWidth="1"/>
    <col min="4" max="4" width="19.7109375" style="22" customWidth="1"/>
    <col min="5" max="5" width="15.7109375" style="22" customWidth="1"/>
    <col min="6" max="6" width="15.7109375" customWidth="1"/>
    <col min="7" max="7" width="17.140625" bestFit="1" customWidth="1"/>
    <col min="8" max="8" width="11.140625" customWidth="1"/>
  </cols>
  <sheetData>
    <row r="1" spans="1:9" ht="23.25" customHeight="1" thickBot="1" x14ac:dyDescent="0.3">
      <c r="A1" s="10" t="s">
        <v>65</v>
      </c>
      <c r="B1" s="9"/>
    </row>
    <row r="2" spans="1:9" ht="16.5" thickTop="1" thickBot="1" x14ac:dyDescent="0.3">
      <c r="A2" s="57" t="s">
        <v>3</v>
      </c>
      <c r="B2" s="58">
        <v>110000</v>
      </c>
    </row>
    <row r="3" spans="1:9" ht="16.5" thickTop="1" thickBot="1" x14ac:dyDescent="0.3"/>
    <row r="4" spans="1:9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91</v>
      </c>
      <c r="F4"/>
      <c r="G4"/>
      <c r="H4"/>
    </row>
    <row r="5" spans="1:9" s="5" customFormat="1" ht="60.75" thickTop="1" x14ac:dyDescent="0.25">
      <c r="A5" s="34" t="s">
        <v>32</v>
      </c>
      <c r="B5" s="6" t="s">
        <v>12</v>
      </c>
      <c r="C5" s="6" t="s">
        <v>101</v>
      </c>
      <c r="D5" s="26" t="s">
        <v>12</v>
      </c>
      <c r="E5" s="64">
        <v>0</v>
      </c>
      <c r="F5"/>
      <c r="G5"/>
      <c r="H5"/>
    </row>
    <row r="6" spans="1:9" s="5" customFormat="1" ht="15.75" thickBot="1" x14ac:dyDescent="0.3">
      <c r="A6" s="34" t="s">
        <v>68</v>
      </c>
      <c r="B6" s="6" t="s">
        <v>84</v>
      </c>
      <c r="C6" s="6" t="s">
        <v>34</v>
      </c>
      <c r="D6" s="26">
        <v>42311</v>
      </c>
      <c r="E6" s="65">
        <v>239</v>
      </c>
      <c r="F6"/>
      <c r="G6"/>
      <c r="H6"/>
    </row>
    <row r="7" spans="1:9" s="5" customFormat="1" ht="16.5" thickTop="1" thickBot="1" x14ac:dyDescent="0.3">
      <c r="A7" s="47" t="s">
        <v>27</v>
      </c>
      <c r="B7" s="41"/>
      <c r="C7" s="41"/>
      <c r="D7" s="43"/>
      <c r="E7" s="66">
        <v>239</v>
      </c>
      <c r="F7"/>
      <c r="G7"/>
      <c r="H7"/>
    </row>
    <row r="8" spans="1:9" s="17" customFormat="1" ht="15.75" thickTop="1" x14ac:dyDescent="0.25">
      <c r="A8" s="15"/>
      <c r="B8" s="15"/>
      <c r="C8" s="15"/>
      <c r="D8" s="15"/>
      <c r="E8" s="15"/>
      <c r="F8" s="16"/>
      <c r="G8" s="16"/>
      <c r="H8" s="73"/>
      <c r="I8" s="74"/>
    </row>
    <row r="9" spans="1:9" x14ac:dyDescent="0.25">
      <c r="D9" s="23"/>
      <c r="E9" s="23"/>
      <c r="H9" s="72"/>
    </row>
    <row r="10" spans="1:9" ht="28.5" customHeight="1" x14ac:dyDescent="0.25">
      <c r="A10" s="12" t="s">
        <v>57</v>
      </c>
      <c r="D10" s="23"/>
      <c r="E10" s="23"/>
    </row>
    <row r="11" spans="1:9" x14ac:dyDescent="0.25">
      <c r="D11" s="23"/>
      <c r="E11" s="23"/>
    </row>
    <row r="12" spans="1:9" x14ac:dyDescent="0.25">
      <c r="D12" s="23"/>
      <c r="E12" s="23"/>
    </row>
    <row r="13" spans="1:9" x14ac:dyDescent="0.25">
      <c r="D13" s="23"/>
      <c r="E13" s="23"/>
    </row>
    <row r="14" spans="1:9" x14ac:dyDescent="0.25">
      <c r="D14" s="23"/>
      <c r="E14" s="23"/>
    </row>
    <row r="15" spans="1:9" x14ac:dyDescent="0.25">
      <c r="D15" s="23"/>
      <c r="E15" s="23"/>
    </row>
  </sheetData>
  <sheetProtection algorithmName="SHA-512" hashValue="LMfAq4IzPOUINDQg99MHvk3PeiJ/cw2nzOaEPHTD81y2942Z3Lioqds/HLi1g86JOuxDvJfiO0fzJThyRxEdkQ==" saltValue="kMJsHx6Nrcon7FEuOJ3Up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H17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5.7109375" customWidth="1"/>
    <col min="7" max="7" width="14.42578125" customWidth="1"/>
    <col min="8" max="8" width="10.5703125" customWidth="1"/>
  </cols>
  <sheetData>
    <row r="1" spans="1:8" ht="23.25" customHeight="1" thickBot="1" x14ac:dyDescent="0.3">
      <c r="A1" s="10" t="s">
        <v>58</v>
      </c>
      <c r="B1" s="9"/>
      <c r="E1" s="21"/>
    </row>
    <row r="2" spans="1:8" ht="16.5" thickTop="1" thickBot="1" x14ac:dyDescent="0.3">
      <c r="A2" s="57" t="s">
        <v>3</v>
      </c>
      <c r="B2" s="58">
        <v>110300</v>
      </c>
    </row>
    <row r="3" spans="1:8" ht="16.5" thickTop="1" thickBot="1" x14ac:dyDescent="0.3"/>
    <row r="4" spans="1:8" s="1" customFormat="1" ht="31.5" thickTop="1" thickBot="1" x14ac:dyDescent="0.3">
      <c r="A4" s="62" t="s">
        <v>5</v>
      </c>
      <c r="B4" s="8" t="s">
        <v>9</v>
      </c>
      <c r="C4" s="8" t="s">
        <v>28</v>
      </c>
      <c r="D4" s="8" t="s">
        <v>8</v>
      </c>
      <c r="E4" s="29" t="s">
        <v>92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28.68</v>
      </c>
      <c r="F5"/>
      <c r="G5"/>
      <c r="H5"/>
    </row>
    <row r="6" spans="1:8" s="5" customFormat="1" ht="45.75" thickBot="1" x14ac:dyDescent="0.3">
      <c r="A6" s="61" t="s">
        <v>43</v>
      </c>
      <c r="B6" s="6" t="s">
        <v>42</v>
      </c>
      <c r="C6" s="6" t="s">
        <v>105</v>
      </c>
      <c r="D6" s="26">
        <v>42157</v>
      </c>
      <c r="E6" s="65">
        <v>5.6</v>
      </c>
      <c r="F6"/>
      <c r="G6"/>
      <c r="H6"/>
    </row>
    <row r="7" spans="1:8" s="5" customFormat="1" ht="16.5" thickTop="1" thickBot="1" x14ac:dyDescent="0.3">
      <c r="A7" s="59" t="s">
        <v>27</v>
      </c>
      <c r="B7" s="41"/>
      <c r="C7" s="41"/>
      <c r="D7" s="43"/>
      <c r="E7" s="66">
        <v>34.28</v>
      </c>
      <c r="F7"/>
      <c r="G7"/>
      <c r="H7"/>
    </row>
    <row r="8" spans="1:8" ht="15.75" thickTop="1" x14ac:dyDescent="0.25">
      <c r="B8"/>
      <c r="C8"/>
      <c r="D8"/>
      <c r="E8"/>
      <c r="H8" s="75"/>
    </row>
    <row r="9" spans="1:8" x14ac:dyDescent="0.25">
      <c r="D9"/>
      <c r="E9"/>
      <c r="H9" s="72"/>
    </row>
    <row r="10" spans="1:8" ht="25.5" customHeight="1" x14ac:dyDescent="0.25">
      <c r="A10" s="12" t="s">
        <v>57</v>
      </c>
      <c r="D10"/>
      <c r="E10"/>
    </row>
    <row r="11" spans="1:8" x14ac:dyDescent="0.25">
      <c r="D11"/>
      <c r="E11"/>
    </row>
    <row r="12" spans="1:8" x14ac:dyDescent="0.25"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</sheetData>
  <sheetProtection algorithmName="SHA-512" hashValue="jYHpIhJKk3M8pkgJmvZRWzbg9EP6tdARtPz3NS/bVrjBqS4/qJkaep8bd8mVHpEc72+H0sb/2UYqrVglYDpumA==" saltValue="wwymaLUgsIBB0GDd7BmLkg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19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6" bestFit="1" customWidth="1"/>
    <col min="7" max="7" width="17.140625" bestFit="1" customWidth="1"/>
    <col min="8" max="8" width="9.140625" style="30"/>
  </cols>
  <sheetData>
    <row r="1" spans="1:8" ht="23.25" customHeight="1" thickBot="1" x14ac:dyDescent="0.3">
      <c r="A1" s="10" t="s">
        <v>59</v>
      </c>
      <c r="B1" s="9"/>
      <c r="E1" s="21"/>
    </row>
    <row r="2" spans="1:8" ht="16.5" thickTop="1" thickBot="1" x14ac:dyDescent="0.3">
      <c r="A2" s="57" t="s">
        <v>3</v>
      </c>
      <c r="B2" s="58">
        <v>120000</v>
      </c>
      <c r="D2" s="22"/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4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45.75" thickTop="1" x14ac:dyDescent="0.25">
      <c r="A5" s="49" t="s">
        <v>41</v>
      </c>
      <c r="B5" s="28" t="s">
        <v>42</v>
      </c>
      <c r="C5" s="6" t="s">
        <v>105</v>
      </c>
      <c r="D5" s="26">
        <v>42157</v>
      </c>
      <c r="E5" s="64">
        <v>43.019999999999996</v>
      </c>
      <c r="F5"/>
      <c r="G5"/>
      <c r="H5"/>
    </row>
    <row r="6" spans="1:8" s="5" customFormat="1" ht="45" x14ac:dyDescent="0.25">
      <c r="A6" s="50" t="s">
        <v>43</v>
      </c>
      <c r="B6" s="6" t="s">
        <v>42</v>
      </c>
      <c r="C6" s="6" t="s">
        <v>105</v>
      </c>
      <c r="D6" s="26">
        <v>42157</v>
      </c>
      <c r="E6" s="65">
        <v>2.8</v>
      </c>
      <c r="F6"/>
      <c r="G6"/>
      <c r="H6"/>
    </row>
    <row r="7" spans="1:8" s="5" customFormat="1" ht="45" x14ac:dyDescent="0.25">
      <c r="A7" s="34" t="s">
        <v>32</v>
      </c>
      <c r="B7" s="6" t="s">
        <v>12</v>
      </c>
      <c r="C7" s="6" t="s">
        <v>101</v>
      </c>
      <c r="D7" s="26" t="s">
        <v>12</v>
      </c>
      <c r="E7" s="65">
        <v>0</v>
      </c>
      <c r="F7"/>
      <c r="G7"/>
      <c r="H7"/>
    </row>
    <row r="8" spans="1:8" x14ac:dyDescent="0.25">
      <c r="A8" s="34" t="s">
        <v>68</v>
      </c>
      <c r="B8" s="6" t="s">
        <v>84</v>
      </c>
      <c r="C8" s="6" t="s">
        <v>34</v>
      </c>
      <c r="D8" s="26">
        <v>42311</v>
      </c>
      <c r="E8" s="65">
        <v>47.800000000000004</v>
      </c>
      <c r="H8"/>
    </row>
    <row r="9" spans="1:8" ht="45.75" thickBot="1" x14ac:dyDescent="0.3">
      <c r="A9" s="34" t="s">
        <v>66</v>
      </c>
      <c r="B9" s="6" t="s">
        <v>12</v>
      </c>
      <c r="C9" s="6" t="s">
        <v>101</v>
      </c>
      <c r="D9" s="26" t="s">
        <v>12</v>
      </c>
      <c r="E9" s="65">
        <v>0</v>
      </c>
      <c r="H9"/>
    </row>
    <row r="10" spans="1:8" ht="16.5" thickTop="1" thickBot="1" x14ac:dyDescent="0.3">
      <c r="A10" s="51" t="s">
        <v>27</v>
      </c>
      <c r="B10" s="42"/>
      <c r="C10" s="42"/>
      <c r="D10" s="44"/>
      <c r="E10" s="66">
        <v>93.62</v>
      </c>
      <c r="H10"/>
    </row>
    <row r="11" spans="1:8" s="18" customFormat="1" ht="15.75" thickTop="1" x14ac:dyDescent="0.25">
      <c r="A11" s="38"/>
      <c r="B11" s="38"/>
      <c r="C11" s="38"/>
      <c r="D11" s="38"/>
      <c r="E11" s="38"/>
      <c r="F11" s="31"/>
      <c r="G11" s="31"/>
      <c r="H11" s="31"/>
    </row>
    <row r="12" spans="1:8" s="18" customFormat="1" ht="22.5" customHeight="1" x14ac:dyDescent="0.25">
      <c r="A12" s="12" t="s">
        <v>57</v>
      </c>
      <c r="B12" s="38"/>
      <c r="C12" s="38"/>
      <c r="D12" s="38"/>
      <c r="E12" s="38"/>
      <c r="F12" s="31"/>
      <c r="G12" s="31"/>
      <c r="H12" s="31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</sheetData>
  <sheetProtection algorithmName="SHA-512" hashValue="/3XD4vOVQ7/NNihvv1Bxa85zQ8aVxmG/eS6iQXADjUF08hFPtT5tLyIVT0e9XSXcFjspq4lV/bxNC1bsDB6TVw==" saltValue="DrpCC5hu+VeXzyrED/t9cA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18"/>
  <sheetViews>
    <sheetView showGridLines="0" workbookViewId="0">
      <selection activeCell="D14" sqref="D14"/>
    </sheetView>
  </sheetViews>
  <sheetFormatPr defaultRowHeight="15" x14ac:dyDescent="0.25"/>
  <cols>
    <col min="1" max="1" width="70.28515625" customWidth="1"/>
    <col min="2" max="2" width="18.7109375" style="11" customWidth="1"/>
    <col min="3" max="3" width="29.28515625" style="3" customWidth="1"/>
    <col min="4" max="4" width="19.7109375" style="11" customWidth="1"/>
    <col min="5" max="5" width="15.7109375" style="11" customWidth="1"/>
    <col min="6" max="6" width="15.7109375" customWidth="1"/>
    <col min="7" max="7" width="14.42578125" customWidth="1"/>
    <col min="8" max="8" width="12.5703125" bestFit="1" customWidth="1"/>
  </cols>
  <sheetData>
    <row r="1" spans="1:8" ht="23.25" customHeight="1" thickBot="1" x14ac:dyDescent="0.3">
      <c r="A1" s="10" t="s">
        <v>11</v>
      </c>
      <c r="B1" s="9"/>
      <c r="E1" s="21"/>
    </row>
    <row r="2" spans="1:8" ht="16.5" thickTop="1" thickBot="1" x14ac:dyDescent="0.3">
      <c r="A2" s="57" t="s">
        <v>3</v>
      </c>
      <c r="B2" s="58">
        <v>120200</v>
      </c>
    </row>
    <row r="3" spans="1:8" ht="16.5" thickTop="1" thickBot="1" x14ac:dyDescent="0.3"/>
    <row r="4" spans="1:8" s="1" customFormat="1" ht="31.5" thickTop="1" thickBot="1" x14ac:dyDescent="0.3">
      <c r="A4" s="7" t="s">
        <v>5</v>
      </c>
      <c r="B4" s="8" t="s">
        <v>9</v>
      </c>
      <c r="C4" s="8" t="s">
        <v>28</v>
      </c>
      <c r="D4" s="8" t="s">
        <v>8</v>
      </c>
      <c r="E4" s="29" t="s">
        <v>90</v>
      </c>
      <c r="F4"/>
      <c r="G4"/>
      <c r="H4"/>
    </row>
    <row r="5" spans="1:8" s="5" customFormat="1" ht="30.75" thickTop="1" x14ac:dyDescent="0.25">
      <c r="A5" s="34" t="s">
        <v>38</v>
      </c>
      <c r="B5" s="6" t="s">
        <v>39</v>
      </c>
      <c r="C5" s="6" t="s">
        <v>34</v>
      </c>
      <c r="D5" s="26">
        <v>42104</v>
      </c>
      <c r="E5" s="64">
        <v>10913.4</v>
      </c>
      <c r="F5"/>
      <c r="G5"/>
      <c r="H5"/>
    </row>
    <row r="6" spans="1:8" s="5" customFormat="1" x14ac:dyDescent="0.25">
      <c r="A6" s="34" t="s">
        <v>32</v>
      </c>
      <c r="B6" s="6" t="s">
        <v>33</v>
      </c>
      <c r="C6" s="6" t="s">
        <v>34</v>
      </c>
      <c r="D6" s="26">
        <v>42089</v>
      </c>
      <c r="E6" s="65">
        <v>22384.35</v>
      </c>
      <c r="F6"/>
      <c r="G6"/>
      <c r="H6"/>
    </row>
    <row r="7" spans="1:8" s="5" customFormat="1" x14ac:dyDescent="0.25">
      <c r="A7" s="34" t="s">
        <v>32</v>
      </c>
      <c r="B7" s="6" t="s">
        <v>86</v>
      </c>
      <c r="C7" s="6" t="s">
        <v>34</v>
      </c>
      <c r="D7" s="26">
        <v>42311</v>
      </c>
      <c r="E7" s="65">
        <v>20959.5</v>
      </c>
      <c r="F7"/>
      <c r="G7"/>
      <c r="H7"/>
    </row>
    <row r="8" spans="1:8" x14ac:dyDescent="0.25">
      <c r="A8" s="34" t="s">
        <v>68</v>
      </c>
      <c r="B8" s="6" t="s">
        <v>84</v>
      </c>
      <c r="C8" s="6" t="s">
        <v>34</v>
      </c>
      <c r="D8" s="26">
        <v>42311</v>
      </c>
      <c r="E8" s="65">
        <v>23.900000000000002</v>
      </c>
    </row>
    <row r="9" spans="1:8" ht="30.75" thickBot="1" x14ac:dyDescent="0.3">
      <c r="A9" s="34" t="s">
        <v>66</v>
      </c>
      <c r="B9" s="6" t="s">
        <v>85</v>
      </c>
      <c r="C9" s="6" t="s">
        <v>34</v>
      </c>
      <c r="D9" s="26">
        <v>42311</v>
      </c>
      <c r="E9" s="65">
        <v>8558.5500000000011</v>
      </c>
    </row>
    <row r="10" spans="1:8" ht="16.5" thickTop="1" thickBot="1" x14ac:dyDescent="0.3">
      <c r="A10" s="47" t="s">
        <v>27</v>
      </c>
      <c r="B10" s="41"/>
      <c r="C10" s="41"/>
      <c r="D10" s="43"/>
      <c r="E10" s="66">
        <v>62839.700000000004</v>
      </c>
    </row>
    <row r="11" spans="1:8" ht="21.75" customHeight="1" thickTop="1" x14ac:dyDescent="0.25">
      <c r="A11" s="15"/>
      <c r="B11" s="15"/>
      <c r="C11" s="15"/>
      <c r="D11" s="15"/>
      <c r="E11" s="15"/>
      <c r="F11" s="31"/>
      <c r="G11" s="31"/>
      <c r="H11" s="31"/>
    </row>
    <row r="12" spans="1:8" ht="25.5" customHeight="1" x14ac:dyDescent="0.25">
      <c r="A12" s="12" t="s">
        <v>57</v>
      </c>
      <c r="B12" s="25"/>
      <c r="D12"/>
      <c r="E12"/>
    </row>
    <row r="13" spans="1:8" x14ac:dyDescent="0.25">
      <c r="D13"/>
      <c r="E13"/>
    </row>
    <row r="14" spans="1:8" x14ac:dyDescent="0.25">
      <c r="D14"/>
      <c r="E14"/>
    </row>
    <row r="15" spans="1:8" x14ac:dyDescent="0.25">
      <c r="D15"/>
      <c r="E15"/>
    </row>
    <row r="16" spans="1:8" x14ac:dyDescent="0.25">
      <c r="D16"/>
      <c r="E16"/>
    </row>
    <row r="17" spans="4:5" x14ac:dyDescent="0.25">
      <c r="D17"/>
      <c r="E17"/>
    </row>
    <row r="18" spans="4:5" x14ac:dyDescent="0.25">
      <c r="D18"/>
      <c r="E18"/>
    </row>
  </sheetData>
  <sheetProtection algorithmName="SHA-512" hashValue="wuc0zFz4cu7ucGdmoyoGsnzGmGFtnABfHlSKr8Gp0vRjKFHDqDVJJAEtOutiV2///dwmZOZUl5EFsSAB+DZhSg==" saltValue="g4ZzLBaoLWd+5z6kdrwUsw==" spinCount="100000" sheet="1" objects="1" scenarios="1" selectLockedCells="1"/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1</vt:i4>
      </vt:variant>
    </vt:vector>
  </HeadingPairs>
  <TitlesOfParts>
    <vt:vector size="41" baseType="lpstr">
      <vt:lpstr>Plan2</vt:lpstr>
      <vt:lpstr>2015</vt:lpstr>
      <vt:lpstr>MENU</vt:lpstr>
      <vt:lpstr>100.000</vt:lpstr>
      <vt:lpstr>100.100</vt:lpstr>
      <vt:lpstr>110.000</vt:lpstr>
      <vt:lpstr>110.300</vt:lpstr>
      <vt:lpstr>120.000</vt:lpstr>
      <vt:lpstr>120.200</vt:lpstr>
      <vt:lpstr>120.100</vt:lpstr>
      <vt:lpstr>130.000</vt:lpstr>
      <vt:lpstr>140.000</vt:lpstr>
      <vt:lpstr>140.133</vt:lpstr>
      <vt:lpstr>150.000</vt:lpstr>
      <vt:lpstr>150.100</vt:lpstr>
      <vt:lpstr>150.200</vt:lpstr>
      <vt:lpstr>160.102</vt:lpstr>
      <vt:lpstr>160.126</vt:lpstr>
      <vt:lpstr>170.000</vt:lpstr>
      <vt:lpstr>180.000</vt:lpstr>
      <vt:lpstr>200.000</vt:lpstr>
      <vt:lpstr>200.200 </vt:lpstr>
      <vt:lpstr>210.100</vt:lpstr>
      <vt:lpstr>210.200</vt:lpstr>
      <vt:lpstr>220.100</vt:lpstr>
      <vt:lpstr>230.100</vt:lpstr>
      <vt:lpstr>240.000</vt:lpstr>
      <vt:lpstr>250.100</vt:lpstr>
      <vt:lpstr>260.000</vt:lpstr>
      <vt:lpstr>260.100</vt:lpstr>
      <vt:lpstr>260.200</vt:lpstr>
      <vt:lpstr>260.300</vt:lpstr>
      <vt:lpstr>270.400</vt:lpstr>
      <vt:lpstr>280.000</vt:lpstr>
      <vt:lpstr>280.010</vt:lpstr>
      <vt:lpstr>280.400</vt:lpstr>
      <vt:lpstr>290.000</vt:lpstr>
      <vt:lpstr>310.000</vt:lpstr>
      <vt:lpstr>400.000</vt:lpstr>
      <vt:lpstr>600.000</vt:lpstr>
      <vt:lpstr>'2015'!Area_de_impressao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thaisdasf</cp:lastModifiedBy>
  <cp:lastPrinted>2015-12-10T11:37:30Z</cp:lastPrinted>
  <dcterms:created xsi:type="dcterms:W3CDTF">2014-08-19T16:35:27Z</dcterms:created>
  <dcterms:modified xsi:type="dcterms:W3CDTF">2017-08-01T13:48:46Z</dcterms:modified>
</cp:coreProperties>
</file>