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ARONAS\"/>
    </mc:Choice>
  </mc:AlternateContent>
  <bookViews>
    <workbookView xWindow="0" yWindow="0" windowWidth="24000" windowHeight="9735"/>
  </bookViews>
  <sheets>
    <sheet name="Plan1" sheetId="1" r:id="rId1"/>
  </sheets>
  <definedNames>
    <definedName name="_xlnm._FilterDatabase" localSheetId="0" hidden="1">Plan1!$A$3:$M$13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J12" i="1"/>
  <c r="J11" i="1"/>
  <c r="J10" i="1"/>
  <c r="J9" i="1"/>
  <c r="J6" i="1" l="1"/>
  <c r="J4" i="1" l="1"/>
  <c r="J5" i="1"/>
  <c r="G14" i="1" l="1"/>
</calcChain>
</file>

<file path=xl/sharedStrings.xml><?xml version="1.0" encoding="utf-8"?>
<sst xmlns="http://schemas.openxmlformats.org/spreadsheetml/2006/main" count="67" uniqueCount="49">
  <si>
    <t>Processo</t>
  </si>
  <si>
    <t>Nº da Nota de empenho</t>
  </si>
  <si>
    <t>Data do empenho</t>
  </si>
  <si>
    <t>Valor empenhado</t>
  </si>
  <si>
    <t>Descrição do centro de Custo</t>
  </si>
  <si>
    <t>Status</t>
  </si>
  <si>
    <t>Objeto</t>
  </si>
  <si>
    <t>Valor Unitário</t>
  </si>
  <si>
    <t>Data de entrega no Almoxarifado</t>
  </si>
  <si>
    <t>Nº da Nota Fiscal/ Recebido</t>
  </si>
  <si>
    <t>Quant.</t>
  </si>
  <si>
    <t>VALOR TOTAL</t>
  </si>
  <si>
    <t>Centro de Custo</t>
  </si>
  <si>
    <t>Quant. empenhada</t>
  </si>
  <si>
    <t>CLIQUE EM HABILITAR EDIÇÃO PARA ATIVAR O CONTEÚDO</t>
  </si>
  <si>
    <t>23083.004883/2018-97</t>
  </si>
  <si>
    <t>23083.005853/2018-06</t>
  </si>
  <si>
    <t>Sulfato de aluminio</t>
  </si>
  <si>
    <t>Hipoclorito de Calcio</t>
  </si>
  <si>
    <t>Departamento de Esporte e Lazer</t>
  </si>
  <si>
    <t>2018NE800203</t>
  </si>
  <si>
    <t>2018NE800233</t>
  </si>
  <si>
    <t>Papeleta 197/2018</t>
  </si>
  <si>
    <t>Concluído</t>
  </si>
  <si>
    <t>NF/2409</t>
  </si>
  <si>
    <t>ADESÃO À ATA DE REGISTRO DE PREÇOS (CARONA) REALIZADAS EM 2018 POR ORDEM DE CENTRO DE CUSTO</t>
  </si>
  <si>
    <t>23083.011024/2018-54</t>
  </si>
  <si>
    <t>Programa de Pó-graduação em Química</t>
  </si>
  <si>
    <t>Hélio Liquido</t>
  </si>
  <si>
    <t>2018NE800356</t>
  </si>
  <si>
    <t>Concluído. Recebimento ficou a cargo da Professora Rosane Nora Castro.</t>
  </si>
  <si>
    <t>23083.018899/2018-87</t>
  </si>
  <si>
    <t>Reitoria</t>
  </si>
  <si>
    <t>Aquisição de passagem área</t>
  </si>
  <si>
    <t>Serviço de agenciamento de passagem</t>
  </si>
  <si>
    <t>NF 706845</t>
  </si>
  <si>
    <t>Drone (aeronave por controle remoto) – drone, com suporte a câmera estabilizada, bateria incluída, velocidade angular de até 200 m/s, velocidade de subida de até 6 m/s, velocidade de decida aproximada de até 3 m/s, velocidade de vôo de até 15 m/s, sistema deradar que identifica a posição do drone em relação ao operador, retornoautomático para a posição do  piloto, parâmetros de vôo na tela, câmera hd integrada com suporte a cartões sd, resoluçãode 14 mp, gravação de vídeo em 1080p a 30 fps ou 720p a 60 fps, controle daangulação da câmera, câmera com sistema de estabilização nos 3 eixos de imagem...</t>
  </si>
  <si>
    <t>CTUR</t>
  </si>
  <si>
    <t>Concluido.  Esse serviço será executado durante o período de validdade da ata de registro de preços, serão geradas centenas de notas de empenho. O valor unitário é o valor máximo aceito, o valor do item pode variar conforme o destino da viagem.</t>
  </si>
  <si>
    <t>2018NE801520</t>
  </si>
  <si>
    <t>Concluido.</t>
  </si>
  <si>
    <t>23083.027419/2018-79</t>
  </si>
  <si>
    <t>TRÊS RIOS</t>
  </si>
  <si>
    <t>DIVISÓRIA PISO TETO CEGO TOTAL.</t>
  </si>
  <si>
    <t>DIVISÓRIA PISO TETO CEGO COM BANDEIRA</t>
  </si>
  <si>
    <t xml:space="preserve">DIVISÓRIA PISO TETO VIDRO DUPLO/BANDEIRA. </t>
  </si>
  <si>
    <t>DIVISÓRIA PISO TETO -PORTA DE ABRIR SIMPLES COM BANDEIRA</t>
  </si>
  <si>
    <t>2018NE801573</t>
  </si>
  <si>
    <t>23083.024928/2018-40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</si>
</sst>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_-;\-* #,##0_-;_-* &quot;-&quot;??_-;_-@_-"/>
    <numFmt numFmtId="165" formatCode="_-&quot;R$&quot;\ * #,##0.000_-;\-&quot;R$&quot;\ * #,##0.000_-;_-&quot;R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theme="1" tint="4.9989318521683403E-2"/>
      <name val="Times New Roman"/>
      <family val="1"/>
    </font>
    <font>
      <sz val="10"/>
      <color theme="0"/>
      <name val="Times New Roman"/>
      <family val="1"/>
    </font>
    <font>
      <sz val="10"/>
      <color rgb="FF0D0D0D"/>
      <name val="Times New Roman"/>
      <family val="1"/>
    </font>
    <font>
      <b/>
      <sz val="16"/>
      <color theme="1"/>
      <name val="Times New Roman"/>
      <family val="1"/>
    </font>
    <font>
      <b/>
      <sz val="18"/>
      <color theme="0"/>
      <name val="Calibri"/>
      <family val="2"/>
      <scheme val="minor"/>
    </font>
    <font>
      <sz val="12"/>
      <color theme="0"/>
      <name val="Times New Roman"/>
      <family val="1"/>
    </font>
    <font>
      <b/>
      <i/>
      <sz val="16"/>
      <color theme="0"/>
      <name val="Times New Roman"/>
      <family val="1"/>
    </font>
    <font>
      <sz val="10"/>
      <color theme="1" tint="4.9989318521683403E-2"/>
      <name val="Times New Roman"/>
      <family val="1"/>
    </font>
    <font>
      <b/>
      <sz val="9"/>
      <color rgb="FF187400"/>
      <name val="Verdana"/>
      <family val="2"/>
    </font>
    <font>
      <i/>
      <sz val="11"/>
      <color theme="1" tint="4.9989318521683403E-2"/>
      <name val="Calibri"/>
      <family val="2"/>
      <scheme val="minor"/>
    </font>
    <font>
      <i/>
      <sz val="10"/>
      <color theme="1" tint="4.9989318521683403E-2"/>
      <name val="Calibri"/>
      <family val="2"/>
      <scheme val="minor"/>
    </font>
    <font>
      <i/>
      <sz val="9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Verdana"/>
      <family val="2"/>
    </font>
    <font>
      <sz val="10"/>
      <color theme="1" tint="4.9989318521683403E-2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dashed">
        <color theme="0" tint="-0.499984740745262"/>
      </left>
      <right/>
      <top style="dashed">
        <color theme="0" tint="-0.499984740745262"/>
      </top>
      <bottom style="dashed">
        <color theme="0" tint="-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dashed">
        <color theme="1" tint="0.499984740745262"/>
      </left>
      <right style="double">
        <color theme="1" tint="0.499984740745262"/>
      </right>
      <top style="dashed">
        <color theme="1" tint="0.499984740745262"/>
      </top>
      <bottom style="dashed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theme="1" tint="0.499984740745262"/>
      </bottom>
      <diagonal/>
    </border>
    <border>
      <left style="dashed">
        <color theme="1" tint="0.499984740745262"/>
      </left>
      <right style="dashed">
        <color theme="1" tint="0.499984740745262"/>
      </right>
      <top/>
      <bottom/>
      <diagonal/>
    </border>
    <border>
      <left style="double">
        <color theme="1" tint="0.499984740745262"/>
      </left>
      <right style="dashed">
        <color theme="1" tint="0.499984740745262"/>
      </right>
      <top/>
      <bottom/>
      <diagonal/>
    </border>
    <border>
      <left style="dashed">
        <color theme="1" tint="0.499984740745262"/>
      </left>
      <right style="double">
        <color theme="1" tint="0.499984740745262"/>
      </right>
      <top/>
      <bottom/>
      <diagonal/>
    </border>
    <border>
      <left style="double">
        <color theme="1" tint="0.499984740745262"/>
      </left>
      <right/>
      <top/>
      <bottom style="double">
        <color theme="1" tint="0.499984740745262"/>
      </bottom>
      <diagonal/>
    </border>
    <border>
      <left/>
      <right style="dashed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44" fontId="2" fillId="0" borderId="0" xfId="1" applyFont="1"/>
    <xf numFmtId="0" fontId="3" fillId="5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4" fontId="10" fillId="2" borderId="2" xfId="1" applyFont="1" applyFill="1" applyBorder="1" applyAlignment="1">
      <alignment horizontal="center" vertical="center" wrapText="1"/>
    </xf>
    <xf numFmtId="14" fontId="10" fillId="2" borderId="2" xfId="0" applyNumberFormat="1" applyFont="1" applyFill="1" applyBorder="1" applyAlignment="1">
      <alignment horizontal="center" vertical="center" wrapText="1"/>
    </xf>
    <xf numFmtId="14" fontId="10" fillId="2" borderId="2" xfId="1" applyNumberFormat="1" applyFont="1" applyFill="1" applyBorder="1" applyAlignment="1">
      <alignment horizontal="center" vertical="center" wrapText="1"/>
    </xf>
    <xf numFmtId="0" fontId="10" fillId="2" borderId="2" xfId="1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NumberFormat="1" applyFont="1"/>
    <xf numFmtId="0" fontId="11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44" fontId="10" fillId="2" borderId="0" xfId="1" applyFont="1" applyFill="1" applyBorder="1" applyAlignment="1">
      <alignment horizontal="center" vertical="center" wrapText="1"/>
    </xf>
    <xf numFmtId="14" fontId="10" fillId="2" borderId="0" xfId="0" applyNumberFormat="1" applyFont="1" applyFill="1" applyBorder="1" applyAlignment="1">
      <alignment horizontal="center" vertical="center" wrapText="1"/>
    </xf>
    <xf numFmtId="14" fontId="10" fillId="2" borderId="0" xfId="1" applyNumberFormat="1" applyFont="1" applyFill="1" applyBorder="1" applyAlignment="1">
      <alignment horizontal="center" vertical="center" wrapText="1"/>
    </xf>
    <xf numFmtId="0" fontId="10" fillId="2" borderId="0" xfId="1" applyNumberFormat="1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/>
    </xf>
    <xf numFmtId="44" fontId="4" fillId="3" borderId="5" xfId="1" applyFont="1" applyFill="1" applyBorder="1"/>
    <xf numFmtId="0" fontId="12" fillId="2" borderId="4" xfId="0" applyFont="1" applyFill="1" applyBorder="1" applyAlignment="1">
      <alignment horizontal="center" vertical="center" wrapText="1"/>
    </xf>
    <xf numFmtId="44" fontId="12" fillId="2" borderId="4" xfId="1" applyNumberFormat="1" applyFont="1" applyFill="1" applyBorder="1" applyAlignment="1">
      <alignment horizontal="center" vertical="center" wrapText="1"/>
    </xf>
    <xf numFmtId="14" fontId="13" fillId="2" borderId="4" xfId="0" applyNumberFormat="1" applyFont="1" applyFill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164" fontId="15" fillId="2" borderId="4" xfId="2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14" fontId="11" fillId="0" borderId="4" xfId="0" applyNumberFormat="1" applyFont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8" fillId="3" borderId="6" xfId="0" applyNumberFormat="1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4" fillId="3" borderId="5" xfId="0" applyFont="1" applyFill="1" applyBorder="1"/>
    <xf numFmtId="0" fontId="10" fillId="2" borderId="4" xfId="0" applyNumberFormat="1" applyFont="1" applyFill="1" applyBorder="1" applyAlignment="1">
      <alignment horizontal="center" vertical="center" wrapText="1"/>
    </xf>
    <xf numFmtId="44" fontId="10" fillId="2" borderId="4" xfId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4" xfId="0" applyNumberFormat="1" applyFont="1" applyFill="1" applyBorder="1" applyAlignment="1">
      <alignment horizontal="center" vertical="center" wrapText="1"/>
    </xf>
    <xf numFmtId="49" fontId="17" fillId="2" borderId="4" xfId="0" applyNumberFormat="1" applyFont="1" applyFill="1" applyBorder="1" applyAlignment="1">
      <alignment horizontal="center" vertical="center" wrapText="1"/>
    </xf>
    <xf numFmtId="164" fontId="17" fillId="2" borderId="4" xfId="2" applyNumberFormat="1" applyFont="1" applyFill="1" applyBorder="1" applyAlignment="1">
      <alignment horizontal="center" vertical="center" wrapText="1"/>
    </xf>
    <xf numFmtId="44" fontId="17" fillId="2" borderId="4" xfId="1" applyFont="1" applyFill="1" applyBorder="1" applyAlignment="1">
      <alignment horizontal="center" vertical="center" wrapText="1"/>
    </xf>
    <xf numFmtId="14" fontId="17" fillId="2" borderId="4" xfId="0" applyNumberFormat="1" applyFont="1" applyFill="1" applyBorder="1" applyAlignment="1">
      <alignment horizontal="center" vertical="center" wrapText="1"/>
    </xf>
    <xf numFmtId="44" fontId="17" fillId="2" borderId="4" xfId="1" applyNumberFormat="1" applyFont="1" applyFill="1" applyBorder="1" applyAlignment="1">
      <alignment horizontal="center" vertical="center" wrapText="1"/>
    </xf>
    <xf numFmtId="0" fontId="17" fillId="2" borderId="4" xfId="1" applyNumberFormat="1" applyFont="1" applyFill="1" applyBorder="1" applyAlignment="1">
      <alignment horizontal="center" vertical="center" wrapText="1"/>
    </xf>
    <xf numFmtId="165" fontId="17" fillId="2" borderId="4" xfId="1" applyNumberFormat="1" applyFont="1" applyFill="1" applyBorder="1" applyAlignment="1">
      <alignment horizontal="center" vertical="center" wrapText="1"/>
    </xf>
    <xf numFmtId="14" fontId="17" fillId="2" borderId="4" xfId="1" applyNumberFormat="1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1" xfId="0" applyNumberFormat="1" applyFont="1" applyFill="1" applyBorder="1" applyAlignment="1">
      <alignment horizontal="center" vertical="center" wrapText="1"/>
    </xf>
    <xf numFmtId="49" fontId="12" fillId="2" borderId="11" xfId="0" applyNumberFormat="1" applyFont="1" applyFill="1" applyBorder="1" applyAlignment="1">
      <alignment horizontal="center" vertical="center" wrapText="1"/>
    </xf>
    <xf numFmtId="49" fontId="17" fillId="2" borderId="11" xfId="0" applyNumberFormat="1" applyFont="1" applyFill="1" applyBorder="1" applyAlignment="1">
      <alignment horizontal="center" vertical="center" wrapText="1"/>
    </xf>
    <xf numFmtId="164" fontId="17" fillId="2" borderId="11" xfId="2" applyNumberFormat="1" applyFont="1" applyFill="1" applyBorder="1" applyAlignment="1">
      <alignment horizontal="center" vertical="center" wrapText="1"/>
    </xf>
    <xf numFmtId="44" fontId="17" fillId="2" borderId="11" xfId="1" applyFont="1" applyFill="1" applyBorder="1" applyAlignment="1">
      <alignment horizontal="center" vertical="center" wrapText="1"/>
    </xf>
    <xf numFmtId="14" fontId="17" fillId="2" borderId="11" xfId="0" applyNumberFormat="1" applyFont="1" applyFill="1" applyBorder="1" applyAlignment="1">
      <alignment horizontal="center" vertical="center" wrapText="1"/>
    </xf>
    <xf numFmtId="44" fontId="17" fillId="2" borderId="11" xfId="1" applyNumberFormat="1" applyFont="1" applyFill="1" applyBorder="1" applyAlignment="1">
      <alignment horizontal="center" vertical="center" wrapText="1"/>
    </xf>
    <xf numFmtId="0" fontId="17" fillId="2" borderId="11" xfId="1" applyNumberFormat="1" applyFont="1" applyFill="1" applyBorder="1" applyAlignment="1">
      <alignment horizontal="center" vertical="center" wrapText="1"/>
    </xf>
    <xf numFmtId="14" fontId="17" fillId="2" borderId="1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4" fontId="0" fillId="3" borderId="5" xfId="1" applyFont="1" applyFill="1" applyBorder="1" applyAlignment="1">
      <alignment horizontal="right" vertical="center"/>
    </xf>
    <xf numFmtId="44" fontId="9" fillId="3" borderId="5" xfId="1" applyFont="1" applyFill="1" applyBorder="1" applyAlignment="1">
      <alignment horizontal="right" vertical="center"/>
    </xf>
    <xf numFmtId="0" fontId="9" fillId="3" borderId="9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7" fillId="4" borderId="0" xfId="0" applyFont="1" applyFill="1" applyBorder="1" applyAlignment="1">
      <alignment horizontal="center" vertical="center"/>
    </xf>
    <xf numFmtId="44" fontId="4" fillId="3" borderId="0" xfId="1" applyFont="1" applyFill="1" applyBorder="1" applyAlignment="1">
      <alignment horizontal="center"/>
    </xf>
    <xf numFmtId="44" fontId="4" fillId="3" borderId="10" xfId="1" applyFont="1" applyFill="1" applyBorder="1" applyAlignment="1">
      <alignment horizontal="center"/>
    </xf>
  </cellXfs>
  <cellStyles count="3">
    <cellStyle name="Moeda" xfId="1" builtinId="4"/>
    <cellStyle name="Normal" xfId="0" builtinId="0"/>
    <cellStyle name="Vírgula" xfId="2" builtinId="3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34" formatCode="_-&quot;R$&quot;\ * #,##0.00_-;\-&quot;R$&quot;\ * #,##0.00_-;_-&quot;R$&quot;\ * &quot;-&quot;??_-;_-@_-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4.9989318521683403E-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dashed">
          <color theme="0" tint="-0.499984740745262"/>
        </top>
      </border>
    </dxf>
    <dxf>
      <border diagonalUp="0" diagonalDown="0">
        <left style="double">
          <color theme="0" tint="-0.499984740745262"/>
        </left>
        <right style="double">
          <color theme="0" tint="-0.499984740745262"/>
        </right>
        <top style="double">
          <color theme="0" tint="-0.499984740745262"/>
        </top>
        <bottom style="double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name val="Times New Roman"/>
        <scheme val="none"/>
      </font>
      <fill>
        <patternFill patternType="solid">
          <fgColor indexed="64"/>
          <bgColor theme="0"/>
        </patternFill>
      </fill>
    </dxf>
    <dxf>
      <border>
        <bottom style="dashed">
          <color theme="0" tint="-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theme="9" tint="-0.499984740745262"/>
        </patternFill>
      </fill>
      <alignment horizontal="center" vertical="center" textRotation="0" wrapText="1" indent="0" justifyLastLine="0" shrinkToFit="0" readingOrder="0"/>
      <border diagonalUp="0" diagonalDown="0">
        <left style="dashed">
          <color theme="1" tint="0.499984740745262"/>
        </left>
        <right style="dashed">
          <color theme="1" tint="0.499984740745262"/>
        </right>
        <top/>
        <bottom/>
        <vertical style="dashed">
          <color theme="1" tint="0.499984740745262"/>
        </vertical>
        <horizontal style="dashed">
          <color theme="1" tint="0.499984740745262"/>
        </horizontal>
      </border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3:M13" totalsRowShown="0" headerRowDxfId="17" dataDxfId="15" headerRowBorderDxfId="16" tableBorderDxfId="14" totalsRowBorderDxfId="13">
  <autoFilter ref="A3:M13"/>
  <sortState ref="A4:M26">
    <sortCondition ref="B4:B26"/>
  </sortState>
  <tableColumns count="13">
    <tableColumn id="1" name="Processo" dataDxfId="12"/>
    <tableColumn id="2" name="Centro de Custo" dataDxfId="11"/>
    <tableColumn id="3" name="Descrição do centro de Custo" dataDxfId="10"/>
    <tableColumn id="4" name="Objeto" dataDxfId="9"/>
    <tableColumn id="5" name="Quant." dataDxfId="8"/>
    <tableColumn id="6" name="Valor Unitário" dataDxfId="7" dataCellStyle="Moeda"/>
    <tableColumn id="8" name="Data do empenho" dataDxfId="6"/>
    <tableColumn id="9" name="Nº da Nota de empenho" dataDxfId="5"/>
    <tableColumn id="10" name="Quant. empenhada" dataDxfId="4"/>
    <tableColumn id="11" name="Valor empenhado" dataDxfId="3" dataCellStyle="Moeda">
      <calculatedColumnFormula>Tabela1[[#This Row],[Quant.]]*Tabela1[[#This Row],[Valor Unitário]]</calculatedColumnFormula>
    </tableColumn>
    <tableColumn id="12" name="Data de entrega no Almoxarifado" dataDxfId="2" dataCellStyle="Moeda"/>
    <tableColumn id="13" name="Nº da Nota Fiscal/ Recebido" dataDxfId="1" dataCellStyle="Moeda"/>
    <tableColumn id="14" name="Status" dataDxfId="0"/>
  </tableColumns>
  <tableStyleInfo name="TableStyleMedium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6"/>
  <sheetViews>
    <sheetView showGridLines="0" tabSelected="1" zoomScale="98" zoomScaleNormal="98" workbookViewId="0">
      <pane ySplit="3" topLeftCell="A4" activePane="bottomLeft" state="frozen"/>
      <selection pane="bottomLeft" activeCell="I6" sqref="I6"/>
    </sheetView>
  </sheetViews>
  <sheetFormatPr defaultColWidth="9.140625" defaultRowHeight="190.5" customHeight="1" x14ac:dyDescent="0.2"/>
  <cols>
    <col min="1" max="1" width="19" style="1" customWidth="1"/>
    <col min="2" max="2" width="10.7109375" style="14" customWidth="1"/>
    <col min="3" max="3" width="24.140625" style="1" customWidth="1"/>
    <col min="4" max="4" width="41.7109375" style="1" customWidth="1"/>
    <col min="5" max="5" width="7.7109375" style="1" customWidth="1"/>
    <col min="6" max="6" width="12.5703125" style="2" customWidth="1"/>
    <col min="7" max="7" width="11.42578125" style="1" customWidth="1"/>
    <col min="8" max="8" width="15.5703125" style="1" customWidth="1"/>
    <col min="9" max="9" width="14.140625" style="1" customWidth="1"/>
    <col min="10" max="10" width="14.85546875" style="2" customWidth="1"/>
    <col min="11" max="11" width="14" style="2" customWidth="1"/>
    <col min="12" max="12" width="20.7109375" style="2" customWidth="1"/>
    <col min="13" max="13" width="26" style="1" customWidth="1"/>
    <col min="14" max="16384" width="9.140625" style="1"/>
  </cols>
  <sheetData>
    <row r="1" spans="1:13" ht="43.5" customHeight="1" x14ac:dyDescent="0.2">
      <c r="A1" s="66" t="s">
        <v>14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50.25" customHeight="1" x14ac:dyDescent="0.2">
      <c r="A2" s="61" t="s">
        <v>25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47.25" customHeight="1" x14ac:dyDescent="0.2">
      <c r="A3" s="32" t="s">
        <v>0</v>
      </c>
      <c r="B3" s="33" t="s">
        <v>12</v>
      </c>
      <c r="C3" s="30" t="s">
        <v>4</v>
      </c>
      <c r="D3" s="30" t="s">
        <v>6</v>
      </c>
      <c r="E3" s="30" t="s">
        <v>10</v>
      </c>
      <c r="F3" s="30" t="s">
        <v>7</v>
      </c>
      <c r="G3" s="30" t="s">
        <v>2</v>
      </c>
      <c r="H3" s="30" t="s">
        <v>1</v>
      </c>
      <c r="I3" s="30" t="s">
        <v>13</v>
      </c>
      <c r="J3" s="30" t="s">
        <v>3</v>
      </c>
      <c r="K3" s="30" t="s">
        <v>8</v>
      </c>
      <c r="L3" s="30" t="s">
        <v>9</v>
      </c>
      <c r="M3" s="34" t="s">
        <v>5</v>
      </c>
    </row>
    <row r="4" spans="1:13" ht="48.75" customHeight="1" x14ac:dyDescent="0.2">
      <c r="A4" s="29" t="s">
        <v>15</v>
      </c>
      <c r="B4" s="36">
        <v>150100</v>
      </c>
      <c r="C4" s="24" t="s">
        <v>19</v>
      </c>
      <c r="D4" s="24" t="s">
        <v>17</v>
      </c>
      <c r="E4" s="24">
        <v>730</v>
      </c>
      <c r="F4" s="25">
        <v>4.8499999999999996</v>
      </c>
      <c r="G4" s="26">
        <v>43180</v>
      </c>
      <c r="H4" s="24" t="s">
        <v>20</v>
      </c>
      <c r="I4" s="24">
        <v>730</v>
      </c>
      <c r="J4" s="37">
        <f>Tabela1[[#This Row],[Quant.]]*Tabela1[[#This Row],[Valor Unitário]]</f>
        <v>3540.4999999999995</v>
      </c>
      <c r="K4" s="22">
        <v>43257</v>
      </c>
      <c r="L4" s="15" t="s">
        <v>22</v>
      </c>
      <c r="M4" s="38" t="s">
        <v>23</v>
      </c>
    </row>
    <row r="5" spans="1:13" s="13" customFormat="1" ht="46.5" customHeight="1" x14ac:dyDescent="0.2">
      <c r="A5" s="39" t="s">
        <v>16</v>
      </c>
      <c r="B5" s="36">
        <v>150100</v>
      </c>
      <c r="C5" s="27" t="s">
        <v>19</v>
      </c>
      <c r="D5" s="27" t="s">
        <v>18</v>
      </c>
      <c r="E5" s="28">
        <v>3200</v>
      </c>
      <c r="F5" s="25">
        <v>12</v>
      </c>
      <c r="G5" s="26">
        <v>43196</v>
      </c>
      <c r="H5" s="24" t="s">
        <v>21</v>
      </c>
      <c r="I5" s="24">
        <v>3200</v>
      </c>
      <c r="J5" s="37">
        <f>Tabela1[[#This Row],[Quant.]]*Tabela1[[#This Row],[Valor Unitário]]</f>
        <v>38400</v>
      </c>
      <c r="K5" s="31">
        <v>43208</v>
      </c>
      <c r="L5" s="40" t="s">
        <v>24</v>
      </c>
      <c r="M5" s="38" t="s">
        <v>23</v>
      </c>
    </row>
    <row r="6" spans="1:13" s="13" customFormat="1" ht="46.5" customHeight="1" x14ac:dyDescent="0.2">
      <c r="A6" s="41" t="s">
        <v>26</v>
      </c>
      <c r="B6" s="42">
        <v>160110</v>
      </c>
      <c r="C6" s="27" t="s">
        <v>27</v>
      </c>
      <c r="D6" s="43" t="s">
        <v>28</v>
      </c>
      <c r="E6" s="44">
        <v>275</v>
      </c>
      <c r="F6" s="45">
        <v>75.89</v>
      </c>
      <c r="G6" s="46">
        <v>43242</v>
      </c>
      <c r="H6" s="46" t="s">
        <v>29</v>
      </c>
      <c r="I6" s="41">
        <v>275</v>
      </c>
      <c r="J6" s="47">
        <f>Tabela1[[#This Row],[Quant. empenhada]]*Tabela1[[#This Row],[Valor Unitário]]</f>
        <v>20869.75</v>
      </c>
      <c r="K6" s="50">
        <v>43250</v>
      </c>
      <c r="L6" s="48" t="s">
        <v>35</v>
      </c>
      <c r="M6" s="41" t="s">
        <v>30</v>
      </c>
    </row>
    <row r="7" spans="1:13" s="13" customFormat="1" ht="132" customHeight="1" x14ac:dyDescent="0.2">
      <c r="A7" s="41" t="s">
        <v>31</v>
      </c>
      <c r="B7" s="42">
        <v>100000</v>
      </c>
      <c r="C7" s="27" t="s">
        <v>32</v>
      </c>
      <c r="D7" s="43" t="s">
        <v>33</v>
      </c>
      <c r="E7" s="44">
        <v>1000</v>
      </c>
      <c r="F7" s="45">
        <v>2729.43</v>
      </c>
      <c r="G7" s="46"/>
      <c r="H7" s="46"/>
      <c r="I7" s="41"/>
      <c r="J7" s="47"/>
      <c r="K7" s="45"/>
      <c r="L7" s="48"/>
      <c r="M7" s="41" t="s">
        <v>38</v>
      </c>
    </row>
    <row r="8" spans="1:13" s="13" customFormat="1" ht="126" customHeight="1" x14ac:dyDescent="0.2">
      <c r="A8" s="41" t="s">
        <v>31</v>
      </c>
      <c r="B8" s="42">
        <v>100000</v>
      </c>
      <c r="C8" s="27" t="s">
        <v>32</v>
      </c>
      <c r="D8" s="43" t="s">
        <v>34</v>
      </c>
      <c r="E8" s="44">
        <v>1000</v>
      </c>
      <c r="F8" s="49">
        <v>1E-3</v>
      </c>
      <c r="G8" s="46"/>
      <c r="H8" s="46"/>
      <c r="I8" s="41"/>
      <c r="J8" s="47"/>
      <c r="K8" s="45"/>
      <c r="L8" s="48"/>
      <c r="M8" s="41" t="s">
        <v>38</v>
      </c>
    </row>
    <row r="9" spans="1:13" s="13" customFormat="1" ht="192.75" customHeight="1" x14ac:dyDescent="0.2">
      <c r="A9" s="41" t="s">
        <v>41</v>
      </c>
      <c r="B9" s="42">
        <v>180000</v>
      </c>
      <c r="C9" s="27" t="s">
        <v>37</v>
      </c>
      <c r="D9" s="43" t="s">
        <v>36</v>
      </c>
      <c r="E9" s="44">
        <v>1</v>
      </c>
      <c r="F9" s="45">
        <v>8997.25</v>
      </c>
      <c r="G9" s="46">
        <v>43441</v>
      </c>
      <c r="H9" s="46" t="s">
        <v>39</v>
      </c>
      <c r="I9" s="41">
        <v>1</v>
      </c>
      <c r="J9" s="47">
        <f>Tabela1[[#This Row],[Quant. empenhada]]*Tabela1[[#This Row],[Valor Unitário]]</f>
        <v>8997.25</v>
      </c>
      <c r="K9" s="50">
        <v>43537</v>
      </c>
      <c r="L9" s="48">
        <v>25</v>
      </c>
      <c r="M9" s="41" t="s">
        <v>40</v>
      </c>
    </row>
    <row r="10" spans="1:13" s="13" customFormat="1" ht="192.75" customHeight="1" x14ac:dyDescent="0.2">
      <c r="A10" s="51" t="s">
        <v>48</v>
      </c>
      <c r="B10" s="52">
        <v>400000</v>
      </c>
      <c r="C10" s="53" t="s">
        <v>42</v>
      </c>
      <c r="D10" s="54" t="s">
        <v>43</v>
      </c>
      <c r="E10" s="55">
        <v>12</v>
      </c>
      <c r="F10" s="56">
        <v>756</v>
      </c>
      <c r="G10" s="57">
        <v>43453</v>
      </c>
      <c r="H10" s="57" t="s">
        <v>47</v>
      </c>
      <c r="I10" s="55">
        <v>12</v>
      </c>
      <c r="J10" s="58">
        <f>Tabela1[[#This Row],[Quant.]]*Tabela1[[#This Row],[Valor Unitário]]</f>
        <v>9072</v>
      </c>
      <c r="K10" s="60">
        <v>43523</v>
      </c>
      <c r="L10" s="59">
        <v>10234</v>
      </c>
      <c r="M10" s="41" t="s">
        <v>40</v>
      </c>
    </row>
    <row r="11" spans="1:13" s="13" customFormat="1" ht="192.75" customHeight="1" x14ac:dyDescent="0.2">
      <c r="A11" s="51" t="s">
        <v>48</v>
      </c>
      <c r="B11" s="52">
        <v>400000</v>
      </c>
      <c r="C11" s="53" t="s">
        <v>42</v>
      </c>
      <c r="D11" s="54" t="s">
        <v>44</v>
      </c>
      <c r="E11" s="55">
        <v>31</v>
      </c>
      <c r="F11" s="56">
        <v>800</v>
      </c>
      <c r="G11" s="57">
        <v>43453</v>
      </c>
      <c r="H11" s="57" t="s">
        <v>47</v>
      </c>
      <c r="I11" s="55">
        <v>31</v>
      </c>
      <c r="J11" s="58">
        <f>Tabela1[[#This Row],[Quant.]]*Tabela1[[#This Row],[Valor Unitário]]</f>
        <v>24800</v>
      </c>
      <c r="K11" s="60">
        <v>43523</v>
      </c>
      <c r="L11" s="59">
        <v>10234</v>
      </c>
      <c r="M11" s="41" t="s">
        <v>40</v>
      </c>
    </row>
    <row r="12" spans="1:13" s="13" customFormat="1" ht="192.75" customHeight="1" x14ac:dyDescent="0.2">
      <c r="A12" s="51" t="s">
        <v>48</v>
      </c>
      <c r="B12" s="52">
        <v>400000</v>
      </c>
      <c r="C12" s="53" t="s">
        <v>42</v>
      </c>
      <c r="D12" s="54" t="s">
        <v>45</v>
      </c>
      <c r="E12" s="55">
        <v>17</v>
      </c>
      <c r="F12" s="56">
        <v>1230</v>
      </c>
      <c r="G12" s="57">
        <v>43453</v>
      </c>
      <c r="H12" s="57" t="s">
        <v>47</v>
      </c>
      <c r="I12" s="55">
        <v>17</v>
      </c>
      <c r="J12" s="58">
        <f>Tabela1[[#This Row],[Quant.]]*Tabela1[[#This Row],[Valor Unitário]]</f>
        <v>20910</v>
      </c>
      <c r="K12" s="60">
        <v>43523</v>
      </c>
      <c r="L12" s="59">
        <v>10234</v>
      </c>
      <c r="M12" s="41" t="s">
        <v>40</v>
      </c>
    </row>
    <row r="13" spans="1:13" s="13" customFormat="1" ht="192.75" customHeight="1" x14ac:dyDescent="0.2">
      <c r="A13" s="51" t="s">
        <v>48</v>
      </c>
      <c r="B13" s="52">
        <v>400000</v>
      </c>
      <c r="C13" s="53" t="s">
        <v>42</v>
      </c>
      <c r="D13" s="54" t="s">
        <v>46</v>
      </c>
      <c r="E13" s="55">
        <v>4</v>
      </c>
      <c r="F13" s="56">
        <v>2480</v>
      </c>
      <c r="G13" s="57">
        <v>43453</v>
      </c>
      <c r="H13" s="57" t="s">
        <v>47</v>
      </c>
      <c r="I13" s="55">
        <v>4</v>
      </c>
      <c r="J13" s="58">
        <f>Tabela1[[#This Row],[Quant.]]*Tabela1[[#This Row],[Valor Unitário]]</f>
        <v>9920</v>
      </c>
      <c r="K13" s="60">
        <v>43523</v>
      </c>
      <c r="L13" s="59">
        <v>10234</v>
      </c>
      <c r="M13" s="41" t="s">
        <v>40</v>
      </c>
    </row>
    <row r="14" spans="1:13" ht="62.25" customHeight="1" thickBot="1" x14ac:dyDescent="0.25">
      <c r="A14" s="64" t="s">
        <v>11</v>
      </c>
      <c r="B14" s="65"/>
      <c r="C14" s="65"/>
      <c r="D14" s="65"/>
      <c r="E14" s="65"/>
      <c r="F14" s="65"/>
      <c r="G14" s="62">
        <f>SUM(J4:J13)</f>
        <v>136509.5</v>
      </c>
      <c r="H14" s="63"/>
      <c r="I14" s="35"/>
      <c r="J14" s="23"/>
      <c r="K14" s="23"/>
      <c r="L14" s="67"/>
      <c r="M14" s="68"/>
    </row>
    <row r="15" spans="1:13" s="13" customFormat="1" ht="62.25" customHeight="1" thickTop="1" x14ac:dyDescent="0.2">
      <c r="A15" s="1"/>
      <c r="B15" s="14"/>
      <c r="C15" s="1"/>
      <c r="D15" s="1"/>
      <c r="E15" s="1"/>
      <c r="F15" s="2"/>
      <c r="G15" s="1"/>
      <c r="H15" s="1"/>
      <c r="I15" s="1"/>
      <c r="J15" s="2"/>
      <c r="K15" s="2"/>
      <c r="L15" s="2"/>
      <c r="M15" s="1"/>
    </row>
    <row r="16" spans="1:13" ht="48.75" customHeight="1" x14ac:dyDescent="0.2">
      <c r="L16" s="4"/>
      <c r="M16" s="5"/>
    </row>
    <row r="17" spans="1:13" s="13" customFormat="1" ht="47.25" customHeight="1" x14ac:dyDescent="0.2">
      <c r="A17" s="1"/>
      <c r="B17" s="14"/>
      <c r="C17" s="1"/>
      <c r="D17" s="1"/>
      <c r="E17" s="1"/>
      <c r="F17" s="2"/>
      <c r="G17" s="1"/>
      <c r="H17" s="1"/>
      <c r="I17" s="1"/>
      <c r="J17" s="2"/>
      <c r="K17" s="2"/>
      <c r="L17" s="2"/>
      <c r="M17" s="1"/>
    </row>
    <row r="18" spans="1:13" ht="48" customHeight="1" x14ac:dyDescent="0.2"/>
    <row r="19" spans="1:13" s="13" customFormat="1" ht="57.75" customHeight="1" x14ac:dyDescent="0.2">
      <c r="A19" s="1"/>
      <c r="B19" s="14"/>
      <c r="C19" s="1"/>
      <c r="D19" s="1"/>
      <c r="E19" s="1"/>
      <c r="F19" s="2"/>
      <c r="G19" s="1"/>
      <c r="H19" s="1"/>
      <c r="I19" s="1"/>
      <c r="J19" s="2"/>
      <c r="K19" s="2"/>
      <c r="L19" s="2"/>
      <c r="M19" s="1"/>
    </row>
    <row r="20" spans="1:13" ht="33" customHeight="1" x14ac:dyDescent="0.2"/>
    <row r="21" spans="1:13" s="13" customFormat="1" ht="33" customHeight="1" x14ac:dyDescent="0.2">
      <c r="A21" s="1"/>
      <c r="B21" s="14"/>
      <c r="C21" s="1"/>
      <c r="D21" s="1"/>
      <c r="E21" s="1"/>
      <c r="F21" s="2"/>
      <c r="G21" s="1"/>
      <c r="H21" s="1"/>
      <c r="I21" s="1"/>
      <c r="J21" s="2"/>
      <c r="K21" s="2"/>
      <c r="L21" s="2"/>
      <c r="M21" s="1"/>
    </row>
    <row r="22" spans="1:13" ht="29.25" customHeight="1" x14ac:dyDescent="0.2"/>
    <row r="23" spans="1:13" ht="66.75" customHeight="1" x14ac:dyDescent="0.2"/>
    <row r="24" spans="1:13" s="13" customFormat="1" ht="198" customHeight="1" x14ac:dyDescent="0.2">
      <c r="A24" s="1"/>
      <c r="B24" s="14"/>
      <c r="C24" s="1"/>
      <c r="D24" s="1"/>
      <c r="E24" s="1"/>
      <c r="F24" s="2"/>
      <c r="G24" s="1"/>
      <c r="H24" s="1"/>
      <c r="I24" s="1"/>
      <c r="J24" s="2"/>
      <c r="K24" s="2"/>
      <c r="L24" s="2"/>
      <c r="M24" s="1"/>
    </row>
    <row r="25" spans="1:13" ht="78.75" customHeight="1" x14ac:dyDescent="0.2"/>
    <row r="26" spans="1:13" ht="45" customHeight="1" x14ac:dyDescent="0.2"/>
    <row r="27" spans="1:13" s="13" customFormat="1" ht="195" customHeight="1" x14ac:dyDescent="0.2">
      <c r="A27" s="1"/>
      <c r="B27" s="14"/>
      <c r="C27" s="1"/>
      <c r="D27" s="1"/>
      <c r="E27" s="1"/>
      <c r="F27" s="2"/>
      <c r="G27" s="1"/>
      <c r="H27" s="1"/>
      <c r="I27" s="1"/>
      <c r="J27" s="2"/>
      <c r="K27" s="2"/>
      <c r="L27" s="2"/>
      <c r="M27" s="1"/>
    </row>
    <row r="28" spans="1:13" s="13" customFormat="1" ht="65.25" customHeight="1" x14ac:dyDescent="0.2">
      <c r="A28" s="1"/>
      <c r="B28" s="14"/>
      <c r="C28" s="1"/>
      <c r="D28" s="1"/>
      <c r="E28" s="1"/>
      <c r="F28" s="2"/>
      <c r="G28" s="1"/>
      <c r="H28" s="1"/>
      <c r="I28" s="1"/>
      <c r="J28" s="2"/>
      <c r="K28" s="2"/>
      <c r="L28" s="2"/>
      <c r="M28" s="1"/>
    </row>
    <row r="29" spans="1:13" s="13" customFormat="1" ht="57" customHeight="1" x14ac:dyDescent="0.2">
      <c r="A29" s="1"/>
      <c r="B29" s="14"/>
      <c r="C29" s="1"/>
      <c r="D29" s="1"/>
      <c r="E29" s="1"/>
      <c r="F29" s="2"/>
      <c r="G29" s="1"/>
      <c r="H29" s="1"/>
      <c r="I29" s="1"/>
      <c r="J29" s="2"/>
      <c r="K29" s="2"/>
      <c r="L29" s="2"/>
      <c r="M29" s="1"/>
    </row>
    <row r="30" spans="1:13" ht="42" customHeight="1" x14ac:dyDescent="0.2"/>
    <row r="31" spans="1:13" s="13" customFormat="1" ht="47.25" customHeight="1" x14ac:dyDescent="0.2">
      <c r="A31" s="1"/>
      <c r="B31" s="14"/>
      <c r="C31" s="1"/>
      <c r="D31" s="1"/>
      <c r="E31" s="1"/>
      <c r="F31" s="2"/>
      <c r="G31" s="1"/>
      <c r="H31" s="1"/>
      <c r="I31" s="1"/>
      <c r="J31" s="2"/>
      <c r="K31" s="2"/>
      <c r="L31" s="2"/>
      <c r="M31" s="1"/>
    </row>
    <row r="32" spans="1:13" ht="59.25" customHeight="1" x14ac:dyDescent="0.2"/>
    <row r="33" spans="1:24" ht="54.75" customHeight="1" x14ac:dyDescent="0.2"/>
    <row r="34" spans="1:24" s="13" customFormat="1" ht="58.5" customHeight="1" x14ac:dyDescent="0.2">
      <c r="A34" s="1"/>
      <c r="B34" s="14"/>
      <c r="C34" s="1"/>
      <c r="D34" s="1"/>
      <c r="E34" s="1"/>
      <c r="F34" s="2"/>
      <c r="G34" s="1"/>
      <c r="H34" s="1"/>
      <c r="I34" s="1"/>
      <c r="J34" s="2"/>
      <c r="K34" s="2"/>
      <c r="L34" s="2"/>
      <c r="M34" s="1"/>
    </row>
    <row r="35" spans="1:24" ht="99.75" customHeight="1" x14ac:dyDescent="0.2"/>
    <row r="36" spans="1:24" ht="60.75" customHeight="1" x14ac:dyDescent="0.2"/>
    <row r="37" spans="1:24" ht="40.5" customHeight="1" x14ac:dyDescent="0.2"/>
    <row r="38" spans="1:24" ht="68.25" customHeight="1" x14ac:dyDescent="0.2"/>
    <row r="39" spans="1:24" ht="69.75" customHeight="1" x14ac:dyDescent="0.2"/>
    <row r="40" spans="1:24" ht="80.25" customHeight="1" x14ac:dyDescent="0.2"/>
    <row r="41" spans="1:24" ht="115.5" customHeight="1" x14ac:dyDescent="0.2"/>
    <row r="42" spans="1:24" ht="74.25" customHeight="1" x14ac:dyDescent="0.2"/>
    <row r="43" spans="1:24" ht="40.5" customHeight="1" x14ac:dyDescent="0.2">
      <c r="N43" s="6"/>
      <c r="O43" s="7"/>
      <c r="P43" s="7"/>
      <c r="Q43" s="8"/>
      <c r="R43" s="9"/>
      <c r="S43" s="9"/>
      <c r="T43" s="7"/>
      <c r="U43" s="8"/>
      <c r="V43" s="10"/>
      <c r="W43" s="11"/>
      <c r="X43" s="12"/>
    </row>
    <row r="44" spans="1:24" ht="43.5" customHeight="1" x14ac:dyDescent="0.2">
      <c r="N44" s="16"/>
      <c r="O44" s="17"/>
      <c r="P44" s="17"/>
      <c r="Q44" s="18"/>
      <c r="R44" s="19"/>
      <c r="S44" s="19"/>
      <c r="T44" s="17"/>
      <c r="U44" s="18"/>
      <c r="V44" s="20"/>
      <c r="W44" s="21"/>
      <c r="X44" s="17"/>
    </row>
    <row r="45" spans="1:24" ht="93" customHeight="1" x14ac:dyDescent="0.2">
      <c r="N45" s="16"/>
      <c r="O45" s="17"/>
      <c r="P45" s="17"/>
      <c r="Q45" s="18"/>
      <c r="R45" s="19"/>
      <c r="S45" s="19"/>
      <c r="T45" s="17"/>
      <c r="U45" s="18"/>
      <c r="V45" s="20"/>
      <c r="W45" s="21"/>
      <c r="X45" s="17"/>
    </row>
    <row r="46" spans="1:24" ht="99.75" customHeight="1" x14ac:dyDescent="0.2"/>
    <row r="47" spans="1:24" ht="201.75" customHeight="1" x14ac:dyDescent="0.2"/>
    <row r="48" spans="1:24" ht="99" customHeight="1" x14ac:dyDescent="0.2"/>
    <row r="49" ht="103.5" customHeight="1" x14ac:dyDescent="0.2"/>
    <row r="50" ht="66.75" customHeight="1" x14ac:dyDescent="0.2"/>
    <row r="51" ht="171.75" customHeight="1" x14ac:dyDescent="0.2"/>
    <row r="52" ht="52.5" customHeight="1" x14ac:dyDescent="0.2"/>
    <row r="53" ht="100.5" customHeight="1" x14ac:dyDescent="0.2"/>
    <row r="54" ht="41.25" customHeight="1" x14ac:dyDescent="0.2"/>
    <row r="55" ht="48" customHeight="1" x14ac:dyDescent="0.2"/>
    <row r="56" ht="41.25" customHeight="1" x14ac:dyDescent="0.2"/>
    <row r="57" ht="37.5" customHeight="1" x14ac:dyDescent="0.2"/>
    <row r="58" ht="69" customHeight="1" x14ac:dyDescent="0.2"/>
    <row r="59" ht="54" customHeight="1" x14ac:dyDescent="0.2"/>
    <row r="60" ht="49.5" customHeight="1" x14ac:dyDescent="0.2"/>
    <row r="61" ht="18.75" customHeight="1" x14ac:dyDescent="0.2"/>
    <row r="62" ht="18" customHeight="1" x14ac:dyDescent="0.2"/>
    <row r="63" ht="22.5" customHeight="1" x14ac:dyDescent="0.2"/>
    <row r="64" ht="39" customHeight="1" x14ac:dyDescent="0.2"/>
    <row r="65" ht="153" customHeight="1" x14ac:dyDescent="0.2"/>
    <row r="66" ht="160.5" customHeight="1" x14ac:dyDescent="0.2"/>
    <row r="67" ht="165.75" customHeight="1" x14ac:dyDescent="0.2"/>
    <row r="68" ht="179.25" customHeight="1" x14ac:dyDescent="0.2"/>
    <row r="69" ht="188.25" customHeight="1" x14ac:dyDescent="0.2"/>
    <row r="70" ht="105.75" customHeight="1" x14ac:dyDescent="0.2"/>
    <row r="71" ht="115.5" customHeight="1" x14ac:dyDescent="0.2"/>
    <row r="72" ht="98.25" customHeight="1" x14ac:dyDescent="0.2"/>
    <row r="73" ht="105.75" customHeight="1" x14ac:dyDescent="0.2"/>
    <row r="74" ht="135.75" customHeight="1" x14ac:dyDescent="0.2"/>
    <row r="75" ht="155.25" customHeight="1" x14ac:dyDescent="0.2"/>
    <row r="76" ht="132" customHeight="1" x14ac:dyDescent="0.2"/>
    <row r="77" ht="105" customHeight="1" x14ac:dyDescent="0.2"/>
    <row r="78" ht="104.25" customHeight="1" x14ac:dyDescent="0.2"/>
    <row r="79" ht="119.25" customHeight="1" x14ac:dyDescent="0.2"/>
    <row r="80" ht="131.25" customHeight="1" x14ac:dyDescent="0.2"/>
    <row r="81" ht="110.25" customHeight="1" x14ac:dyDescent="0.2"/>
    <row r="82" ht="25.5" customHeight="1" x14ac:dyDescent="0.2"/>
    <row r="83" ht="25.5" customHeight="1" x14ac:dyDescent="0.2"/>
    <row r="84" ht="46.5" customHeight="1" x14ac:dyDescent="0.2"/>
    <row r="85" ht="234" customHeight="1" x14ac:dyDescent="0.2"/>
    <row r="86" ht="146.25" customHeight="1" x14ac:dyDescent="0.2"/>
    <row r="87" ht="41.25" customHeight="1" x14ac:dyDescent="0.2"/>
    <row r="88" ht="78.75" customHeight="1" x14ac:dyDescent="0.2"/>
    <row r="89" ht="25.5" customHeight="1" x14ac:dyDescent="0.2"/>
    <row r="90" ht="108.75" customHeight="1" x14ac:dyDescent="0.2"/>
    <row r="91" ht="126" customHeight="1" x14ac:dyDescent="0.2"/>
    <row r="92" ht="187.5" customHeight="1" x14ac:dyDescent="0.2"/>
    <row r="93" ht="123.75" customHeight="1" x14ac:dyDescent="0.2"/>
    <row r="94" ht="124.5" customHeight="1" x14ac:dyDescent="0.2"/>
    <row r="95" ht="104.25" customHeight="1" x14ac:dyDescent="0.2"/>
    <row r="96" ht="12.75" x14ac:dyDescent="0.2"/>
    <row r="97" ht="119.25" customHeight="1" x14ac:dyDescent="0.2"/>
    <row r="98" ht="83.25" customHeight="1" x14ac:dyDescent="0.2"/>
    <row r="99" ht="111" customHeight="1" x14ac:dyDescent="0.2"/>
    <row r="100" ht="72" customHeight="1" x14ac:dyDescent="0.2"/>
    <row r="101" ht="78" customHeight="1" x14ac:dyDescent="0.2"/>
    <row r="102" ht="85.5" customHeight="1" x14ac:dyDescent="0.2"/>
    <row r="103" ht="91.5" customHeight="1" x14ac:dyDescent="0.2"/>
    <row r="104" ht="108.75" customHeight="1" x14ac:dyDescent="0.2"/>
    <row r="105" ht="99" customHeight="1" x14ac:dyDescent="0.2"/>
    <row r="106" ht="12.75" x14ac:dyDescent="0.2"/>
    <row r="107" ht="12.75" x14ac:dyDescent="0.2"/>
    <row r="108" ht="137.25" customHeight="1" x14ac:dyDescent="0.2"/>
    <row r="109" ht="12.75" x14ac:dyDescent="0.2"/>
    <row r="110" ht="78.75" customHeight="1" x14ac:dyDescent="0.2"/>
    <row r="111" ht="80.25" customHeight="1" x14ac:dyDescent="0.2"/>
    <row r="112" ht="109.5" customHeight="1" x14ac:dyDescent="0.2"/>
    <row r="113" ht="63" customHeight="1" x14ac:dyDescent="0.2"/>
    <row r="114" ht="54.75" customHeight="1" x14ac:dyDescent="0.2"/>
    <row r="115" ht="77.25" customHeight="1" x14ac:dyDescent="0.2"/>
    <row r="116" ht="103.5" customHeight="1" x14ac:dyDescent="0.2"/>
    <row r="117" ht="70.5" customHeight="1" x14ac:dyDescent="0.2"/>
    <row r="118" ht="69" customHeight="1" x14ac:dyDescent="0.2"/>
    <row r="119" ht="69.75" customHeight="1" x14ac:dyDescent="0.2"/>
    <row r="120" ht="63.75" customHeight="1" x14ac:dyDescent="0.2"/>
    <row r="121" ht="64.5" customHeight="1" x14ac:dyDescent="0.2"/>
    <row r="122" ht="56.25" customHeight="1" x14ac:dyDescent="0.2"/>
    <row r="123" ht="64.5" customHeight="1" x14ac:dyDescent="0.2"/>
    <row r="124" ht="75.75" customHeight="1" x14ac:dyDescent="0.2"/>
    <row r="125" ht="72" customHeight="1" x14ac:dyDescent="0.2"/>
    <row r="126" ht="84.75" customHeight="1" x14ac:dyDescent="0.2"/>
    <row r="127" ht="59.25" customHeight="1" x14ac:dyDescent="0.2"/>
    <row r="128" ht="65.25" customHeight="1" x14ac:dyDescent="0.2"/>
    <row r="129" ht="88.5" customHeight="1" x14ac:dyDescent="0.2"/>
    <row r="130" ht="87.75" customHeight="1" x14ac:dyDescent="0.2"/>
    <row r="131" ht="66" customHeight="1" x14ac:dyDescent="0.2"/>
    <row r="132" ht="67.5" customHeight="1" x14ac:dyDescent="0.2"/>
    <row r="133" ht="66.75" customHeight="1" x14ac:dyDescent="0.2"/>
    <row r="134" ht="67.5" customHeight="1" x14ac:dyDescent="0.2"/>
    <row r="135" ht="65.25" customHeight="1" x14ac:dyDescent="0.2"/>
    <row r="136" ht="84.75" customHeight="1" x14ac:dyDescent="0.2"/>
    <row r="137" ht="42" customHeight="1" x14ac:dyDescent="0.2"/>
    <row r="138" ht="71.25" customHeight="1" x14ac:dyDescent="0.2"/>
    <row r="139" ht="66" customHeight="1" x14ac:dyDescent="0.2"/>
    <row r="140" ht="78.75" customHeight="1" x14ac:dyDescent="0.2"/>
    <row r="141" ht="67.5" customHeight="1" x14ac:dyDescent="0.2"/>
    <row r="142" ht="70.5" customHeight="1" x14ac:dyDescent="0.2"/>
    <row r="143" ht="69.75" customHeight="1" x14ac:dyDescent="0.2"/>
    <row r="144" ht="63.75" customHeight="1" x14ac:dyDescent="0.2"/>
    <row r="145" spans="14:14" ht="72.75" customHeight="1" x14ac:dyDescent="0.2"/>
    <row r="146" spans="14:14" ht="54.75" customHeight="1" x14ac:dyDescent="0.2"/>
    <row r="147" spans="14:14" ht="65.25" customHeight="1" x14ac:dyDescent="0.2"/>
    <row r="148" spans="14:14" ht="62.25" customHeight="1" x14ac:dyDescent="0.2"/>
    <row r="149" spans="14:14" ht="49.5" customHeight="1" x14ac:dyDescent="0.2"/>
    <row r="150" spans="14:14" ht="69" customHeight="1" x14ac:dyDescent="0.2"/>
    <row r="151" spans="14:14" ht="57.75" customHeight="1" x14ac:dyDescent="0.2"/>
    <row r="152" spans="14:14" ht="69" customHeight="1" x14ac:dyDescent="0.2">
      <c r="N152" s="3"/>
    </row>
    <row r="153" spans="14:14" ht="64.5" customHeight="1" x14ac:dyDescent="0.2"/>
    <row r="154" spans="14:14" ht="84" customHeight="1" x14ac:dyDescent="0.2"/>
    <row r="155" spans="14:14" ht="75.75" customHeight="1" x14ac:dyDescent="0.2"/>
    <row r="156" spans="14:14" ht="67.5" customHeight="1" x14ac:dyDescent="0.2"/>
    <row r="157" spans="14:14" ht="59.25" customHeight="1" x14ac:dyDescent="0.2"/>
    <row r="158" spans="14:14" ht="96" customHeight="1" x14ac:dyDescent="0.2"/>
    <row r="159" spans="14:14" ht="99.75" customHeight="1" x14ac:dyDescent="0.2"/>
    <row r="160" spans="14:14" ht="92.25" customHeight="1" x14ac:dyDescent="0.2"/>
    <row r="161" ht="99.75" customHeight="1" x14ac:dyDescent="0.2"/>
    <row r="162" ht="72" customHeight="1" x14ac:dyDescent="0.2"/>
    <row r="163" ht="71.25" customHeight="1" x14ac:dyDescent="0.2"/>
    <row r="164" ht="90" customHeight="1" x14ac:dyDescent="0.2"/>
    <row r="165" ht="80.25" customHeight="1" x14ac:dyDescent="0.2"/>
    <row r="166" ht="93" customHeight="1" x14ac:dyDescent="0.2"/>
    <row r="167" ht="66" customHeight="1" x14ac:dyDescent="0.2"/>
    <row r="168" ht="53.25" customHeight="1" x14ac:dyDescent="0.2"/>
    <row r="169" ht="58.5" customHeight="1" x14ac:dyDescent="0.2"/>
    <row r="170" ht="64.5" customHeight="1" x14ac:dyDescent="0.2"/>
    <row r="171" ht="12.75" x14ac:dyDescent="0.2"/>
    <row r="172" ht="69" customHeight="1" x14ac:dyDescent="0.2"/>
    <row r="173" ht="55.5" customHeight="1" x14ac:dyDescent="0.2"/>
    <row r="174" ht="117" customHeight="1" x14ac:dyDescent="0.2"/>
    <row r="175" ht="108" customHeight="1" x14ac:dyDescent="0.2"/>
    <row r="176" ht="57.75" customHeight="1" x14ac:dyDescent="0.2"/>
    <row r="177" ht="12.75" x14ac:dyDescent="0.2"/>
    <row r="178" ht="54.75" customHeight="1" x14ac:dyDescent="0.2"/>
    <row r="179" ht="55.5" customHeight="1" x14ac:dyDescent="0.2"/>
    <row r="180" ht="12.75" x14ac:dyDescent="0.2"/>
    <row r="181" ht="72.75" customHeight="1" x14ac:dyDescent="0.2"/>
    <row r="182" ht="12.75" x14ac:dyDescent="0.2"/>
    <row r="183" ht="69" customHeight="1" x14ac:dyDescent="0.2"/>
    <row r="184" ht="42.75" customHeight="1" x14ac:dyDescent="0.2"/>
    <row r="185" ht="58.5" customHeight="1" x14ac:dyDescent="0.2"/>
    <row r="186" ht="12.75" x14ac:dyDescent="0.2"/>
    <row r="187" ht="54.75" customHeight="1" x14ac:dyDescent="0.2"/>
    <row r="188" ht="63" customHeight="1" x14ac:dyDescent="0.2"/>
    <row r="189" ht="51" customHeight="1" x14ac:dyDescent="0.2"/>
    <row r="190" ht="103.5" customHeight="1" x14ac:dyDescent="0.2"/>
    <row r="191" ht="48" customHeight="1" x14ac:dyDescent="0.2"/>
    <row r="192" ht="36" customHeight="1" x14ac:dyDescent="0.2"/>
    <row r="193" ht="45.75" customHeight="1" x14ac:dyDescent="0.2"/>
    <row r="194" ht="63.75" customHeight="1" x14ac:dyDescent="0.2"/>
    <row r="195" ht="53.25" customHeight="1" x14ac:dyDescent="0.2"/>
    <row r="196" ht="87.75" customHeight="1" x14ac:dyDescent="0.2"/>
    <row r="197" ht="87.75" customHeight="1" x14ac:dyDescent="0.2"/>
    <row r="198" ht="102" customHeight="1" x14ac:dyDescent="0.2"/>
    <row r="199" ht="36" customHeight="1" x14ac:dyDescent="0.2"/>
    <row r="200" ht="36.75" customHeight="1" x14ac:dyDescent="0.2"/>
    <row r="202" ht="50.25" customHeight="1" x14ac:dyDescent="0.2"/>
    <row r="203" ht="50.25" customHeight="1" x14ac:dyDescent="0.2"/>
    <row r="204" ht="50.25" customHeight="1" x14ac:dyDescent="0.2"/>
    <row r="205" ht="50.25" customHeight="1" x14ac:dyDescent="0.2"/>
    <row r="206" ht="50.25" customHeight="1" x14ac:dyDescent="0.2"/>
    <row r="207" ht="50.25" customHeight="1" x14ac:dyDescent="0.2"/>
    <row r="208" ht="50.25" customHeight="1" x14ac:dyDescent="0.2"/>
    <row r="209" ht="50.25" customHeight="1" x14ac:dyDescent="0.2"/>
    <row r="210" ht="50.25" customHeight="1" x14ac:dyDescent="0.2"/>
    <row r="211" ht="50.25" customHeight="1" x14ac:dyDescent="0.2"/>
    <row r="212" ht="50.25" customHeight="1" x14ac:dyDescent="0.2"/>
    <row r="213" ht="50.25" customHeight="1" x14ac:dyDescent="0.2"/>
    <row r="214" ht="50.25" customHeight="1" x14ac:dyDescent="0.2"/>
    <row r="215" ht="50.25" customHeight="1" x14ac:dyDescent="0.2"/>
    <row r="216" ht="50.25" customHeight="1" x14ac:dyDescent="0.2"/>
  </sheetData>
  <sheetProtection algorithmName="SHA-512" hashValue="aT62EXhM9tDo4U0gft7AwaaLN4pnHIdtcOnWnTrUyz/9vNxzmGH2NiPq2lHkclvV4jFY//rUoBPSZTm+UKuagQ==" saltValue="HfKa9SHxoN35LVyhSe2tlQ==" spinCount="100000" sheet="1" objects="1" scenarios="1" selectLockedCells="1"/>
  <mergeCells count="5">
    <mergeCell ref="A2:M2"/>
    <mergeCell ref="G14:H14"/>
    <mergeCell ref="A14:F14"/>
    <mergeCell ref="A1:M1"/>
    <mergeCell ref="L14:M14"/>
  </mergeCells>
  <pageMargins left="0.511811024" right="0.511811024" top="0.78740157499999996" bottom="0.78740157499999996" header="0.31496062000000002" footer="0.31496062000000002"/>
  <pageSetup paperSize="9" orientation="portrait" horizont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</dc:creator>
  <cp:lastModifiedBy>carlosveiga</cp:lastModifiedBy>
  <cp:lastPrinted>2016-01-25T15:10:49Z</cp:lastPrinted>
  <dcterms:created xsi:type="dcterms:W3CDTF">2016-01-14T10:50:16Z</dcterms:created>
  <dcterms:modified xsi:type="dcterms:W3CDTF">2020-01-21T17:02:12Z</dcterms:modified>
</cp:coreProperties>
</file>