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pivotTables/pivotTable10.xml" ContentType="application/vnd.openxmlformats-officedocument.spreadsheetml.pivotTable+xml"/>
  <Override PartName="/xl/drawings/drawing11.xml" ContentType="application/vnd.openxmlformats-officedocument.drawing+xml"/>
  <Override PartName="/xl/pivotTables/pivotTable11.xml" ContentType="application/vnd.openxmlformats-officedocument.spreadsheetml.pivotTable+xml"/>
  <Override PartName="/xl/drawings/drawing12.xml" ContentType="application/vnd.openxmlformats-officedocument.drawing+xml"/>
  <Override PartName="/xl/pivotTables/pivotTable12.xml" ContentType="application/vnd.openxmlformats-officedocument.spreadsheetml.pivotTable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arlosveiga\Desktop\"/>
    </mc:Choice>
  </mc:AlternateContent>
  <bookViews>
    <workbookView xWindow="0" yWindow="0" windowWidth="24000" windowHeight="8235" tabRatio="146" firstSheet="1" activeTab="1"/>
  </bookViews>
  <sheets>
    <sheet name="BANCO DE DADOS" sheetId="1" state="hidden" r:id="rId1"/>
    <sheet name="MENU" sheetId="3" r:id="rId2"/>
    <sheet name="100.070" sheetId="2" r:id="rId3"/>
    <sheet name="150.000" sheetId="5" r:id="rId4"/>
    <sheet name="150.200" sheetId="6" r:id="rId5"/>
    <sheet name="180.000" sheetId="7" r:id="rId6"/>
    <sheet name="220.200" sheetId="8" r:id="rId7"/>
    <sheet name="220.500" sheetId="9" r:id="rId8"/>
    <sheet name="230.300" sheetId="10" r:id="rId9"/>
    <sheet name="240.000" sheetId="11" r:id="rId10"/>
    <sheet name="280.300" sheetId="12" r:id="rId11"/>
    <sheet name="290.000" sheetId="13" r:id="rId12"/>
    <sheet name="400.000" sheetId="14" r:id="rId13"/>
    <sheet name="600.000" sheetId="15" r:id="rId14"/>
  </sheets>
  <externalReferences>
    <externalReference r:id="rId15"/>
  </externalReferences>
  <definedNames>
    <definedName name="_xlnm._FilterDatabase" localSheetId="0" hidden="1">'BANCO DE DADOS'!$A$1:$R$158</definedName>
  </definedNames>
  <calcPr calcId="152511"/>
  <pivotCaches>
    <pivotCache cacheId="9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8" i="1" l="1"/>
  <c r="K58" i="1" l="1"/>
  <c r="K47" i="1"/>
  <c r="K49" i="1" l="1"/>
  <c r="K126" i="1"/>
  <c r="O111" i="1"/>
  <c r="K111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8" i="1"/>
  <c r="K50" i="1"/>
  <c r="K51" i="1"/>
  <c r="K52" i="1"/>
  <c r="K53" i="1"/>
  <c r="K54" i="1"/>
  <c r="K55" i="1"/>
  <c r="K56" i="1"/>
  <c r="K5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2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<sst xmlns="http://schemas.openxmlformats.org/spreadsheetml/2006/main" count="1575" uniqueCount="166">
  <si>
    <t>PROCESSO</t>
  </si>
  <si>
    <t>PREGÃO</t>
  </si>
  <si>
    <t>VIGÊNCIA</t>
  </si>
  <si>
    <t>CENTRO DE CUSTO</t>
  </si>
  <si>
    <t>DESCRIÇÃO DO CENTRO DE CUSTO</t>
  </si>
  <si>
    <t>ITEM</t>
  </si>
  <si>
    <t>DESCRIÇÃO DO PRODUTO</t>
  </si>
  <si>
    <t>Nº ENTRADA NO DMSA</t>
  </si>
  <si>
    <t>QUANTID. SOLICITADA</t>
  </si>
  <si>
    <t>VALOR UNITÁRIO</t>
  </si>
  <si>
    <t>VALOR TOTAL</t>
  </si>
  <si>
    <t>DATA DO EMPENHO</t>
  </si>
  <si>
    <t>Nº  NOTA DE EMPENHO</t>
  </si>
  <si>
    <t>QUANTID. EMPENHADA</t>
  </si>
  <si>
    <t>VALOR EMPENHADO</t>
  </si>
  <si>
    <t>DATA ENTREGA ALMOXARIFADO</t>
  </si>
  <si>
    <t>Nº NOTA FISCAL/RECIBO</t>
  </si>
  <si>
    <t>STATUS</t>
  </si>
  <si>
    <t>23083.002703/2014-17</t>
  </si>
  <si>
    <t>006/2017</t>
  </si>
  <si>
    <t>Posto Médico</t>
  </si>
  <si>
    <t>Pró - Reitoria de Extensão</t>
  </si>
  <si>
    <t>Imprensa Universitária</t>
  </si>
  <si>
    <t>Departamento de Botânica</t>
  </si>
  <si>
    <t>Departamento de Genética</t>
  </si>
  <si>
    <t>Departamento de Química</t>
  </si>
  <si>
    <t>Instituto de Ciências Humanas e Sociais</t>
  </si>
  <si>
    <t>Departamento de Microbiologia e Imunologia Veterinária</t>
  </si>
  <si>
    <t>Instituto de Zootecnia</t>
  </si>
  <si>
    <t>Campus da UFRRJ em Três Rios</t>
  </si>
  <si>
    <t>Instituto de Ciências Sociais e Aplicadas</t>
  </si>
  <si>
    <t>CTUR</t>
  </si>
  <si>
    <t>2017NE801526</t>
  </si>
  <si>
    <t>2017NE801527</t>
  </si>
  <si>
    <t>2017NE801530</t>
  </si>
  <si>
    <t>2017NE801531</t>
  </si>
  <si>
    <t>2017NE801532</t>
  </si>
  <si>
    <t>2017NE801533</t>
  </si>
  <si>
    <t>2017NE801534</t>
  </si>
  <si>
    <t>2017NE801535</t>
  </si>
  <si>
    <t>2017NE801536</t>
  </si>
  <si>
    <t>2017NE801537</t>
  </si>
  <si>
    <t>,</t>
  </si>
  <si>
    <t>844/2017</t>
  </si>
  <si>
    <t>781/2017</t>
  </si>
  <si>
    <t>847/2017</t>
  </si>
  <si>
    <t>830/2017</t>
  </si>
  <si>
    <t>823/2017</t>
  </si>
  <si>
    <t>794/2017</t>
  </si>
  <si>
    <t>775/2017</t>
  </si>
  <si>
    <t>820/2017</t>
  </si>
  <si>
    <t>804/2017</t>
  </si>
  <si>
    <t>836/2017</t>
  </si>
  <si>
    <t>800/2017</t>
  </si>
  <si>
    <t>811/2017</t>
  </si>
  <si>
    <t>Concluído</t>
  </si>
  <si>
    <t xml:space="preserve">Empenho não encontrado </t>
  </si>
  <si>
    <t>Papeleta 679/2017</t>
  </si>
  <si>
    <t>Papeleta 687/2017</t>
  </si>
  <si>
    <t>POSTO MÉDICO</t>
  </si>
  <si>
    <t xml:space="preserve"> VALOR </t>
  </si>
  <si>
    <t>Total Geral</t>
  </si>
  <si>
    <t>ESTILETE DESENHO, MATERIAL CORPO AÇO, LARGURA LÂMINA 18 MM, TIPO LÂMINA RETRÁTIL, TIPO FIXAÇÃO LÂMINA ENCAIXE DE PRESSÃO</t>
  </si>
  <si>
    <t>PAPEL CELOFANE, COMPRIMENTO 80, LARGURA 80, COR AMARELO, APLICAÇÃO MATERIAL DE EXPEDIENTE.</t>
  </si>
  <si>
    <t>PAPEL CELOFANE, COMPRIMENTO 80, LARGURA 80, COR AZUL, APLICAÇÃO MATERIAL DE EXPEDIENTE.</t>
  </si>
  <si>
    <t>PAPEL CELOFANE, COMPRIMENTO 80, LARGURA 80, COR LARANJA, APLICAÇÃO MATERIAL DE EXPEDIENTE.</t>
  </si>
  <si>
    <t> CAVALETE DE ALUMÍNIO COM RODÍZIO, FLIP CHART LUXO, COMPOSTO DE UM QUADRO BRANCO LUXO MEDINDO 100X70M, CONFECCIONADO COM LAMINADO MELAMÍNICO (FÓRMICA) BRANCO BRILHANTE.</t>
  </si>
  <si>
    <t>CANETA HIDROGRÁFICA, MATERIAL PLÁSTICO, MATERIAL PONTA POLIÉSTER, ESPESSURA ESCRITA FINA, COR CARGA AZUL</t>
  </si>
  <si>
    <t>CANETA HIDROGRÁFICA, MATERIAL PLÁSTICO, MATERIAL PONTA POLIÉSTER, ESPESSURA ESCRITA FINA, COR CARGA PRETA</t>
  </si>
  <si>
    <t>BLOCO A3 COM 20 FOLHAS DE PAPEL BRANCO COM 200GR, UTILIZADO PARA TÉCNICAS DE DESENHO A LÁPIS, GRAFITE, LÁPIS CARVÃO, CARVÃO DE DESENHO, LÁPIS CRAYON, AQUARELA, PASTEL SECO, PASTEL OLEOSO, LÁPIS DE COR E OUTRAS TÉCNICAS.</t>
  </si>
  <si>
    <t>PAPEL CELOFANE, COMPRIMENTO 85, LARGURA 100, COR VERMELHO, APLICAÇÃO MATERIAL DE EXPEDIENTE.</t>
  </si>
  <si>
    <t> ESTOJO CONTENDO 12 LÁPIS, INDICADO PARA DESENHO E ESBOÇO. GRADUAÇÃO: 01 LÁPIS 6B, 4B, 3B, 2B, B, F, H, 2H, 3H, 4H E 02 LÁPIS HB.</t>
  </si>
  <si>
    <t>GIZ CERA, MATERIAL CERA PLÁSTICA COM CORANTE ATÓXICO, COR VARIADAS, TAMANHO PEQUENO, ESPESSURA FINA - CAIXA 24,00 UM</t>
  </si>
  <si>
    <t>BLOCO A4 COM 20 FOLHAS DE PAPEL BRANCO COM 200GR, UTILIZADO PARA TÉCNICAS DE DESENHO A LÁPIS, GRAFITE, LÁPIS CARVÃO, CARVÃO DE DESENHO, LÁPIS CRAYON, AQUARELA, PASTEL SECO, PASTEL OLEOSO, LÁPIS DE COR E OUTRAS TÉCNICAS.</t>
  </si>
  <si>
    <t> ESTILETE DESENHO, MATERIAL CORPO AÇO, LARGURA LÂMINA 9 MM, TIPO LÂMINA RETRÁTIL, TIPO FIXAÇÃO LÂMINA ENCAIXE DE PRESSÃO</t>
  </si>
  <si>
    <t>PAPEL MANTEIGA, MATERIAL CELULOSE VEGETAL, GRAMATURA 40 G/M2, COMPRIMENTO 100 CM, LARGURA 70 CM, COR BRANCA</t>
  </si>
  <si>
    <t>PAPEL EMBORRACHADO, MATERIAL BORRACHA EVA, COMPRIMENTO 60 CM, LARGURA 40 CM, ESPESSURA 2 CM, COR LILÁS</t>
  </si>
  <si>
    <t> PAPEL EMBORRACHADO, MATERIAL BORRACHA EVA, COMPRIMENTO 60 CM, LARGURA 40 CM, ESPESSURA 2 CM, PADRÃO LISO, COR AZUL, APLICAÇÃO CONFECÇÃO DE PAINEIS</t>
  </si>
  <si>
    <t>LÁPIS DE COLORIR AQUARELÁVEL, COM 24 CORES, FORMATO SEXTAVADO, ATÓXICO, MEDINDO 170MM.</t>
  </si>
  <si>
    <t>LÁPIS DE COR, MATERIAL MADEIRA, COR DIVERSAS, CARACTERÍSTICAS ADICIONAIS TAMANHO GRANDE.</t>
  </si>
  <si>
    <t>LÁPIS GRAFITE PURO (INTEGRAL), CRAYON DE GRAFITE INTEGRAL SEXTAVADO, SEM PELÍCULA PROTETORA, PERMITE VÁRIOS TIPOS DE TRAÇO DEVIDO AO SEU FORMATO USANDO TODA A EXTENSÃO DO CORPO 9B.</t>
  </si>
  <si>
    <t>BLOCO FLIP CHART, COR BRANCA, FORMATO 64 X 88, CARACTERÍSTICAS ADICIONAIS SERRILHA, SEM PAUTA, GRAMATURA 75.</t>
  </si>
  <si>
    <t>CANETA NANQUIM UNI PIN 200 TÉCNICA PARA DESENHOS DE ENGENHARIA OU SIMILARES, FLUXO DE TINTA SUAVE, RESISTENTE À ÁGUA E À LUZ, BARRA PLÁSTICA, COM TAMPA COM JANELA PARA VISUALIZAÇÃO, COM PONTA DE POLIÉSTER NAS ESPESSURAS 0.01.</t>
  </si>
  <si>
    <t>CANETA NANQUIM UNI PIN 200 TÉCNICA PARA DESENHOS DE ENGENHARIA OU SIMILARES, FLUXO DE TINTA SUAVE, RESISTENTE À ÁGUA E À LUZ, BARRA PLÁSTICA, COM TAMPA COM JANELA PARA VISUALIZAÇÃO, COM PONTA DE POLIÉSTER NAS ESPESSURAS 0.02.</t>
  </si>
  <si>
    <t>CANETA NANQUIM UNI PIN 200 TÉCNICA PARA DESENHOS DE ENGENHARIA OU SIMILARES, FLUXO DE TINTA SUAVE, RESISTENTE À ÁGUA E À LUZ, BARRA PLÁSTICA, COM TAMPA COM JANELA PARA VISUALIZAÇÃO, COM PONTA DE POLIÉSTER NAS ESPESSURAS 0.03.</t>
  </si>
  <si>
    <t>CANETA NANQUIM UNI PIN 200 TÉCNICA PARA DESENHOS DE ENGENHARIA OU SIMILARES, FLUXO DE TINTA SUAVE, RESISTENTE À ÁGUA E À LUZ, BARRA PLÁSTICA, COM TAMPA COM JANELA PARA VISUALIZAÇÃO, COM PONTA DE POLIÉSTER NAS ESPESSURAS 0.08.</t>
  </si>
  <si>
    <t> PAPEL EMBORRACHADO, MATERIAL BORRACHA EVA, COMPRIMENTO 60, LARGURA 40, ESPESSURA 2, PADRÃO LISO, COR LILÁS, APLICAÇÃO CONFECÇÃO DE PAINEIS.</t>
  </si>
  <si>
    <t>PAPEL EMBORRACHADO, MATERIAL BORRACHA EVA, COMPRIMENTO 80 CM, LARGURA 60 CM, ESPESSURA 2 MM, PADRÃO LISO, COR ROSA</t>
  </si>
  <si>
    <t>CLIQUE EM HABILITAR EDIÇÃO PARA ATIVAR O CONTEÚDO</t>
  </si>
  <si>
    <t>CLIQUE NO CENTRO DE CUSTO PARA VERIFICAR O ANDAMENTO DOS PEDIDOS REALIZADOS PELO QUIOSQUE DE COMPRAS EM 2017</t>
  </si>
  <si>
    <t>PINCEL ATÔMICO, MATERIAL PLÁSTICO, TIPO PONTA FELTRO, TIPO CARGA DESCARTÁVEL, COR TINTA AZUL</t>
  </si>
  <si>
    <t> PINCEL ATÔMICO, MATERIAL PLÁSTICO, TIPO PONTA FELTRO, TIPO CARGA DESCARTÁVEL, COR TINTA VERMELHA</t>
  </si>
  <si>
    <t>TINTA GUACHE 16ML AMARELO NÃO TÓXICO, INDICADO PARA PINTURA A PINCEL EM PAPEL, CARTÃO E CARTOLINA, COMPOSICÃO: RESINA VEGETAL, PIGMENTOS ORGÂNICOS, CARGA MINERAL E CONSERVANTE TIPO ISOTIAZOLONA.</t>
  </si>
  <si>
    <t>TINTA GUACHE 16ML VERMELHO NÃO TÓXICO, INDICADO PARA PINTURA A PINCEL EM PAPEL, CARTÃO E CARTOLINA, COMPOSICÃO: RESINA VEGETAL, PIGMENTOS ORGÂNICOS, CARGA MINERAL E CONSERVANTE TIPO ISOTIAZOLONA.</t>
  </si>
  <si>
    <t> PINCEL REDONDO CURTO 145, TAMANHO 12, CABO CURTO, COR CASTANHO ESCURO, COMPOSIÇÃO MARTA TROPICAL, COR GRIS, FILAMENTO MARTA TROPICAL, FORMATO REDONDO, IDEAL PARA MANCHAS, INDICADO PARA TINTA À BASE DE ÁGUA, TÉCNICA AQUARELA, GUACHE, VIROLO DE ALUMÍNIO.</t>
  </si>
  <si>
    <t>CANETA HIDROGRÁFICA, MATERIAL PLÁSTICO, MATERIAL PONTA POLIÉSTER, ESPESSURA ESCRITA FINA, COR CARGA VERMELHA</t>
  </si>
  <si>
    <t>PINCEL ATÔMICO, MATERIAL PLÁSTICO, TIPO PONTA FELTRO, TIPO CARGA DESCARTÁVEL, COR TINTA PRETA</t>
  </si>
  <si>
    <t>AQUARELA À BASE DE ÁGUA JOGO DE12CORES.TUBOS DE 5ML. AQUARELA NÃO REQUER SOLVENTES, É DILUÍDA COM ÁGUA</t>
  </si>
  <si>
    <t>PINCEL REDONDO CURTO 145, TAMANHO 2, CABO CURTO, COR CASTANHO ESCURO, COMPOSIÇÃO MARTA TROPICAL, COR GRIS, FILAMENTO MARTA TROPICAL, FORMATO REDONDO, IDEAL PARA MANCHAS, INDICADO PARA TINTA À BASE DE ÁGUA, TÉCNICA AQUARELA, GUACHE, VIROLO DE ALUMÍNIO.</t>
  </si>
  <si>
    <t>TINTA ÓLEO, COR AZUL CERÚLIO PARA PINTURAS ARTÍSTICAS E ARTESANAIS, CORES MISCÍVEIS ENTRE SI, SOLÚVEL EM TEREBINTINA E AGUARRÁS, PODENDO ACELERAR A SECAGEM COM SECANTE DE COBALTO, IDEAL NA PINTURA DE TELAS, EUCATEX, MASSA DE BISQUI, CERÂMICA. FRASCO COM 20 ML.</t>
  </si>
  <si>
    <t>PINCEL REDONDO CURTO 145, TAMANHO 0, CABO CURTO, COR CASTANHO ESCURO, COMPOSIÇÃO MARTA TROPICAL, COR GRIS, FILAMENTO MARTA TROPICAL, FORMATO REDONDO, IDEAL PARA MANCHAS, INDICADO PARA TINTA À BASE DE ÁGUA, TÉCNICA AQUARELA, GUACHE, VIROLO DE ALUMÍNIO.</t>
  </si>
  <si>
    <t>PINCEL REDONDO CURTO 145, TAMANHO 10, CABO CURTO, COR CASTANHO ESCURO, COMPOSIÇÃO MARTA TROPICAL, COR GRIS, FILAMENTO MARTA TROPICAL, FORMATO REDONDO, IDEAL PARA MANCHAS, INDICADO PARA TINTA À BASE DE ÁGUA, TÉCNICA AQUARELA, GUACHE, VIROLO DE ALUMÍNIO.</t>
  </si>
  <si>
    <t>PINCEL REDONDO CURTO 145, TAMANHO 20, CABO CURTO, COR CASTANHO ESCURO, COMPOSIÇÃO MARTA TROPICAL, COR GRIS, FILAMENTO MARTA TROPICAL, FORMATO REDONDO, IDEAL PARA MANCHAS, INDICADO PARA TINTA À BASE DE ÁGUA, TÉCNICA AQUARELA, GUACHE, VIROLO DE ALUMÍNIO.</t>
  </si>
  <si>
    <t> PINCEL REDONDO CURTO 145, TAMANHO 4, CABO CURTO, COR CASTANHO ESCURO, COMPOSIÇÃO MARTA TROPICAL, COR GRIS, FILAMENTO MARTA TROPICAL, FORMATO REDONDO, IDEAL PARA MANCHAS, INDICADO PARA TINTA À BASE DE ÁGUA, TÉCNICA AQUARELA, GUACHE, VIROLO DE ALUMÍNIO.</t>
  </si>
  <si>
    <t> PINCEL REDONDO CURTO 145, TAMANHO 6, CABO CURTO, COR CASTANHO ESCURO, COMPOSIÇÃO MARTA TROPICAL, COR GRIS, FILAMENTO MARTA TROPICAL, FORMATO REDONDO, IDEAL PARA MANCHAS, INDICADO PARA TINTA À BASE DE ÁGUA, TÉCNICA AQUARELA, GUACHE, VIROLO DE ALUMÍNIO.</t>
  </si>
  <si>
    <t> PINCEL REDONDO CURTO 145, TAMANHO 8, CABO CURTO, COR CASTANHO ESCURO, COMPOSIÇÃO MARTA TROPICAL, COR GRIS, FILAMENTO MARTA TROPICAL, FORMATO REDONDO, IDEAL PARA MANCHAS, INDICADO PARA TINTA À BASE DE ÁGUA, TÉCNICA AQUARELA, GUACHE, VIROLO DE ALUMÍNIO.</t>
  </si>
  <si>
    <t>TINTA ÓLEO, COR AMARELO CROMO MÉDIO PARA PINTURAS ARTÍSTICAS E ARTESANAIS, CORES MISCÍVEIS ENTRE SI, SOLÚVEL EM TEREBINTINA E AGUARRÁS, PODENDO ACELERAR A SECAGEM COM SECANTE DE COBALTO, IDEAL NA PINTURA DE TELAS, EUCATEX, MASSA DE BISQUI, CERÂMICA. FRASCO COM 20 ML.</t>
  </si>
  <si>
    <t>TINTA ÓLEO, COR AMARELO OCRE PARA PINTURAS ARTÍSTICAS E ARTESANAIS, CORES MISCÍVEIS ENTRE SI, SOLÚVEL EM TEREBINTINA E AGUARRÁS, PODENDO ACELERAR A SECAGEM COM SECANTE DE COBALTO, IDEAL NA PINTURA DE TELAS, EUCATEX, MASSA DE BISQUI, CERÂMICA. FRASCO COM 20 ML.</t>
  </si>
  <si>
    <t>TINTA ÓLEO, COR BRANCA TITANEO, DE ÓTIMA CONSISTÊNCIA PARA PINTURA A PINCEL E ESPÁTULA, CORES MISCÍVEIS ENTRE SI, SOLÚVEL EM AGUARRÁS E TEREBINTINA, PARA ACELERAR A SECAGEM USE SECANTE, EM POUCA QUANTIDADE, USADA EM TÉCNICAS DE PINTURA EM TELA, ARTESANATO E MASSA DE BISQUÍ. FRASCO COM 20 ML</t>
  </si>
  <si>
    <t>TINTA ÓLEO, COR TERRA DE SENA QUEIMADA, PARA PINTURAS ARTÍSTICAS E ARTESANAIS, CORES MISCÍVEIS ENTRE SI, SOLÚVEL EM TEREBINTINA E AGUARRÁS, PODENDO ACELERAR A SECAGEM COM SECANTE DE COBALTO, IDEAL NA PINTURA DE TELAS, EUCATEX, MASSA DEBISQUI, CERÂMICA. FRASCO COM 20 ML.</t>
  </si>
  <si>
    <t>TINTA ÓLEO, COR VERDE ESMERALDA, PARA PINTURAS ARTÍSTICAS E ARTESANAIS, CORES MISCÍVEIS ENTRE SI, SOLÚVEL EM TEREBINTINA E AGUARRÁS, PODENDO ACELERAR A SECAGEM COM SECANTE DE COBALTO, IDEAL NA PINTURA DE TELAS, EUCATEX, MASSA DE BISQUI, CERÂMICA. FRASCO COM 20 ML.</t>
  </si>
  <si>
    <t>TINTA ÓLEO, COR VERDE MÉDIO, PARA PINTURAS ARTÍSTICAS E ARTESANAIS, CORES MISCÍVEIS ENTRE SI, SOLÚVEL EM TEREBINTINA E AGUARRÁS, PODENDO ACELERAR A SECAGEM COM SECANTE DE COBALTO, IDEAL NA PINTURA DE TELAS, EUCATEX, MASSA DE BISQUI, CERÂMICA. FRASCO COM 20 ML</t>
  </si>
  <si>
    <t>TINTA ÓLEO, COR VERMELHO DA CHINA, PARA PINTURAS ARTÍSTICAS E ARTESANAIS, CORES MISCÍVEIS ENTRE SI, SOLÚVEL EM TEREBINTINA E AGUARRÁS, PODENDO ACELERAR A SECAGEM COM SECANTE DE COBALTO, IDEAL NA PINTURA DE TELAS, EUCATEX, MASSA DE BISQUI, CERÂMICA. FRASCO COM 20 ML.</t>
  </si>
  <si>
    <t>(vazio)</t>
  </si>
  <si>
    <t>ALICATE DE PONTA FINA DE 5 POLEGADAS (127MM), ALICATE DE CORPO FORJADO, EM AÇO CROMO NÍQUEL PARA MAIOR DURABILIDADE E MELHOR SUPERFÍCIE DE CORTE.</t>
  </si>
  <si>
    <t> ESTOJO AQUARELA EM TUBO 12 CORES, VARIAÇÃO: CADMIUM YELLOW PALE HUE, LEMON YELLOW HUE, CADMIUM RED DEEP HUE, ALIZARIM CRIMINSON HUE, EMERALD.</t>
  </si>
  <si>
    <t>PINCEL CHATO APLICAÇÃO NA PINTURA DE TECIDO, TELA, CERÂMICA, AQUARELA, ACRÍLICA COM CERDAS BRANCAS IMPORTADAS E CABO LONGO DE MADEIRA AMARELO E VIROLO DE ALUMÍNIO COM O FORMATO CHATO, TAMANHO Nº 20.</t>
  </si>
  <si>
    <t>PINCEL CHATO APLICAÇÃO NA PINTURA DE TECIDO, TELA, CERÂMICA, AQUARELA, ACRÍLICA COM CERDAS BRANCAS IMPORTADAS E CABO LONGO DE MADEIRA AMARELO E VIROLO DE ALUMÍNIO COM O FORMATO CHATO, TAMANHO: Nº 18.</t>
  </si>
  <si>
    <t>PINCEL CHATO APLICAÇÃO NA PINTURA DE TECIDO, TELA, CERÂMICA, AQUARELA, ACRÍLICA DE PELO SINTÉTICO DOURADO COM CABO LONGO DE MADEIRA NA COR BRANCA E VIROLO DE ALUMÍNIO COM O FORMATO CHATO, TAMANHO Nº 14.</t>
  </si>
  <si>
    <t>PINCEL REDONDO, MARTA TROPICAL, CABO CURTO, APLICAÇÃO NA PINTURA DE AQUARELA, GUACHE E TÉCNICAS AGUADAS, TAMANHO Nº 0.</t>
  </si>
  <si>
    <t>TINTA GUACHE VERMELHO CARMIN FRASCO PLÁSTICO COM 250 ML, NÃO TÓXICO, INDICADO PARA PINTURA A PINCEL EM PAPEL, CARTÃO E CARTOLINA, COMPOSIÇÃO: RESINA VEGETAL, PIGMENTOS ORGÂNICOS, CARGA MINERAL E CONSERVANTE TIPO ISOTIAZOLONA.</t>
  </si>
  <si>
    <t>TINTA GUACHE MARROM FRASCO PLÁSTICO COM 250 ML, NÃO TÓXICO, INDICADO PARA PINTURA A PINCEL EM PAPEL, CARTÃO E CARTOLINA, COMPOSIÇÃO: RESINA VEGETAL, PIGMENTOS ORGÂNICOS, CARGA MINERAL E CONSERVANTE TIPO ISOTIAZOLONA.</t>
  </si>
  <si>
    <t>TINTA GUACHE VERDE FRASCO PLÁSTICO COM 250 ML, NÃO TÓXICO, INDICADO PARA PINTURA A PINCEL EM PAPEL, CARTÃO E CARTOLINA, COMPOSIÇÃO: RESINA VEGETAL, PIGMENTOS ORGÂNICOS, CARGA MINERAL E CONSERVANTE TIPO ISOTIAZOLONA.</t>
  </si>
  <si>
    <t> TINTA GUACHE VERMELHO FOGO FRASCO PLÁSTICO COM 250 ML, NÃO TÓXICO, INDICADO PARA PINTURA A PINCEL EM PAPEL, CARTÃO E CARTOLINA, COMPOSIÇÃO: RESINA VEGETAL, PIGMENTOS ORGÂNICOS, CARGA MINERAL E CONSERVANTE TIPO ISOTIAZOLONA.</t>
  </si>
  <si>
    <t> ESTOPA, MATERIAL FIO ALGODÃO, APLICAÇÃO POLIMENTO E LIMPEZA ESPECIAL, COR BRANCA - PACOTE COM 1KG</t>
  </si>
  <si>
    <t>PINCEL CERDA CHATO Nº 10, CERDA BRANCA, VIROLO DE ALUMÍNIO, CABO LONGO DE MADEIRA AMARELO, PONTA CHATA.</t>
  </si>
  <si>
    <t> PINCEL CHATO APLICAÇÃO NA PINTURA DE TECIDO, TELA, CERÂMICA, AQUARELA, ACRÍLICA COM CERDAS BRANCAS IMPORTADAS E CABO LONGO DE MADEIRA AMARELO E VIROLO DE ALUMÍNIO COM O FORMATO CHATO, TAMANHO Nº 22.</t>
  </si>
  <si>
    <t>PRÓ-REITORIA DE EXTENSÃO</t>
  </si>
  <si>
    <t>COLA, APLICAÇÃO FIXAÇÃO DE CARTAZES, CARACTERÍSTICAS ADICIONAIS SUPER ADESIVO,TIPO SPRAY.</t>
  </si>
  <si>
    <t xml:space="preserve">PAPEL JORNAL, MATERIAL CELULOSE VEGETAL, GRAMATURA 52, FORMATO A3. </t>
  </si>
  <si>
    <t>IMPRENSA UNIVERSITÁRIA</t>
  </si>
  <si>
    <t>TINTA GUACHE 16ML PRUSSIAN BLUE NÃO TÓXICO, INDICADO PARA PINTURA A PINCEL EM PAPEL, CARTÃO E CARTOLINA, COMPOSICÃO: RESINA VEGETAL, PIGMENTOS ORGÂNICOS, CARGA MINERAL E CONSERVANTE TIPO ISOTIAZOLONA.</t>
  </si>
  <si>
    <t>TINTA GUACHE 50ML BRANCO NÃO TÓXICO, INDICADO PARA PINTURA A PINCEL EM PAPEL, CARTÃO E CARTOLINA, COMPOSICÃO: RESINA VEGETAL, PIGMENTOS ORGÂNICOS, CARGA MINERAL E CONSERVANTE TIPO ISOTIAZOLONA</t>
  </si>
  <si>
    <t>TINTA GUACHE 16ML CERULEAN BLUE NÃO TÓXICO, INDICADO PARA PINTURA A PINCEL EM PAPEL, CARTÃO E CARTOLINA, COMPOSICÃO: RESINA VEGETAL, PIGMENTOS ORGÂNICOS, CARGA MINERAL E CONSERVANTE TIPO ISOTIAZOLONA.</t>
  </si>
  <si>
    <t>TINTA GUACHE 16ML RAW SIENNA NÃO TÓXICO, INDICADO PARA PINTURA A PINCEL EM PAPEL, CARTÃO E CARTOLINA, COMPOSICÃO: RESINA VEGETAL, PIGMENTOS ORGÂNICOS, CARGA MINERAL E CONSERVANTE TIPO ISOTIAZOLONA.</t>
  </si>
  <si>
    <t>TINTA GUACHE 16ML SEPIA NÃO TÓXICO, INDICADO PARA PINTURA A PINCEL EM PAPEL, CARTÃO E CARTOLINA, COMPOSICÃO: RESINA VEGETAL, PIGMENTOS ORGÂNICOS, CARGA MINERAL E CONSERVANTE TIPO ISOTIAZOLONA</t>
  </si>
  <si>
    <t>TINTA GUACHE 16ML ULTRAMARINE LIGHT NÃO TÓXICO, INDICADO PARA PINTURA A PINCEL EM PAPEL, CARTÃO E CARTOLINA, COMPOSICÃO: RESINA VEGETAL, PIGMENTOS ORGÂNICOS, CARGA MINERAL E CONSERVANTE TIPO ISOTIAZOLONA.</t>
  </si>
  <si>
    <t>TINTA GUACHE 16ML YELLOW OCHRE NÃO TÓXICO, INDICADO PARA PINTURA A PINCEL EM PAPEL, CARTÃO E CARTOLINA, COMPOSICÃO: RESINA VEGETAL, PIGMENTOS ORGÂNICOS, CARGA MINERAL E CONSERVANTE TIPO ISOTIAZOLONA.</t>
  </si>
  <si>
    <t>TINTA GUACHE 16ML BURNT SIENA NÃO TÓXICO, INDICADO PARA PINTURA A PINCEL EM PAPEL, CARTÃO E CARTOLINA, COMPOSICÃO: RESINA VEGETAL, PIGMENTOS ORGÂNICOS, CARGA MINERAL E CONSERVANTE TIPO ISOTIAZOLONA.</t>
  </si>
  <si>
    <t>TINTA GUACHE 16ML COBALTE BLUE NÃO TÓXICO, INDICADO PARA PINTURA A PINCEL EM PAPEL, CARTÃO E CARTOLINA, COMPOSICÃO: RESINA VEGETAL, PIGMENTOS ORGÂNICOS, CARGA MINERAL E CONSERVANTE TIPO ISOTIAZOLONA.</t>
  </si>
  <si>
    <t>TINTA GUACHE 16ML DEEP GREEN NÃO TÓXICO, INDICADO PARA PINTURA A PINCEL EM PAPEL, CARTÃO E CARTOLINA, COMPOSICÃO: RESINA VEGETAL, PIGMENTOS ORGÂNICOS, CARGA MINERAL E CONSERVANTE TIPO ISOTIAZOLONA.</t>
  </si>
  <si>
    <t>TINTA GUACHE 16ML LIGHT GREEN NÃO TÓXICO, INDICADO PARA PINTURA A PINCEL EM PAPEL, CARTÃO E CARTOLINA, COMPOSICÃO: RESINA VEGETAL, PIGMENTOS ORGÂNICOS, CARGA MINERAL E CONSERVANTE TIPO ISOTIAZOLONA.</t>
  </si>
  <si>
    <t>.</t>
  </si>
  <si>
    <t>GUILHOTINA MANUAL PARA PAPEL PARA CORTAR ATÉ 10 FOLHAS, CONSTRUÍDA EM AÇO, TRATADA E PINTADA A PÓ (PINTURA ELETROSTÁTICA), TAMANHOS: 30, 36 OU 46CM.</t>
  </si>
  <si>
    <t>DEPARTAMENTO DE BOTANICA</t>
  </si>
  <si>
    <t>DEPARTAMENTO DE GENETICA</t>
  </si>
  <si>
    <t>DEPARTAMENTO DE QUIMICA</t>
  </si>
  <si>
    <t>INSTITUTO DE CIENCIAS HUMANAS E SOCIAIS</t>
  </si>
  <si>
    <t>DEPARTAMENTO DE MICROBIOLOGIA E IMUNOLOGIA VETERINARIA</t>
  </si>
  <si>
    <t>PAPEL EMBORRACHADO, MATERIAL BORRACHA EVA, COMPRIMENTO 60 CM, LARGURA 40 CM, ESPESSURA 2 MM, PADRÃO LISO, COR PRETA</t>
  </si>
  <si>
    <t xml:space="preserve">INSTITUTO DE ZOOTECNIA </t>
  </si>
  <si>
    <t>INSTITUTO DE CIENCIAS SOCIAS E APLICADAS</t>
  </si>
  <si>
    <t>PAPEL EMBORRACHADO, MATERIAL BORRACHA EVA, COMPRIMENTO 60 CM, LARGURA 40 CM, ESPESSURA 2 CM, PADRÃO LISO, COR AZUL CLARO, APLICAÇÃO CONFECÇÃO DE PAINEIS</t>
  </si>
  <si>
    <t> TINTA GUACHE 50ML PRETO NÃO TÓXICO, INDICADO PARA PINTURA A PINCEL EM PAPEL, CARTÃO E CARTOLINA, COMPOSICÃO: RESINA VEGETAL, PIGMENTOS ORGÂNICOS, CARGA MINERAL E CONSERVANTE TIPO ISOTIAZOLONA.</t>
  </si>
  <si>
    <t>TINTA GUACHE 50ML MAGENTA NÃO TÓXICO, INDICADO PARA PINTURA A PINCEL EM PAPEL, CARTÃO E CARTOLINA, COMPOSICÃO: RESINA VEGETAL, PIGMENTOS ORGÂNICOS, CARGA MINERAL E CONSERVANTE TIPO ISOTIAZOLONA.</t>
  </si>
  <si>
    <t> PAPEL EMBORRACHADO, MATERIAL BORRACHA EVA, COMPRIMENTO 60 CM, LARGURA 40 CM, ESPESSURA 2 CM, COR VERMELHO</t>
  </si>
  <si>
    <t>PAPEL EMBORRACHADO, MATERIAL BORRACHA EVA, COMPRIMENTO 60 CM, LARGURA 40 CM, ESPESSURA 2 CM, PADRÃO LISO, COR AMARELO, APLICAÇÃO CONFECÇÃO DE PAINEIS</t>
  </si>
  <si>
    <t>PAPEL EMBORRACHADO, MATERIAL BORRACHA EVA, COMPRIMENTO 60 CM, LARGURA 40 CM, ESPESSURA 2 CM, PADRÃO LISO, COR MARROM, APLICAÇÃO CONFECÇÃO DE PAINEIS</t>
  </si>
  <si>
    <t>TINTA GUACHE AZUL CELESTE FRASCO PLÁSTICO COM 250 ML, NÃO TÓXICO, INDICADO PARA PINTURA A PINCEL EM PAPEL, CARTÃO E CARTOLINA, COMPOSIÇÃO: RESINA VEGETAL, PIGMENTOS ORGÂNICOS, CARGA MINERAL E CONSERVANTE TIPO ISOTIAZOLONA</t>
  </si>
  <si>
    <t> LÁPIS DE COR, MATERIAL MADEIRA, COR DIVERSAS, CARACTERÍSTICAS ADICIONAIS TAMANHO GRANDE.</t>
  </si>
  <si>
    <t> PAPEL EMBORRACHADO, MATERIAL BORRACHA EVA, COMPRIMENTO 60 CM, LARGURA 40 CM, ESPESSURA 2 MM, PADRÃO LISO, COR SALMÃO</t>
  </si>
  <si>
    <t> PAPEL EMBORRACHADO, MATERIAL BORRACHA EVA, COMPRIMENTO 60 CM, LARGURA 40 CM, ESPESSURA 2 CM, PADRÃO LISO, COR VERDE, APLICAÇÃO CONFECÇÃO DE PAINEIS</t>
  </si>
  <si>
    <t> PAPEL SULFITE, MATERIAL CELULOSE VEGETAL, COR AMARELA, GRAMATURA 75 G/M2, COMPRIMENTO 297 MM, APLICAÇÃO FOTOCÓPIA, LARGURA 210 MM.</t>
  </si>
  <si>
    <t> PAPEL SULFITE, MATERIAL CELULOSE VEGETAL, COR VERDE, GRAMATURA 75 G/M2, COMPRIMENTO 297 MM, APLICAÇÃO FOTOCÓPIA, LARGURA 210 MM.</t>
  </si>
  <si>
    <t xml:space="preserve">CAMPUS DA UFRRJ EM TRÊS RIOS </t>
  </si>
  <si>
    <t>Oficio de cobrança 563/ 17 de 06/02/2018.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</si>
</sst>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187400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/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9" tint="-0.499984740745262"/>
      </left>
      <right style="double">
        <color theme="9" tint="-0.499984740745262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44" fontId="2" fillId="3" borderId="1" xfId="1" applyFont="1" applyFill="1" applyBorder="1" applyAlignment="1">
      <alignment horizontal="center" vertical="center"/>
    </xf>
    <xf numFmtId="14" fontId="2" fillId="3" borderId="1" xfId="1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0" fillId="3" borderId="1" xfId="1" applyNumberFormat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/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8" fillId="4" borderId="0" xfId="0" applyFont="1" applyFill="1" applyAlignment="1">
      <alignment wrapText="1"/>
    </xf>
    <xf numFmtId="0" fontId="10" fillId="4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44" fontId="0" fillId="5" borderId="14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0" fontId="0" fillId="0" borderId="3" xfId="0" pivotButton="1" applyBorder="1" applyAlignment="1">
      <alignment horizontal="center" vertical="center" wrapText="1"/>
    </xf>
    <xf numFmtId="0" fontId="0" fillId="0" borderId="6" xfId="0" pivotButton="1" applyBorder="1" applyAlignment="1">
      <alignment horizontal="center" vertical="center" wrapText="1"/>
    </xf>
    <xf numFmtId="0" fontId="0" fillId="0" borderId="7" xfId="0" pivotButton="1" applyBorder="1" applyAlignment="1">
      <alignment horizontal="center" vertical="center" wrapText="1"/>
    </xf>
    <xf numFmtId="0" fontId="0" fillId="0" borderId="8" xfId="0" pivotButton="1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Moeda" xfId="1" builtinId="4"/>
    <cellStyle name="Normal" xfId="0" builtinId="0"/>
  </cellStyles>
  <dxfs count="49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1" defaultTableStyle="TableStyleMedium2" defaultPivotStyle="PivotStyleLight16">
    <tableStyle name="Estilo de Tabela Dinâmica 2" table="0" count="6">
      <tableStyleElement type="wholeTable" dxfId="497"/>
      <tableStyleElement type="headerRow" dxfId="496"/>
      <tableStyleElement type="totalRow" dxfId="495"/>
      <tableStyleElement type="lastColumn" dxfId="494"/>
      <tableStyleElement type="pageFieldLabels" dxfId="493"/>
      <tableStyleElement type="pageFieldValues" dxfId="49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40.000'!A1"/><Relationship Id="rId3" Type="http://schemas.openxmlformats.org/officeDocument/2006/relationships/hyperlink" Target="#'150.200'!A1"/><Relationship Id="rId7" Type="http://schemas.openxmlformats.org/officeDocument/2006/relationships/hyperlink" Target="#'230.300'!A1"/><Relationship Id="rId12" Type="http://schemas.openxmlformats.org/officeDocument/2006/relationships/hyperlink" Target="#'600.000'!A1"/><Relationship Id="rId2" Type="http://schemas.openxmlformats.org/officeDocument/2006/relationships/hyperlink" Target="#'150.000'!A1"/><Relationship Id="rId1" Type="http://schemas.openxmlformats.org/officeDocument/2006/relationships/hyperlink" Target="#'100.070'!A1"/><Relationship Id="rId6" Type="http://schemas.openxmlformats.org/officeDocument/2006/relationships/hyperlink" Target="#'220.500'!A1"/><Relationship Id="rId11" Type="http://schemas.openxmlformats.org/officeDocument/2006/relationships/hyperlink" Target="#'400.000'!A1"/><Relationship Id="rId5" Type="http://schemas.openxmlformats.org/officeDocument/2006/relationships/hyperlink" Target="#'220.200'!A1"/><Relationship Id="rId10" Type="http://schemas.openxmlformats.org/officeDocument/2006/relationships/hyperlink" Target="#'290.000'!A1"/><Relationship Id="rId4" Type="http://schemas.openxmlformats.org/officeDocument/2006/relationships/hyperlink" Target="#'180.000'!A1"/><Relationship Id="rId9" Type="http://schemas.openxmlformats.org/officeDocument/2006/relationships/hyperlink" Target="#'280.300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0</xdr:col>
      <xdr:colOff>1276350</xdr:colOff>
      <xdr:row>3</xdr:row>
      <xdr:rowOff>609599</xdr:rowOff>
    </xdr:to>
    <xdr:sp macro="" textlink="">
      <xdr:nvSpPr>
        <xdr:cNvPr id="20" name="Fluxograma: Processo alternativo 19">
          <a:hlinkClick xmlns:r="http://schemas.openxmlformats.org/officeDocument/2006/relationships" r:id="rId1"/>
        </xdr:cNvPr>
        <xdr:cNvSpPr/>
      </xdr:nvSpPr>
      <xdr:spPr>
        <a:xfrm>
          <a:off x="0" y="790575"/>
          <a:ext cx="1276350" cy="590549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100.070</a:t>
          </a:r>
        </a:p>
      </xdr:txBody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1276350</xdr:colOff>
      <xdr:row>3</xdr:row>
      <xdr:rowOff>600075</xdr:rowOff>
    </xdr:to>
    <xdr:sp macro="" textlink="">
      <xdr:nvSpPr>
        <xdr:cNvPr id="36" name="Fluxograma: Processo alternativo 35">
          <a:hlinkClick xmlns:r="http://schemas.openxmlformats.org/officeDocument/2006/relationships" r:id="rId2"/>
        </xdr:cNvPr>
        <xdr:cNvSpPr/>
      </xdr:nvSpPr>
      <xdr:spPr>
        <a:xfrm>
          <a:off x="1304925" y="790575"/>
          <a:ext cx="1276350" cy="58102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150.000</a:t>
          </a:r>
        </a:p>
      </xdr:txBody>
    </xdr:sp>
    <xdr:clientData/>
  </xdr:twoCellAnchor>
  <xdr:twoCellAnchor>
    <xdr:from>
      <xdr:col>2</xdr:col>
      <xdr:colOff>0</xdr:colOff>
      <xdr:row>3</xdr:row>
      <xdr:rowOff>19050</xdr:rowOff>
    </xdr:from>
    <xdr:to>
      <xdr:col>2</xdr:col>
      <xdr:colOff>1276350</xdr:colOff>
      <xdr:row>4</xdr:row>
      <xdr:rowOff>0</xdr:rowOff>
    </xdr:to>
    <xdr:sp macro="" textlink="">
      <xdr:nvSpPr>
        <xdr:cNvPr id="39" name="Fluxograma: Processo alternativo 38">
          <a:hlinkClick xmlns:r="http://schemas.openxmlformats.org/officeDocument/2006/relationships" r:id="rId3"/>
        </xdr:cNvPr>
        <xdr:cNvSpPr/>
      </xdr:nvSpPr>
      <xdr:spPr>
        <a:xfrm>
          <a:off x="2609850" y="790575"/>
          <a:ext cx="1276350" cy="6000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150.200</a:t>
          </a:r>
        </a:p>
      </xdr:txBody>
    </xdr:sp>
    <xdr:clientData/>
  </xdr:twoCellAnchor>
  <xdr:twoCellAnchor>
    <xdr:from>
      <xdr:col>3</xdr:col>
      <xdr:colOff>19050</xdr:colOff>
      <xdr:row>3</xdr:row>
      <xdr:rowOff>28574</xdr:rowOff>
    </xdr:from>
    <xdr:to>
      <xdr:col>3</xdr:col>
      <xdr:colOff>1285874</xdr:colOff>
      <xdr:row>3</xdr:row>
      <xdr:rowOff>609599</xdr:rowOff>
    </xdr:to>
    <xdr:sp macro="" textlink="">
      <xdr:nvSpPr>
        <xdr:cNvPr id="40" name="Fluxograma: Processo alternativo 39">
          <a:hlinkClick xmlns:r="http://schemas.openxmlformats.org/officeDocument/2006/relationships" r:id="rId4"/>
        </xdr:cNvPr>
        <xdr:cNvSpPr/>
      </xdr:nvSpPr>
      <xdr:spPr>
        <a:xfrm>
          <a:off x="3933825" y="800099"/>
          <a:ext cx="1266824" cy="58102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180.000</a:t>
          </a:r>
        </a:p>
      </xdr:txBody>
    </xdr:sp>
    <xdr:clientData/>
  </xdr:twoCellAnchor>
  <xdr:twoCellAnchor>
    <xdr:from>
      <xdr:col>4</xdr:col>
      <xdr:colOff>9525</xdr:colOff>
      <xdr:row>3</xdr:row>
      <xdr:rowOff>19050</xdr:rowOff>
    </xdr:from>
    <xdr:to>
      <xdr:col>4</xdr:col>
      <xdr:colOff>1285875</xdr:colOff>
      <xdr:row>3</xdr:row>
      <xdr:rowOff>609600</xdr:rowOff>
    </xdr:to>
    <xdr:sp macro="" textlink="">
      <xdr:nvSpPr>
        <xdr:cNvPr id="41" name="Fluxograma: Processo alternativo 40">
          <a:hlinkClick xmlns:r="http://schemas.openxmlformats.org/officeDocument/2006/relationships" r:id="rId5"/>
        </xdr:cNvPr>
        <xdr:cNvSpPr/>
      </xdr:nvSpPr>
      <xdr:spPr>
        <a:xfrm>
          <a:off x="5229225" y="790575"/>
          <a:ext cx="1276350" cy="59055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220.200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1276350</xdr:colOff>
      <xdr:row>7</xdr:row>
      <xdr:rowOff>180975</xdr:rowOff>
    </xdr:to>
    <xdr:sp macro="" textlink="">
      <xdr:nvSpPr>
        <xdr:cNvPr id="44" name="Fluxograma: Processo alternativo 43">
          <a:hlinkClick xmlns:r="http://schemas.openxmlformats.org/officeDocument/2006/relationships" r:id="rId6"/>
        </xdr:cNvPr>
        <xdr:cNvSpPr/>
      </xdr:nvSpPr>
      <xdr:spPr>
        <a:xfrm>
          <a:off x="0" y="1581150"/>
          <a:ext cx="1276350" cy="5619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220.500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1276350</xdr:colOff>
      <xdr:row>8</xdr:row>
      <xdr:rowOff>0</xdr:rowOff>
    </xdr:to>
    <xdr:sp macro="" textlink="">
      <xdr:nvSpPr>
        <xdr:cNvPr id="45" name="Fluxograma: Processo alternativo 44">
          <a:hlinkClick xmlns:r="http://schemas.openxmlformats.org/officeDocument/2006/relationships" r:id="rId7"/>
        </xdr:cNvPr>
        <xdr:cNvSpPr/>
      </xdr:nvSpPr>
      <xdr:spPr>
        <a:xfrm>
          <a:off x="1304925" y="1590675"/>
          <a:ext cx="1276350" cy="5619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230.300</a:t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1285876</xdr:colOff>
      <xdr:row>8</xdr:row>
      <xdr:rowOff>19050</xdr:rowOff>
    </xdr:to>
    <xdr:sp macro="" textlink="">
      <xdr:nvSpPr>
        <xdr:cNvPr id="46" name="Fluxograma: Processo alternativo 45">
          <a:hlinkClick xmlns:r="http://schemas.openxmlformats.org/officeDocument/2006/relationships" r:id="rId8"/>
        </xdr:cNvPr>
        <xdr:cNvSpPr/>
      </xdr:nvSpPr>
      <xdr:spPr>
        <a:xfrm>
          <a:off x="2609850" y="1590675"/>
          <a:ext cx="1285876" cy="58102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240.000</a:t>
          </a:r>
        </a:p>
      </xdr:txBody>
    </xdr:sp>
    <xdr:clientData/>
  </xdr:twoCellAnchor>
  <xdr:twoCellAnchor>
    <xdr:from>
      <xdr:col>3</xdr:col>
      <xdr:colOff>19050</xdr:colOff>
      <xdr:row>5</xdr:row>
      <xdr:rowOff>0</xdr:rowOff>
    </xdr:from>
    <xdr:to>
      <xdr:col>4</xdr:col>
      <xdr:colOff>0</xdr:colOff>
      <xdr:row>7</xdr:row>
      <xdr:rowOff>180975</xdr:rowOff>
    </xdr:to>
    <xdr:sp macro="" textlink="">
      <xdr:nvSpPr>
        <xdr:cNvPr id="47" name="Fluxograma: Processo alternativo 46">
          <a:hlinkClick xmlns:r="http://schemas.openxmlformats.org/officeDocument/2006/relationships" r:id="rId9"/>
        </xdr:cNvPr>
        <xdr:cNvSpPr/>
      </xdr:nvSpPr>
      <xdr:spPr>
        <a:xfrm>
          <a:off x="3933825" y="1581150"/>
          <a:ext cx="1285875" cy="5619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280.300</a:t>
          </a:r>
        </a:p>
      </xdr:txBody>
    </xdr:sp>
    <xdr:clientData/>
  </xdr:twoCellAnchor>
  <xdr:twoCellAnchor>
    <xdr:from>
      <xdr:col>4</xdr:col>
      <xdr:colOff>38100</xdr:colOff>
      <xdr:row>5</xdr:row>
      <xdr:rowOff>0</xdr:rowOff>
    </xdr:from>
    <xdr:to>
      <xdr:col>4</xdr:col>
      <xdr:colOff>1285875</xdr:colOff>
      <xdr:row>7</xdr:row>
      <xdr:rowOff>180975</xdr:rowOff>
    </xdr:to>
    <xdr:sp macro="" textlink="">
      <xdr:nvSpPr>
        <xdr:cNvPr id="48" name="Fluxograma: Processo alternativo 47">
          <a:hlinkClick xmlns:r="http://schemas.openxmlformats.org/officeDocument/2006/relationships" r:id="rId10"/>
        </xdr:cNvPr>
        <xdr:cNvSpPr/>
      </xdr:nvSpPr>
      <xdr:spPr>
        <a:xfrm>
          <a:off x="5257800" y="1581150"/>
          <a:ext cx="1247775" cy="5619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290.000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1247775</xdr:colOff>
      <xdr:row>11</xdr:row>
      <xdr:rowOff>180975</xdr:rowOff>
    </xdr:to>
    <xdr:sp macro="" textlink="">
      <xdr:nvSpPr>
        <xdr:cNvPr id="49" name="Fluxograma: Processo alternativo 48">
          <a:hlinkClick xmlns:r="http://schemas.openxmlformats.org/officeDocument/2006/relationships" r:id="rId11"/>
        </xdr:cNvPr>
        <xdr:cNvSpPr/>
      </xdr:nvSpPr>
      <xdr:spPr>
        <a:xfrm>
          <a:off x="0" y="2343150"/>
          <a:ext cx="1247775" cy="5619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400.000</a:t>
          </a:r>
        </a:p>
      </xdr:txBody>
    </xdr:sp>
    <xdr:clientData/>
  </xdr:twoCellAnchor>
  <xdr:twoCellAnchor>
    <xdr:from>
      <xdr:col>1</xdr:col>
      <xdr:colOff>0</xdr:colOff>
      <xdr:row>8</xdr:row>
      <xdr:rowOff>180976</xdr:rowOff>
    </xdr:from>
    <xdr:to>
      <xdr:col>1</xdr:col>
      <xdr:colOff>1266825</xdr:colOff>
      <xdr:row>12</xdr:row>
      <xdr:rowOff>0</xdr:rowOff>
    </xdr:to>
    <xdr:sp macro="" textlink="">
      <xdr:nvSpPr>
        <xdr:cNvPr id="50" name="Fluxograma: Processo alternativo 49">
          <a:hlinkClick xmlns:r="http://schemas.openxmlformats.org/officeDocument/2006/relationships" r:id="rId12"/>
        </xdr:cNvPr>
        <xdr:cNvSpPr/>
      </xdr:nvSpPr>
      <xdr:spPr>
        <a:xfrm>
          <a:off x="1304925" y="2333626"/>
          <a:ext cx="1266825" cy="581024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600.000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295275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2066925</xdr:colOff>
      <xdr:row>8</xdr:row>
      <xdr:rowOff>123825</xdr:rowOff>
    </xdr:from>
    <xdr:to>
      <xdr:col>0</xdr:col>
      <xdr:colOff>3467099</xdr:colOff>
      <xdr:row>11</xdr:row>
      <xdr:rowOff>76200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27051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295275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2057400</xdr:colOff>
      <xdr:row>10</xdr:row>
      <xdr:rowOff>114300</xdr:rowOff>
    </xdr:from>
    <xdr:to>
      <xdr:col>0</xdr:col>
      <xdr:colOff>3457574</xdr:colOff>
      <xdr:row>13</xdr:row>
      <xdr:rowOff>66675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385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295275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2314575</xdr:colOff>
      <xdr:row>42</xdr:row>
      <xdr:rowOff>104775</xdr:rowOff>
    </xdr:from>
    <xdr:to>
      <xdr:col>0</xdr:col>
      <xdr:colOff>3714749</xdr:colOff>
      <xdr:row>45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23450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295275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2057400</xdr:colOff>
      <xdr:row>10</xdr:row>
      <xdr:rowOff>114300</xdr:rowOff>
    </xdr:from>
    <xdr:to>
      <xdr:col>0</xdr:col>
      <xdr:colOff>3457574</xdr:colOff>
      <xdr:row>13</xdr:row>
      <xdr:rowOff>66675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385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295275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1162050</xdr:colOff>
      <xdr:row>32</xdr:row>
      <xdr:rowOff>9525</xdr:rowOff>
    </xdr:from>
    <xdr:to>
      <xdr:col>0</xdr:col>
      <xdr:colOff>2562224</xdr:colOff>
      <xdr:row>34</xdr:row>
      <xdr:rowOff>161925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55543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295275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1343025</xdr:colOff>
      <xdr:row>51</xdr:row>
      <xdr:rowOff>161925</xdr:rowOff>
    </xdr:from>
    <xdr:to>
      <xdr:col>0</xdr:col>
      <xdr:colOff>2743199</xdr:colOff>
      <xdr:row>54</xdr:row>
      <xdr:rowOff>114300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345567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295275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1295400</xdr:colOff>
      <xdr:row>8</xdr:row>
      <xdr:rowOff>180975</xdr:rowOff>
    </xdr:from>
    <xdr:to>
      <xdr:col>0</xdr:col>
      <xdr:colOff>2695574</xdr:colOff>
      <xdr:row>11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622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295275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1266825</xdr:colOff>
      <xdr:row>19</xdr:row>
      <xdr:rowOff>0</xdr:rowOff>
    </xdr:from>
    <xdr:to>
      <xdr:col>0</xdr:col>
      <xdr:colOff>2666999</xdr:colOff>
      <xdr:row>21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15443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295275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1228725</xdr:colOff>
      <xdr:row>16</xdr:row>
      <xdr:rowOff>171450</xdr:rowOff>
    </xdr:from>
    <xdr:to>
      <xdr:col>0</xdr:col>
      <xdr:colOff>2628899</xdr:colOff>
      <xdr:row>19</xdr:row>
      <xdr:rowOff>95250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73247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295275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1352550</xdr:colOff>
      <xdr:row>6</xdr:row>
      <xdr:rowOff>152400</xdr:rowOff>
    </xdr:from>
    <xdr:to>
      <xdr:col>0</xdr:col>
      <xdr:colOff>2752724</xdr:colOff>
      <xdr:row>9</xdr:row>
      <xdr:rowOff>104775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3526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295275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1343025</xdr:colOff>
      <xdr:row>10</xdr:row>
      <xdr:rowOff>152400</xdr:rowOff>
    </xdr:from>
    <xdr:to>
      <xdr:col>0</xdr:col>
      <xdr:colOff>2743199</xdr:colOff>
      <xdr:row>13</xdr:row>
      <xdr:rowOff>104775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40671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295275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1628775</xdr:colOff>
      <xdr:row>7</xdr:row>
      <xdr:rowOff>114300</xdr:rowOff>
    </xdr:from>
    <xdr:to>
      <xdr:col>0</xdr:col>
      <xdr:colOff>3028949</xdr:colOff>
      <xdr:row>10</xdr:row>
      <xdr:rowOff>38100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26955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URAL%202017\RELAT&#211;RIO%20DE%20EMPENHO%202017\10%20-%20OUTUBRO\RELAT&#211;RIO%20DE%20EMPENHO%202703-2014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 de saldo"/>
      <sheetName val="Relatório Geral"/>
      <sheetName val="Plan3"/>
      <sheetName val="Quant. Geral"/>
      <sheetName val="Plan1"/>
      <sheetName val="Valor total Gasto C C"/>
      <sheetName val="Relatório (CTUR)"/>
      <sheetName val="Quant. (CTUR)"/>
      <sheetName val="Item - DCF"/>
      <sheetName val="CC por firma - DCF"/>
    </sheetNames>
    <sheetDataSet>
      <sheetData sheetId="0">
        <row r="1">
          <cell r="A1" t="str">
            <v>NO CAMPO "PEDIDOS EM" (D7), INFORMAR QUAIS OS MESES P/ REQUISIÇÃO NO CRONOGRAMA DE COMPRAS DA RURAL. CASO NÃO CONSTE O GRUPO LÁ, SE FOR PERMANENTE, INFORMAR OS MESES P/ PERMANENTE; SE FOR CONSUMO, EXCLUIR A LINHA. APÓS FINALIZAR A PLANILHA, EXCLUIR ESTA LINHA TAMBÉM, POIS É DESNECESSÁRIA NO CONTROLE DE ESTOQUE FINALIZADO.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A2" t="str">
            <v>CONTROLE DE ESTOQUE DE ATA DE REGISTRO DE PREÇOS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Processo:</v>
          </cell>
          <cell r="B3" t="str">
            <v>23083.002703/2014-17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Pregão:</v>
          </cell>
          <cell r="B4" t="str">
            <v>006/2017</v>
          </cell>
          <cell r="C4">
            <v>0</v>
          </cell>
          <cell r="D4">
            <v>0</v>
          </cell>
          <cell r="E4" t="str">
            <v>Validade:</v>
          </cell>
          <cell r="F4">
            <v>43140</v>
          </cell>
          <cell r="G4" t="str">
            <v>DIAS P/ VECTO.:</v>
          </cell>
          <cell r="H4">
            <v>112</v>
          </cell>
        </row>
        <row r="5">
          <cell r="A5">
            <v>0</v>
          </cell>
          <cell r="C5">
            <v>0</v>
          </cell>
          <cell r="D5">
            <v>0</v>
          </cell>
          <cell r="E5" t="str">
            <v>Data de hoje:</v>
          </cell>
          <cell r="F5">
            <v>43028</v>
          </cell>
          <cell r="G5">
            <v>0</v>
          </cell>
          <cell r="H5">
            <v>0</v>
          </cell>
        </row>
        <row r="6">
          <cell r="A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Assunto:</v>
          </cell>
          <cell r="B8" t="str">
            <v>Aquisição de Material de artes graficas e desenho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0</v>
          </cell>
          <cell r="B9" t="str">
            <v>(GRUPO30.16A)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A11" t="str">
            <v>Nº Item</v>
          </cell>
          <cell r="B11" t="str">
            <v>Firma</v>
          </cell>
          <cell r="C11" t="str">
            <v>Breve Descrição</v>
          </cell>
          <cell r="D11" t="str">
            <v>Embalagem</v>
          </cell>
          <cell r="E11" t="str">
            <v>Quantidade Licitada</v>
          </cell>
          <cell r="F11" t="str">
            <v>Quantidade Empenhada</v>
          </cell>
          <cell r="G11" t="str">
            <v>Saldo Atual</v>
          </cell>
          <cell r="H11" t="str">
            <v>Posterior Conferência</v>
          </cell>
          <cell r="I11" t="str">
            <v>Valor</v>
          </cell>
        </row>
        <row r="12">
          <cell r="A12">
            <v>1</v>
          </cell>
          <cell r="B12">
            <v>9</v>
          </cell>
          <cell r="C12" t="str">
            <v>ALICATE DE PONTA FINA DE 5 POLEGADAS (127MM), ALICATE DE CORPO FORJADO, EM AÇO CROMO NÍQUEL PARA MAIOR DURABILIDADE E MELHOR SUPERFÍCIE DE CORTE.</v>
          </cell>
          <cell r="D12" t="str">
            <v>Unidade</v>
          </cell>
          <cell r="E12">
            <v>25</v>
          </cell>
          <cell r="F12">
            <v>3</v>
          </cell>
          <cell r="G12">
            <v>22</v>
          </cell>
          <cell r="H12">
            <v>2</v>
          </cell>
          <cell r="I12">
            <v>24.32</v>
          </cell>
        </row>
        <row r="13">
          <cell r="A13">
            <v>2</v>
          </cell>
          <cell r="B13">
            <v>9</v>
          </cell>
          <cell r="C13" t="str">
            <v>AQUARELA À BASE DE ÁGUA JOGO DE12CORES.TUBOS DE 5ML. AQUARELA NÃO REQUER SOLVENTES, É DILUÍDA COM ÁGUA</v>
          </cell>
          <cell r="D13" t="str">
            <v>Jogo</v>
          </cell>
          <cell r="E13">
            <v>50</v>
          </cell>
          <cell r="F13">
            <v>12</v>
          </cell>
          <cell r="G13">
            <v>38</v>
          </cell>
          <cell r="H13">
            <v>0</v>
          </cell>
          <cell r="I13">
            <v>27.89</v>
          </cell>
        </row>
        <row r="14">
          <cell r="A14">
            <v>3</v>
          </cell>
          <cell r="B14">
            <v>3</v>
          </cell>
          <cell r="C14" t="str">
            <v>BASE DE CORTE 34 X 24 CM.</v>
          </cell>
          <cell r="D14" t="str">
            <v>Unidade</v>
          </cell>
          <cell r="E14">
            <v>10</v>
          </cell>
          <cell r="F14">
            <v>1</v>
          </cell>
          <cell r="G14">
            <v>9</v>
          </cell>
          <cell r="H14">
            <v>0</v>
          </cell>
          <cell r="I14">
            <v>48.93</v>
          </cell>
        </row>
        <row r="15">
          <cell r="A15">
            <v>4</v>
          </cell>
          <cell r="B15" t="str">
            <v>CLD</v>
          </cell>
          <cell r="C15" t="str">
            <v>BLOCO A2 COM 20 FOLHAS DE PAPEL BRANCO COM 200GR, UTILIZADO PARA TÉCNICAS DE DESENHO A LÁPIS, GRAFITE, LÁPIS CARVÃO, CARVÃO DE DESENHO, LÁPIS CRAYON, AQUARELA, PASTEL SECO, PASTEL OLEOSO, LÁPIS DE COR E OUTRAS TÉCNICAS.</v>
          </cell>
          <cell r="D15">
            <v>0</v>
          </cell>
          <cell r="E15" t="str">
            <v>-</v>
          </cell>
          <cell r="F15">
            <v>0</v>
          </cell>
          <cell r="G15" t="str">
            <v>-</v>
          </cell>
          <cell r="H15">
            <v>0</v>
          </cell>
          <cell r="I15" t="str">
            <v>-</v>
          </cell>
        </row>
        <row r="16">
          <cell r="A16">
            <v>5</v>
          </cell>
          <cell r="B16">
            <v>9</v>
          </cell>
          <cell r="C16" t="str">
            <v>BLOCO A3 COM 20 FOLHAS DE PAPEL BRANCO COM 200GR, UTILIZADO PARA TÉCNICAS DE DESENHO A LÁPIS, GRAFITE, LÁPIS CARVÃO, CARVÃO DE DESENHO, LÁPIS CRAYON, AQUARELA, PASTEL SECO, PASTEL OLEOSO, LÁPIS DE COR E OUTRAS TÉCNICAS.</v>
          </cell>
          <cell r="D16" t="str">
            <v>Pacote</v>
          </cell>
          <cell r="E16">
            <v>100</v>
          </cell>
          <cell r="F16">
            <v>16</v>
          </cell>
          <cell r="G16">
            <v>84</v>
          </cell>
          <cell r="H16">
            <v>0</v>
          </cell>
          <cell r="I16">
            <v>21.1</v>
          </cell>
        </row>
        <row r="17">
          <cell r="A17">
            <v>6</v>
          </cell>
          <cell r="B17">
            <v>9</v>
          </cell>
          <cell r="C17" t="str">
            <v>BLOCO A4 COM 20 FOLHAS DE PAPEL BRANCO COM 200GR, UTILIZADO PARA TÉCNICAS DE DESENHO A LÁPIS, GRAFITE, LÁPIS CARVÃO, CARVÃO DE DESENHO, LÁPIS CRAYON, AQUARELA, PASTEL SECO, PASTEL OLEOSO, LÁPIS DE COR E OUTRAS TÉCNICAS.</v>
          </cell>
          <cell r="D17" t="str">
            <v>Pacote</v>
          </cell>
          <cell r="E17">
            <v>50</v>
          </cell>
          <cell r="F17">
            <v>10</v>
          </cell>
          <cell r="G17">
            <v>40</v>
          </cell>
          <cell r="H17">
            <v>0</v>
          </cell>
          <cell r="I17">
            <v>13.04</v>
          </cell>
        </row>
        <row r="18">
          <cell r="A18">
            <v>7</v>
          </cell>
          <cell r="B18">
            <v>9</v>
          </cell>
          <cell r="C18" t="str">
            <v>BLOCO FLIP CHART, COR BRANCA, FORMATO 64 X 88, CARACTERÍSTICAS ADICIONAIS SERRILHA, SEM PAUTA, GRAMATURA 75.</v>
          </cell>
          <cell r="D18" t="str">
            <v>Pacote com 50 folhas</v>
          </cell>
          <cell r="E18">
            <v>200</v>
          </cell>
          <cell r="F18">
            <v>19</v>
          </cell>
          <cell r="G18">
            <v>181</v>
          </cell>
          <cell r="H18">
            <v>2</v>
          </cell>
          <cell r="I18">
            <v>33.54</v>
          </cell>
        </row>
        <row r="19">
          <cell r="A19">
            <v>8</v>
          </cell>
          <cell r="B19" t="str">
            <v>CLD</v>
          </cell>
          <cell r="C19" t="str">
            <v>BLOCO PAPEL VEGETAL LISO A3 60 G/M2 COM 10 FOLHAS, PAPEL TRANSLÚCIDO, PERFEITAMENTE LISO, PH NEUTRO, COLADO NA MASSA, UTILIZADO PARA DESENHOS COM LÁPIS, GRAFITE, PENA TUBULAR, NANQUIM, MARCADORES.</v>
          </cell>
          <cell r="D19">
            <v>0</v>
          </cell>
          <cell r="E19" t="str">
            <v>-</v>
          </cell>
          <cell r="F19">
            <v>0</v>
          </cell>
          <cell r="G19" t="str">
            <v>-</v>
          </cell>
          <cell r="H19">
            <v>0</v>
          </cell>
          <cell r="I19" t="str">
            <v>-</v>
          </cell>
        </row>
        <row r="20">
          <cell r="A20">
            <v>9</v>
          </cell>
          <cell r="B20">
            <v>1</v>
          </cell>
          <cell r="C20" t="str">
            <v>BLOCO PAPEL VEGETAL LISO A4 60 G/M2 COM 10 FOLHAS, PAPEL TRANSLÚCIDO, PERFEITAMENTE LISO, PH NEUTRO, COLADO NA MASSA, UTILIZADO PARA DESENHOS COM LÁPIS, GRAFITE, PENA TUBULAR, NANQUIM, MARCADORES.</v>
          </cell>
          <cell r="D20" t="str">
            <v>Pacote</v>
          </cell>
          <cell r="E20">
            <v>50</v>
          </cell>
          <cell r="F20">
            <v>22</v>
          </cell>
          <cell r="G20">
            <v>28</v>
          </cell>
          <cell r="H20">
            <v>50</v>
          </cell>
          <cell r="I20">
            <v>6.57</v>
          </cell>
        </row>
        <row r="21">
          <cell r="A21">
            <v>10</v>
          </cell>
          <cell r="B21">
            <v>1</v>
          </cell>
          <cell r="C21" t="str">
            <v> BLOCO DE PAPEL A3 PARA TÉCNICAS À BASE DE ÁGUA. TEXTURA FINA, 300G/M², 29,7X42CM C/12FL. 100% DE FIBRA DE MADEIRA. BRANCURA NATURAL SEM ALVEJANTE ÓTICO, COM PH NEUTRO, OU SEJA, IGUAL A7PARA EVITAR O AMARELAMENTO. COLADO NA MASSA, POR ISSO, NÃO ABSORVE A ÁGUA RAPIDAMENTE, POSSUI TRATAMENTO CONTRA FUNGOS E BACTÉRIAS. É GELATINADO NA MASSA, O QUE PERMITE CORREÇÕES (RASPAGENS). TEXTURA FINA, LEVEMENTE MARCADA.</v>
          </cell>
          <cell r="D21" t="str">
            <v xml:space="preserve">Pacote  </v>
          </cell>
          <cell r="E21">
            <v>50</v>
          </cell>
          <cell r="F21">
            <v>12</v>
          </cell>
          <cell r="G21">
            <v>38</v>
          </cell>
          <cell r="H21">
            <v>0</v>
          </cell>
          <cell r="I21">
            <v>53.98</v>
          </cell>
        </row>
        <row r="22">
          <cell r="A22">
            <v>11</v>
          </cell>
          <cell r="B22">
            <v>1</v>
          </cell>
          <cell r="C22" t="str">
            <v>BLOCO DE PAPEL A3 PARA TÉCNICAS À BASE DE ÁGUA.TEXTURA RUGOSA, TEXTURA COM GRÃOS MAIORES QUE A TEXTURA FINA, 270G, 297X420MM. COM12FL. 100% DE FIBRA DE MADEIRA. BRANCURA NATURAL SEM ALVEJANTE ÓTICO, COM PH NEUTRO, OU SEJA, IGUAL A7 PARA EVITAR O AMARELAMENTO. COLADO NA MASSA, POR ISSO, NÃO ABSORVE A ÁGUA RAPIDAMENTE, POSSUI TRATAMENTO CONTRA FUNGOS E BACTÉRIAS. É GELATINADO NA MASSA, O QUE PERMITE CORREÇÕES (RASPAGENS). POSSUI FILIGRANA (OU MARCA D´ÁGUA) PARA GARANTIR A AUTENTICIDADE DA OBRA DE ARTE. AO MERGULHAR O PAPEL NA ÁGUA PODERÁ ENRUGAR, RETORNANDO À SUA CONDIÇÃO ORIGINAL DEPOIS DE SECO.</v>
          </cell>
          <cell r="D22" t="str">
            <v xml:space="preserve">Pacote  </v>
          </cell>
          <cell r="E22">
            <v>40</v>
          </cell>
          <cell r="F22">
            <v>12</v>
          </cell>
          <cell r="G22">
            <v>28</v>
          </cell>
          <cell r="H22">
            <v>0</v>
          </cell>
          <cell r="I22">
            <v>79</v>
          </cell>
        </row>
        <row r="23">
          <cell r="A23">
            <v>12</v>
          </cell>
          <cell r="B23" t="str">
            <v>CLD</v>
          </cell>
          <cell r="C23" t="str">
            <v>BLOCO PAPEL PARA AQUARELA, 50% ALGODÃO, COM PH NEUTRO, 300G/M² COM 20 FOLHAS. DIMENSÃO: 23X31CM.</v>
          </cell>
          <cell r="D23">
            <v>0</v>
          </cell>
          <cell r="E23" t="str">
            <v>-</v>
          </cell>
          <cell r="F23">
            <v>0</v>
          </cell>
          <cell r="G23" t="str">
            <v>-</v>
          </cell>
          <cell r="H23">
            <v>0</v>
          </cell>
          <cell r="I23" t="str">
            <v>-</v>
          </cell>
        </row>
        <row r="24">
          <cell r="A24">
            <v>13</v>
          </cell>
          <cell r="B24" t="str">
            <v>CLD</v>
          </cell>
          <cell r="C24" t="str">
            <v> BORRACHA TIPO MARS PLASTIC, BRANCA DE ALTA QUALIDADE, PARA LÁPIS EM PAPEL E PELÍCULA, CANETAS EM TRANSPARÊNCIAS DE RETRO PROJEÇÃO, PRATICAMENTE SEM RESÍDUOS AO APAGAR, MANGA DESLIZANTE PARA MELHOR MANUSEIO.</v>
          </cell>
          <cell r="D24">
            <v>0</v>
          </cell>
          <cell r="E24" t="str">
            <v>-</v>
          </cell>
          <cell r="F24">
            <v>0</v>
          </cell>
          <cell r="G24" t="str">
            <v>-</v>
          </cell>
          <cell r="H24">
            <v>0</v>
          </cell>
          <cell r="I24" t="str">
            <v>-</v>
          </cell>
        </row>
        <row r="25">
          <cell r="A25">
            <v>14</v>
          </cell>
          <cell r="B25" t="str">
            <v>CLD</v>
          </cell>
          <cell r="C25" t="str">
            <v>CABO PARA PENAS DE NANQUIM, CABO PLÁSTICO PARA PENAS CALIGRÁFICAS, IDEAL PARA PENAS DO TIPO SPEEDBALL.</v>
          </cell>
          <cell r="D25">
            <v>0</v>
          </cell>
          <cell r="E25" t="str">
            <v>-</v>
          </cell>
          <cell r="F25">
            <v>0</v>
          </cell>
          <cell r="G25" t="str">
            <v>-</v>
          </cell>
          <cell r="H25">
            <v>0</v>
          </cell>
          <cell r="I25" t="str">
            <v>-</v>
          </cell>
        </row>
        <row r="26">
          <cell r="A26">
            <v>15</v>
          </cell>
          <cell r="B26" t="str">
            <v>CLD</v>
          </cell>
          <cell r="C26" t="str">
            <v>CAIXA DE LUZ DE MESA PARA TRANSFERÊNCIA DE IMAGEM QUE PODE SER USADO EM DIVERSAS APLICAÇÕES. TAMANHO: 31 X 32,5 CM ÁREA DE PROJEÇÃO EM ACRÍLICO LEITOSO: 30,5 X 25 CM COM UMA PEQUENA INCLINAÇÃO 1 LÂMPADA FLUORESCENTE DE 15 WAT E CORRENTE ELETRICA 115V.</v>
          </cell>
          <cell r="D26">
            <v>0</v>
          </cell>
          <cell r="E26" t="str">
            <v>-</v>
          </cell>
          <cell r="F26">
            <v>0</v>
          </cell>
          <cell r="G26" t="str">
            <v>-</v>
          </cell>
          <cell r="H26">
            <v>0</v>
          </cell>
          <cell r="I26" t="str">
            <v>-</v>
          </cell>
        </row>
        <row r="27">
          <cell r="A27">
            <v>16</v>
          </cell>
          <cell r="B27" t="str">
            <v>CLD</v>
          </cell>
          <cell r="C27" t="str">
            <v> CANETA HIDROGRÁFICA, MATERIAL PLÁSTICO, MATERIAL PONTA FELTRO, ESPESSURA ESCRITA GROSSA, COR CARGA VARIADA</v>
          </cell>
          <cell r="D27">
            <v>0</v>
          </cell>
          <cell r="E27" t="str">
            <v>-</v>
          </cell>
          <cell r="F27">
            <v>0</v>
          </cell>
          <cell r="G27" t="str">
            <v>-</v>
          </cell>
          <cell r="H27">
            <v>0</v>
          </cell>
          <cell r="I27" t="str">
            <v>-</v>
          </cell>
        </row>
        <row r="28">
          <cell r="A28">
            <v>17</v>
          </cell>
          <cell r="B28">
            <v>7</v>
          </cell>
          <cell r="C28" t="str">
            <v>CANETA HIDROGRÁFICA, MATERIAL PLÁSTICO, MATERIAL PONTA POLIÉSTER, ESPESSURA ESCRITA FINA, COR CARGA AZUL</v>
          </cell>
          <cell r="D28" t="str">
            <v>Unidade</v>
          </cell>
          <cell r="E28">
            <v>840</v>
          </cell>
          <cell r="F28">
            <v>266</v>
          </cell>
          <cell r="G28">
            <v>574</v>
          </cell>
          <cell r="H28">
            <v>10</v>
          </cell>
          <cell r="I28">
            <v>1</v>
          </cell>
        </row>
        <row r="29">
          <cell r="A29">
            <v>18</v>
          </cell>
          <cell r="B29">
            <v>7</v>
          </cell>
          <cell r="C29" t="str">
            <v>CANETA HIDROGRÁFICA, MATERIAL PLÁSTICO, MATERIAL PONTA POLIÉSTER, ESPESSURA ESCRITA FINA, COR CARGA PRETA</v>
          </cell>
          <cell r="D29" t="str">
            <v>Unidade</v>
          </cell>
          <cell r="E29">
            <v>720</v>
          </cell>
          <cell r="F29">
            <v>266</v>
          </cell>
          <cell r="G29">
            <v>454</v>
          </cell>
          <cell r="H29">
            <v>15</v>
          </cell>
          <cell r="I29">
            <v>0.98</v>
          </cell>
        </row>
        <row r="30">
          <cell r="A30">
            <v>19</v>
          </cell>
          <cell r="B30">
            <v>9</v>
          </cell>
          <cell r="C30" t="str">
            <v>CANETA HIDROGRÁFICA, MATERIAL PLÁSTICO, MATERIAL PONTA POLIÉSTER, ESPESSURA ESCRITA FINA, COR CARGA VERMELHA</v>
          </cell>
          <cell r="D30" t="str">
            <v>Unidade</v>
          </cell>
          <cell r="E30">
            <v>720</v>
          </cell>
          <cell r="F30">
            <v>266</v>
          </cell>
          <cell r="G30">
            <v>454</v>
          </cell>
          <cell r="H30">
            <v>15</v>
          </cell>
          <cell r="I30">
            <v>2.61</v>
          </cell>
        </row>
        <row r="31">
          <cell r="A31">
            <v>20</v>
          </cell>
          <cell r="B31">
            <v>9</v>
          </cell>
          <cell r="C31" t="str">
            <v>CANETA NANQUIM UNI PIN 200 TÉCNICA PARA DESENHOS DE ENGENHARIA OU SIMILARES, FLUXO DE TINTA SUAVE, RESISTENTE À ÁGUA E À LUZ, BARRA PLÁSTICA, COM TAMPA COM JANELA PARA VISUALIZAÇÃO, COM PONTA DE POLIÉSTER NAS ESPESSURAS 0.01.</v>
          </cell>
          <cell r="D31" t="str">
            <v>Unidade</v>
          </cell>
          <cell r="E31">
            <v>50</v>
          </cell>
          <cell r="F31">
            <v>0</v>
          </cell>
          <cell r="G31">
            <v>50</v>
          </cell>
          <cell r="H31">
            <v>0</v>
          </cell>
          <cell r="I31">
            <v>10.43</v>
          </cell>
        </row>
        <row r="32">
          <cell r="A32">
            <v>21</v>
          </cell>
          <cell r="B32">
            <v>1</v>
          </cell>
          <cell r="C32" t="str">
            <v>CANETA NANQUIM UNI PIN 200 TÉCNICA PARA DESENHOS DE ENGENHARIA OU SIMILARES, FLUXO DE TINTA SUAVE, RESISTENTE À ÁGUA E À LUZ, BARRA PLÁSTICA, COM TAMPA COM JANELA PARA VISUALIZAÇÃO, COM PONTA DE POLIÉSTER NAS ESPESSURAS 0.02.</v>
          </cell>
          <cell r="D32" t="str">
            <v>Unidade</v>
          </cell>
          <cell r="E32">
            <v>50</v>
          </cell>
          <cell r="F32">
            <v>0</v>
          </cell>
          <cell r="G32">
            <v>50</v>
          </cell>
          <cell r="H32">
            <v>0</v>
          </cell>
          <cell r="I32">
            <v>11.04</v>
          </cell>
        </row>
        <row r="33">
          <cell r="A33">
            <v>22</v>
          </cell>
          <cell r="B33">
            <v>9</v>
          </cell>
          <cell r="C33" t="str">
            <v>CANETA NANQUIM UNI PIN 200 TÉCNICA PARA DESENHOS DE ENGENHARIA OU SIMILARES, FLUXO DE TINTA SUAVE, RESISTENTE À ÁGUA E À LUZ, BARRA PLÁSTICA, COM TAMPA COM JANELA PARA VISUALIZAÇÃO, COM PONTA DE POLIÉSTER NAS ESPESSURAS 0.03.</v>
          </cell>
          <cell r="D33" t="str">
            <v>Unidade</v>
          </cell>
          <cell r="E33">
            <v>50</v>
          </cell>
          <cell r="F33">
            <v>0</v>
          </cell>
          <cell r="G33">
            <v>50</v>
          </cell>
          <cell r="H33">
            <v>10</v>
          </cell>
          <cell r="I33">
            <v>11.44</v>
          </cell>
        </row>
        <row r="34">
          <cell r="A34">
            <v>23</v>
          </cell>
          <cell r="B34">
            <v>9</v>
          </cell>
          <cell r="C34" t="str">
            <v>CANETA NANQUIM UNI PIN 200 TÉCNICA PARA DESENHOS DE ENGENHARIA OU SIMILARES, FLUXO DE TINTA SUAVE, RESISTENTE À ÁGUA E À LUZ, BARRA PLÁSTICA, COM TAMPA COM JANELA PARA VISUALIZAÇÃO, COM PONTA DE POLIÉSTER NAS ESPESSURAS 0.08.</v>
          </cell>
          <cell r="D34" t="str">
            <v>Unidade</v>
          </cell>
          <cell r="E34">
            <v>50</v>
          </cell>
          <cell r="F34">
            <v>0</v>
          </cell>
          <cell r="G34">
            <v>50</v>
          </cell>
          <cell r="H34">
            <v>0</v>
          </cell>
          <cell r="I34">
            <v>11.33</v>
          </cell>
        </row>
        <row r="35">
          <cell r="A35">
            <v>24</v>
          </cell>
          <cell r="B35" t="str">
            <v>CLD</v>
          </cell>
          <cell r="C35" t="str">
            <v>CARTÃO DUPLEX ,113X77, LEVE E RESISTENTE, 350GR, PAPEL ESPESSO BRANCO, VERSO BRANCO, CARTÃO COM TRÊS CAMADAS, DUAS COM CELULOSE PRÉ-BRANQUEADA E A TERCEIRA DE CELULOSE BRANCA COM COBERTURA COUCHÊ, UTILIZAÇÃO CARTAZES, DISPLAYS E LAYOUT.</v>
          </cell>
          <cell r="D35">
            <v>0</v>
          </cell>
          <cell r="E35" t="str">
            <v>-</v>
          </cell>
          <cell r="F35">
            <v>0</v>
          </cell>
          <cell r="G35" t="str">
            <v>-</v>
          </cell>
          <cell r="H35">
            <v>0</v>
          </cell>
          <cell r="I35" t="str">
            <v>-</v>
          </cell>
        </row>
        <row r="36">
          <cell r="A36">
            <v>25</v>
          </cell>
          <cell r="B36" t="str">
            <v>CLD</v>
          </cell>
          <cell r="C36" t="str">
            <v>CARTÃO TRIPLEX, 66X96, LEVE E RESISTENTE, 350GR, PAPEL ESPESSO BRANCO, VERSO BRANCO, CARTÃO COM DUAS CAMADAS DE CELULOSE BRANCA, MIOLO DE CELULOSE PRÉ-BRANQUEADA E COBERTURA COUCHÊ EM UM DOS LADOS, UTILIZAÇÃO CARTAZES, DISPLAYS E LAYOUT.</v>
          </cell>
          <cell r="D36">
            <v>0</v>
          </cell>
          <cell r="E36" t="str">
            <v>-</v>
          </cell>
          <cell r="F36">
            <v>0</v>
          </cell>
          <cell r="G36" t="str">
            <v>-</v>
          </cell>
          <cell r="H36">
            <v>0</v>
          </cell>
          <cell r="I36" t="str">
            <v>-</v>
          </cell>
        </row>
        <row r="37">
          <cell r="A37">
            <v>26</v>
          </cell>
          <cell r="B37">
            <v>2</v>
          </cell>
          <cell r="C37" t="str">
            <v> CAVALETE DE ALUMÍNIO COM RODÍZIO, FLIP CHART LUXO, COMPOSTO DE UM QUADRO BRANCO LUXO MEDINDO 100X70M, CONFECCIONADO COM LAMINADO MELAMÍNICO (FÓRMICA) BRANCO BRILHANTE.</v>
          </cell>
          <cell r="D37" t="str">
            <v>Unidade</v>
          </cell>
          <cell r="E37">
            <v>10</v>
          </cell>
          <cell r="F37">
            <v>1</v>
          </cell>
          <cell r="G37">
            <v>9</v>
          </cell>
          <cell r="H37">
            <v>1</v>
          </cell>
          <cell r="I37">
            <v>334.99</v>
          </cell>
        </row>
        <row r="38">
          <cell r="A38">
            <v>27</v>
          </cell>
          <cell r="B38">
            <v>3</v>
          </cell>
          <cell r="C38" t="str">
            <v>COLA, APLICAÇÃO FIXAÇÃO DE CARTAZES, CARACTERÍSTICAS ADICIONAIS SUPER ADESIVO,TIPO SPRAY.</v>
          </cell>
          <cell r="D38" t="str">
            <v>Frasco com 500g</v>
          </cell>
          <cell r="E38">
            <v>90</v>
          </cell>
          <cell r="F38">
            <v>37</v>
          </cell>
          <cell r="G38">
            <v>53</v>
          </cell>
          <cell r="H38">
            <v>0</v>
          </cell>
          <cell r="I38">
            <v>97.46</v>
          </cell>
        </row>
        <row r="39">
          <cell r="A39">
            <v>28</v>
          </cell>
          <cell r="B39">
            <v>9</v>
          </cell>
          <cell r="C39" t="str">
            <v>COMPASSO PARA DESENHO TÉCNICO, CABEÇA DE FRICÇÃO PARA AJUSTE PRECISO E SUAVE DO RAIO, BRAÇO ARTICULÁVEL E COM BARRA ALONGADORA, APRESENTA AGULHA PERMETUÁVEL, CÍRCULO MÁXIMO DE APROXIMADAMENTE 360MM, CÍRCULO MÁXIMO COM ALONGADOR DE APROXIMADAMENTE 470MM, COMPRIMENTO 145MM, PEGA ERGONÔMICA, BRAÇOS AJUSTÁVEIS, ADAPTADOR UNIVERSAL.</v>
          </cell>
          <cell r="D39" t="str">
            <v>Unidade</v>
          </cell>
          <cell r="E39">
            <v>50</v>
          </cell>
          <cell r="F39">
            <v>20</v>
          </cell>
          <cell r="G39">
            <v>30</v>
          </cell>
          <cell r="H39">
            <v>0</v>
          </cell>
          <cell r="I39">
            <v>125.99</v>
          </cell>
        </row>
        <row r="40">
          <cell r="A40">
            <v>29</v>
          </cell>
          <cell r="B40" t="str">
            <v>CLD</v>
          </cell>
          <cell r="C40" t="str">
            <v>CORDA DE SISAL EM FIO 100% NATURAL, NOS DIÂMETROS DE 6 A 66MM DE ESPESSURA, 460M.</v>
          </cell>
          <cell r="D40">
            <v>0</v>
          </cell>
          <cell r="E40" t="str">
            <v>-</v>
          </cell>
          <cell r="F40">
            <v>0</v>
          </cell>
          <cell r="G40" t="str">
            <v>-</v>
          </cell>
          <cell r="H40">
            <v>0</v>
          </cell>
          <cell r="I40" t="str">
            <v>-</v>
          </cell>
        </row>
        <row r="41">
          <cell r="A41">
            <v>30</v>
          </cell>
          <cell r="B41">
            <v>6</v>
          </cell>
          <cell r="C41" t="str">
            <v>CURVA FRANCESA ACRÍLICA, RÉGUA EM ACRÍLICO CRISTAL PARA TRAÇAR DESENHOS EM VÁRIAS CURVAS, 2 MM DE ESPESSURA.</v>
          </cell>
          <cell r="D41" t="str">
            <v>Unidade</v>
          </cell>
          <cell r="E41">
            <v>50</v>
          </cell>
          <cell r="F41">
            <v>20</v>
          </cell>
          <cell r="G41">
            <v>30</v>
          </cell>
          <cell r="H41">
            <v>0</v>
          </cell>
          <cell r="I41">
            <v>45.74</v>
          </cell>
        </row>
        <row r="42">
          <cell r="A42">
            <v>31</v>
          </cell>
          <cell r="B42">
            <v>9</v>
          </cell>
          <cell r="C42" t="str">
            <v> ESQUADRO ACRÍLICO 25/26 SEM GRADUAÇÃO, COMPRIMENTO 32 CM, PACOTE COM 2 UNIDADES.</v>
          </cell>
          <cell r="D42" t="str">
            <v>Unidade</v>
          </cell>
          <cell r="E42">
            <v>50</v>
          </cell>
          <cell r="F42">
            <v>10</v>
          </cell>
          <cell r="G42">
            <v>40</v>
          </cell>
          <cell r="H42">
            <v>0</v>
          </cell>
          <cell r="I42">
            <v>32.33</v>
          </cell>
        </row>
        <row r="43">
          <cell r="A43">
            <v>32</v>
          </cell>
          <cell r="B43">
            <v>3</v>
          </cell>
          <cell r="C43" t="str">
            <v>ESQUADRO ACRÍLICO 25/26 SEM GRADUAÇÃO, COMPRIMENTO 50 CM, PACOTE COM 2 UNIDADES.</v>
          </cell>
          <cell r="D43" t="str">
            <v>Unidade</v>
          </cell>
          <cell r="E43">
            <v>50</v>
          </cell>
          <cell r="F43">
            <v>20</v>
          </cell>
          <cell r="G43">
            <v>30</v>
          </cell>
          <cell r="H43">
            <v>0</v>
          </cell>
          <cell r="I43">
            <v>39.39</v>
          </cell>
        </row>
        <row r="44">
          <cell r="A44">
            <v>33</v>
          </cell>
          <cell r="B44">
            <v>9</v>
          </cell>
          <cell r="C44" t="str">
            <v>ESQUADRO 25/26. MATERIAL ACRÍLICO CRISTAL. DIMENSÕES 28CMX2MM. CARACTERÍSTICAS ADICIONAIS SEM GRADUAÇÃO. NÃO É INJETADO</v>
          </cell>
          <cell r="D44" t="str">
            <v>Unidade</v>
          </cell>
          <cell r="E44">
            <v>30</v>
          </cell>
          <cell r="F44">
            <v>10</v>
          </cell>
          <cell r="G44">
            <v>20</v>
          </cell>
          <cell r="H44">
            <v>0</v>
          </cell>
          <cell r="I44">
            <v>14.54</v>
          </cell>
        </row>
        <row r="45">
          <cell r="A45">
            <v>34</v>
          </cell>
          <cell r="B45">
            <v>1</v>
          </cell>
          <cell r="C45" t="str">
            <v>ESTILETE DESENHO, MATERIAL CORPO AÇO, LARGURA LÂMINA 18 MM, TIPO LÂMINA RETRÁTIL, TIPO FIXAÇÃO LÂMINA ENCAIXE DE PRESSÃO</v>
          </cell>
          <cell r="D45" t="str">
            <v>Unidade</v>
          </cell>
          <cell r="E45">
            <v>100</v>
          </cell>
          <cell r="F45">
            <v>43</v>
          </cell>
          <cell r="G45">
            <v>57</v>
          </cell>
          <cell r="H45">
            <v>0</v>
          </cell>
          <cell r="I45">
            <v>1.1000000000000001</v>
          </cell>
        </row>
        <row r="46">
          <cell r="A46">
            <v>35</v>
          </cell>
          <cell r="B46">
            <v>9</v>
          </cell>
          <cell r="C46" t="str">
            <v> ESTILETE DESENHO, MATERIAL CORPO AÇO, LARGURA LÂMINA 9 MM, TIPO LÂMINA RETRÁTIL, TIPO FIXAÇÃO LÂMINA ENCAIXE DE PRESSÃO</v>
          </cell>
          <cell r="D46" t="str">
            <v>Unidade</v>
          </cell>
          <cell r="E46">
            <v>50</v>
          </cell>
          <cell r="F46">
            <v>10</v>
          </cell>
          <cell r="G46">
            <v>40</v>
          </cell>
          <cell r="H46">
            <v>0</v>
          </cell>
          <cell r="I46">
            <v>1.49</v>
          </cell>
        </row>
        <row r="47">
          <cell r="A47">
            <v>36</v>
          </cell>
          <cell r="B47">
            <v>3</v>
          </cell>
          <cell r="C47" t="str">
            <v> ESTOJO AQUARELA EM TUBO 12 CORES, VARIAÇÃO: CADMIUM YELLOW PALE HUE, LEMON YELLOW HUE, CADMIUM RED DEEP HUE, ALIZARIM CRIMINSON HUE, EMERALD.</v>
          </cell>
          <cell r="D47" t="str">
            <v>Estojo</v>
          </cell>
          <cell r="E47">
            <v>50</v>
          </cell>
          <cell r="F47">
            <v>10</v>
          </cell>
          <cell r="G47">
            <v>40</v>
          </cell>
          <cell r="H47">
            <v>0</v>
          </cell>
          <cell r="I47">
            <v>21.57</v>
          </cell>
        </row>
        <row r="48">
          <cell r="A48">
            <v>37</v>
          </cell>
          <cell r="B48">
            <v>9</v>
          </cell>
          <cell r="C48" t="str">
            <v> ESTOJO CONTENDO 12 LÁPIS, INDICADO PARA DESENHO E ESBOÇO. GRADUAÇÃO: 01 LÁPIS 6B, 4B, 3B, 2B, B, F, H, 2H, 3H, 4H E 02 LÁPIS HB.</v>
          </cell>
          <cell r="D48" t="str">
            <v>Estojo</v>
          </cell>
          <cell r="E48">
            <v>50</v>
          </cell>
          <cell r="F48">
            <v>12</v>
          </cell>
          <cell r="G48">
            <v>38</v>
          </cell>
          <cell r="H48">
            <v>0</v>
          </cell>
          <cell r="I48">
            <v>125</v>
          </cell>
        </row>
        <row r="49">
          <cell r="A49">
            <v>38</v>
          </cell>
          <cell r="B49">
            <v>9</v>
          </cell>
          <cell r="C49" t="str">
            <v>ESTOJO METÁLICO COM SEIS GRAFITES. GRADUAÇÕES: HB, 2B, 4B, 6B, 8B E 7B.</v>
          </cell>
          <cell r="D49" t="str">
            <v>Estojo</v>
          </cell>
          <cell r="E49">
            <v>50</v>
          </cell>
          <cell r="F49">
            <v>12</v>
          </cell>
          <cell r="G49">
            <v>38</v>
          </cell>
          <cell r="H49">
            <v>0</v>
          </cell>
          <cell r="I49">
            <v>65.900000000000006</v>
          </cell>
        </row>
        <row r="50">
          <cell r="A50">
            <v>39</v>
          </cell>
          <cell r="B50">
            <v>4</v>
          </cell>
          <cell r="C50" t="str">
            <v> ESTOPA, MATERIAL FIO ALGODÃO, APLICAÇÃO POLIMENTO E LIMPEZA ESPECIAL, COR BRANCA - PACOTE COM 1KG</v>
          </cell>
          <cell r="D50" t="str">
            <v>Pacote com 1kg</v>
          </cell>
          <cell r="E50">
            <v>1500</v>
          </cell>
          <cell r="F50">
            <v>0</v>
          </cell>
          <cell r="G50">
            <v>1500</v>
          </cell>
          <cell r="H50">
            <v>0</v>
          </cell>
          <cell r="I50">
            <v>7.98</v>
          </cell>
        </row>
        <row r="51">
          <cell r="A51">
            <v>40</v>
          </cell>
          <cell r="B51" t="str">
            <v>CLD</v>
          </cell>
          <cell r="C51" t="str">
            <v>FACA ESTILETE LARGA COM CORPO EM METAL PINTADO E REVESTIDO DE PLÁSTICO, REGULAGEM DA LÂMINA DESLIZANTE AO LONGO DO CORPO, QUEBRADOR DE LÂMINAS, FABRICADO EM TERMOPLÁSTICO, GUIA DA LÂMINA EM AÇO CARBONO, TRAVA E SUPORTE COM ROLDANA, COM LÂMINA DE 18 MM. CAIXA COM 12 UNIDADES.</v>
          </cell>
          <cell r="D51">
            <v>0</v>
          </cell>
          <cell r="E51" t="str">
            <v>-</v>
          </cell>
          <cell r="F51">
            <v>0</v>
          </cell>
          <cell r="G51" t="str">
            <v>-</v>
          </cell>
          <cell r="H51">
            <v>0</v>
          </cell>
          <cell r="I51" t="str">
            <v>-</v>
          </cell>
        </row>
        <row r="52">
          <cell r="A52">
            <v>41</v>
          </cell>
          <cell r="B52">
            <v>6</v>
          </cell>
          <cell r="C52" t="str">
            <v>GABARITO ACRÍLICO CIRCULÓGRAFO MILÍMETROS D-2, EM MATERIAL ACRÍLICO 1MM, COM DESENHOS VAZADOS, 35 CÍRCULOS DE 1 A 35 MM, COM TODOS OS RAIOS PARA COLOCAÇÃO FÁCIL DO CENTRO, MEDIDAS DA CARTELA: 24 X 12,1 CM.</v>
          </cell>
          <cell r="D52" t="str">
            <v>Unidade</v>
          </cell>
          <cell r="E52">
            <v>10</v>
          </cell>
          <cell r="F52">
            <v>2</v>
          </cell>
          <cell r="G52">
            <v>8</v>
          </cell>
          <cell r="H52">
            <v>0</v>
          </cell>
          <cell r="I52">
            <v>51.99</v>
          </cell>
        </row>
        <row r="53">
          <cell r="A53">
            <v>42</v>
          </cell>
          <cell r="B53">
            <v>6</v>
          </cell>
          <cell r="C53" t="str">
            <v> GABARITO ELÍPSES 45º D-5, FABRICADO EM ACRÍLICO, NA ESPESSURA MÉDIA DE 1 MM, COM GRAVAÇÃO REBAIXADA (EM DEGRAU), GABARITO COM 19 ELÍPSES, DE 8 A 75 MM, COM DIVISÕES PARA MARCAÇÃO DE CENTRO, MEDIDA: 27,5X14,5 CM.</v>
          </cell>
          <cell r="D53" t="str">
            <v>Unidade</v>
          </cell>
          <cell r="E53">
            <v>10</v>
          </cell>
          <cell r="F53">
            <v>2</v>
          </cell>
          <cell r="G53">
            <v>8</v>
          </cell>
          <cell r="H53">
            <v>0</v>
          </cell>
          <cell r="I53">
            <v>52.99</v>
          </cell>
        </row>
        <row r="54">
          <cell r="A54">
            <v>43</v>
          </cell>
          <cell r="B54">
            <v>6</v>
          </cell>
          <cell r="C54" t="str">
            <v>GABARITO ELÍPSES D12 EM MILÍMETROS, CONTÉM 60 ELÍPSES, EM 4 GRAUS (60º - 45º - 35º16´ - 25º), DESDE 8 ATÉ 40MM, DIMENSÕES (CM): 28 X 13,5.</v>
          </cell>
          <cell r="D54" t="str">
            <v>Unidade</v>
          </cell>
          <cell r="E54">
            <v>10</v>
          </cell>
          <cell r="F54">
            <v>2</v>
          </cell>
          <cell r="G54">
            <v>8</v>
          </cell>
          <cell r="H54">
            <v>0</v>
          </cell>
          <cell r="I54">
            <v>76.98</v>
          </cell>
        </row>
        <row r="55">
          <cell r="A55">
            <v>44</v>
          </cell>
          <cell r="B55" t="str">
            <v>CLD</v>
          </cell>
          <cell r="C55" t="str">
            <v>GIZ CERA, MATERIAL CERA PLÁSTICA COM CORANTE ATÓXICO, COR VARIADAS, TAMANHO GRANDE, ESPESSURA GROSSA</v>
          </cell>
          <cell r="D55">
            <v>0</v>
          </cell>
          <cell r="E55" t="str">
            <v>-</v>
          </cell>
          <cell r="F55">
            <v>0</v>
          </cell>
          <cell r="G55" t="str">
            <v>-</v>
          </cell>
          <cell r="H55">
            <v>0</v>
          </cell>
          <cell r="I55" t="str">
            <v>-</v>
          </cell>
        </row>
        <row r="56">
          <cell r="A56">
            <v>45</v>
          </cell>
          <cell r="B56">
            <v>5</v>
          </cell>
          <cell r="C56" t="str">
            <v>GIZ CERA, MATERIAL CERA PLÁSTICA COM CORANTE ATÓXICO, COR VARIADAS, TAMANHO PEQUENO, ESPESSURA FINA - CAIXA 24,00 UM</v>
          </cell>
          <cell r="D56" t="str">
            <v>Caixa com 20 unidades</v>
          </cell>
          <cell r="E56">
            <v>170</v>
          </cell>
          <cell r="F56">
            <v>75</v>
          </cell>
          <cell r="G56">
            <v>95</v>
          </cell>
          <cell r="H56">
            <v>0</v>
          </cell>
          <cell r="I56">
            <v>13.91</v>
          </cell>
        </row>
        <row r="57">
          <cell r="A57">
            <v>46</v>
          </cell>
          <cell r="B57">
            <v>1</v>
          </cell>
          <cell r="C57" t="str">
            <v>GIZ PASTEL SECO, MATERIAL PIGMENTO EM PÓ, APRESENTAÇÃO BASTÃO, TIPO BRILHANTE, 48 CORES, DIMENSÃO APROXIMADA DE CADA BARRA: 6CM X 1CM DE DIÂMETRO.</v>
          </cell>
          <cell r="D57" t="str">
            <v>Unidade</v>
          </cell>
          <cell r="E57">
            <v>50</v>
          </cell>
          <cell r="F57">
            <v>5</v>
          </cell>
          <cell r="G57">
            <v>45</v>
          </cell>
          <cell r="H57">
            <v>0</v>
          </cell>
          <cell r="I57">
            <v>401.3</v>
          </cell>
        </row>
        <row r="58">
          <cell r="A58">
            <v>47</v>
          </cell>
          <cell r="B58">
            <v>9</v>
          </cell>
          <cell r="C58" t="str">
            <v>GUILHOTINA MANUAL PARA PAPEL PARA CORTAR ATÉ 10 FOLHAS, CONSTRUÍDA EM AÇO, TRATADA E PINTADA A PÓ (PINTURA ELETROSTÁTICA), TAMANHOS: 30, 36 OU 46CM.</v>
          </cell>
          <cell r="D58" t="str">
            <v>Unidade</v>
          </cell>
          <cell r="E58">
            <v>20</v>
          </cell>
          <cell r="F58">
            <v>3</v>
          </cell>
          <cell r="G58">
            <v>17</v>
          </cell>
          <cell r="H58">
            <v>0</v>
          </cell>
          <cell r="I58">
            <v>160</v>
          </cell>
        </row>
        <row r="59">
          <cell r="A59">
            <v>48</v>
          </cell>
          <cell r="B59">
            <v>9</v>
          </cell>
          <cell r="C59" t="str">
            <v>LÁPIS DE COLORIR AQUARELÁVEL, COM 24 CORES, FORMATO SEXTAVADO, ATÓXICO, MEDINDO 170MM.</v>
          </cell>
          <cell r="D59" t="str">
            <v>Caixa com 24 unidades</v>
          </cell>
          <cell r="E59">
            <v>10</v>
          </cell>
          <cell r="F59">
            <v>1</v>
          </cell>
          <cell r="G59">
            <v>9</v>
          </cell>
          <cell r="H59">
            <v>0</v>
          </cell>
          <cell r="I59">
            <v>36</v>
          </cell>
        </row>
        <row r="60">
          <cell r="A60">
            <v>49</v>
          </cell>
          <cell r="B60">
            <v>9</v>
          </cell>
          <cell r="C60" t="str">
            <v> LÁPIS DE COR, MATERIAL MADEIRA, COR DIVERSAS, CARACTERÍSTICAS ADICIONAIS TAMANHO GRANDE - CAIXA 24,00 UM</v>
          </cell>
          <cell r="D60" t="str">
            <v>Caixa com 24 unidades</v>
          </cell>
          <cell r="E60">
            <v>150</v>
          </cell>
          <cell r="F60">
            <v>140</v>
          </cell>
          <cell r="G60">
            <v>10</v>
          </cell>
          <cell r="H60">
            <v>10</v>
          </cell>
          <cell r="I60">
            <v>6.99</v>
          </cell>
        </row>
        <row r="61">
          <cell r="A61">
            <v>50</v>
          </cell>
          <cell r="B61">
            <v>9</v>
          </cell>
          <cell r="C61" t="str">
            <v> LÁPIS DE COR, MATERIAL MADEIRA, COR DIVERSAS, CARACTERÍSTICAS ADICIONAIS TAMANHO GRANDE.</v>
          </cell>
          <cell r="D61" t="str">
            <v>Caixa com 36 unidades</v>
          </cell>
          <cell r="E61">
            <v>20</v>
          </cell>
          <cell r="F61">
            <v>11</v>
          </cell>
          <cell r="G61">
            <v>9</v>
          </cell>
          <cell r="H61">
            <v>0</v>
          </cell>
          <cell r="I61">
            <v>15</v>
          </cell>
        </row>
        <row r="62">
          <cell r="A62">
            <v>51</v>
          </cell>
          <cell r="B62">
            <v>5</v>
          </cell>
          <cell r="C62" t="str">
            <v>LÁPIS DE COR, MATERIAL MADEIRA, COR DIVERSAS, CARACTERÍSTICAS ADICIONAIS TAMANHO GRANDE.</v>
          </cell>
          <cell r="D62" t="str">
            <v>Caixa com 24 unidades</v>
          </cell>
          <cell r="E62">
            <v>190</v>
          </cell>
          <cell r="F62">
            <v>26</v>
          </cell>
          <cell r="G62">
            <v>164</v>
          </cell>
          <cell r="H62">
            <v>20</v>
          </cell>
          <cell r="I62">
            <v>19.100000000000001</v>
          </cell>
        </row>
        <row r="63">
          <cell r="A63">
            <v>52</v>
          </cell>
          <cell r="B63">
            <v>9</v>
          </cell>
          <cell r="C63" t="str">
            <v>LÁPIS GRAFITE PURO (INTEGRAL), CRAYON DE GRAFITE INTEGRAL SEXTAVADO, SEM PELÍCULA PROTETORA, PERMITE VÁRIOS TIPOS DE TRAÇO DEVIDO AO SEU FORMATO USANDO TODA A EXTENSÃO DO CORPO 9B.</v>
          </cell>
          <cell r="D63" t="str">
            <v>Caixa com 12 uniades</v>
          </cell>
          <cell r="E63">
            <v>20</v>
          </cell>
          <cell r="F63">
            <v>5</v>
          </cell>
          <cell r="G63">
            <v>15</v>
          </cell>
          <cell r="H63">
            <v>0</v>
          </cell>
          <cell r="I63">
            <v>24.49</v>
          </cell>
        </row>
        <row r="64">
          <cell r="A64">
            <v>53</v>
          </cell>
          <cell r="B64" t="str">
            <v>CLD</v>
          </cell>
          <cell r="C64" t="str">
            <v> LÁPIS PRETO, MATERIAL CORPO MADEIRA, DIÂMETRO CARGA 2 MM, DUREZA CARGA 3B, CARACTERÍSTICAS ADICIONAIS SEM BORRACHA APAGADORA, MATERIAL CARGA GRAFITE</v>
          </cell>
          <cell r="D64">
            <v>0</v>
          </cell>
          <cell r="E64" t="str">
            <v>-</v>
          </cell>
          <cell r="F64">
            <v>0</v>
          </cell>
          <cell r="G64" t="str">
            <v>-</v>
          </cell>
          <cell r="H64">
            <v>0</v>
          </cell>
          <cell r="I64" t="str">
            <v>-</v>
          </cell>
        </row>
        <row r="65">
          <cell r="A65">
            <v>54</v>
          </cell>
          <cell r="B65">
            <v>1</v>
          </cell>
          <cell r="C65" t="str">
            <v> LUPA CONTA FIO PLÁSTICA, COM 25MM DE DIÂMETRO DA LENTE, AUMENTO DE 5 VEZES E COM BASE COM MARCADOR EM MM E ARMAÇÕES EM PLÁSTICO RESISTENTE, LENTES DE ALTA QUALIDADE E SUPERFÍCIES PERFEITAS PROVIDENCIAM UMA LONGA VIDA ÚTIL E AS LENTES OFERECEM UMA REPRESENTAÇÃO SEM DISTORÇÃO ATÉ AS MARGENS.</v>
          </cell>
          <cell r="D65" t="str">
            <v>Unidade</v>
          </cell>
          <cell r="E65">
            <v>30</v>
          </cell>
          <cell r="F65">
            <v>10</v>
          </cell>
          <cell r="G65">
            <v>20</v>
          </cell>
          <cell r="H65">
            <v>0</v>
          </cell>
          <cell r="I65">
            <v>27.07</v>
          </cell>
        </row>
        <row r="66">
          <cell r="A66">
            <v>55</v>
          </cell>
          <cell r="B66" t="str">
            <v>CLD</v>
          </cell>
          <cell r="C66" t="str">
            <v>MASSA MODELAR, COMPOSIÇÃO BÁSICA SILICONE ELÁSTICA, APRESENTAÇÃO POTE, COR VARIADA</v>
          </cell>
          <cell r="D66">
            <v>0</v>
          </cell>
          <cell r="E66" t="str">
            <v>-</v>
          </cell>
          <cell r="F66">
            <v>0</v>
          </cell>
          <cell r="G66" t="str">
            <v>-</v>
          </cell>
          <cell r="H66">
            <v>0</v>
          </cell>
          <cell r="I66" t="str">
            <v>-</v>
          </cell>
        </row>
        <row r="67">
          <cell r="A67">
            <v>56</v>
          </cell>
          <cell r="B67" t="str">
            <v>CLD</v>
          </cell>
          <cell r="C67" t="str">
            <v> MASSA MODELAR, COMPOSIÇÃO BÁSICA SILICONE ELÁSTICA, APRESENTAÇÃO POTE, COR VARIADA</v>
          </cell>
          <cell r="D67">
            <v>0</v>
          </cell>
          <cell r="E67" t="str">
            <v>-</v>
          </cell>
          <cell r="F67">
            <v>0</v>
          </cell>
          <cell r="G67" t="str">
            <v>-</v>
          </cell>
          <cell r="H67">
            <v>0</v>
          </cell>
          <cell r="I67" t="str">
            <v>-</v>
          </cell>
        </row>
        <row r="68">
          <cell r="A68">
            <v>57</v>
          </cell>
          <cell r="B68">
            <v>1</v>
          </cell>
          <cell r="C68" t="str">
            <v>PAPEL CELOFANE, COMPRIMENTO 80, LARGURA 80, COR AMARELO, APLICAÇÃO MATERIAL DE EXPEDIENTE.</v>
          </cell>
          <cell r="D68" t="str">
            <v>Unidade</v>
          </cell>
          <cell r="E68">
            <v>10</v>
          </cell>
          <cell r="F68">
            <v>1</v>
          </cell>
          <cell r="G68">
            <v>9</v>
          </cell>
          <cell r="H68">
            <v>0</v>
          </cell>
          <cell r="I68">
            <v>0.6</v>
          </cell>
        </row>
        <row r="69">
          <cell r="A69">
            <v>58</v>
          </cell>
          <cell r="B69">
            <v>1</v>
          </cell>
          <cell r="C69" t="str">
            <v>PAPEL CELOFANE, COMPRIMENTO 80, LARGURA 80, COR AZUL, APLICAÇÃO MATERIAL DE EXPEDIENTE.</v>
          </cell>
          <cell r="D69" t="str">
            <v>Unidade</v>
          </cell>
          <cell r="E69">
            <v>10</v>
          </cell>
          <cell r="F69">
            <v>1</v>
          </cell>
          <cell r="G69">
            <v>9</v>
          </cell>
          <cell r="H69">
            <v>0</v>
          </cell>
          <cell r="I69">
            <v>0.6</v>
          </cell>
        </row>
        <row r="70">
          <cell r="A70">
            <v>59</v>
          </cell>
          <cell r="B70">
            <v>1</v>
          </cell>
          <cell r="C70" t="str">
            <v>PAPEL CELOFANE, COMPRIMENTO 80, LARGURA 80, COR LARANJA, APLICAÇÃO MATERIAL DE EXPEDIENTE.</v>
          </cell>
          <cell r="D70" t="str">
            <v>Unidade</v>
          </cell>
          <cell r="E70">
            <v>10</v>
          </cell>
          <cell r="F70">
            <v>1</v>
          </cell>
          <cell r="G70">
            <v>9</v>
          </cell>
          <cell r="H70">
            <v>0</v>
          </cell>
          <cell r="I70">
            <v>0.6</v>
          </cell>
        </row>
        <row r="71">
          <cell r="A71">
            <v>60</v>
          </cell>
          <cell r="B71" t="str">
            <v>CLD</v>
          </cell>
          <cell r="C71" t="str">
            <v>PAPEL CELOFANE, COMPRIMENTO 80, LARGURA 80, COR VERDE, APLICAÇÃO MATERIAL DE EXPEDIENTE.</v>
          </cell>
          <cell r="D71">
            <v>0</v>
          </cell>
          <cell r="E71" t="str">
            <v>-</v>
          </cell>
          <cell r="F71">
            <v>0</v>
          </cell>
          <cell r="G71" t="str">
            <v>-</v>
          </cell>
          <cell r="H71">
            <v>0</v>
          </cell>
          <cell r="I71" t="str">
            <v>-</v>
          </cell>
        </row>
        <row r="72">
          <cell r="A72">
            <v>61</v>
          </cell>
          <cell r="B72">
            <v>9</v>
          </cell>
          <cell r="C72" t="str">
            <v>PAPEL CELOFANE, COMPRIMENTO 85, LARGURA 100, COR VERMELHO, APLICAÇÃO MATERIAL DE EXPEDIENTE.</v>
          </cell>
          <cell r="D72" t="str">
            <v>Unidade</v>
          </cell>
          <cell r="E72">
            <v>10</v>
          </cell>
          <cell r="F72">
            <v>3</v>
          </cell>
          <cell r="G72">
            <v>7</v>
          </cell>
          <cell r="H72">
            <v>0</v>
          </cell>
          <cell r="I72">
            <v>1.1599999999999999</v>
          </cell>
        </row>
        <row r="73">
          <cell r="A73">
            <v>62</v>
          </cell>
          <cell r="B73" t="str">
            <v>CLD</v>
          </cell>
          <cell r="C73" t="str">
            <v> PAPEL EMBORRACHADO, MATERIAL BORRACHA EVA, COMPRIMENTO 60 CM, LARGURA 40 CM, ESPESSURA 2 CM, COR LILÁS</v>
          </cell>
          <cell r="D73">
            <v>0</v>
          </cell>
          <cell r="E73" t="str">
            <v>-</v>
          </cell>
          <cell r="F73">
            <v>0</v>
          </cell>
          <cell r="G73" t="str">
            <v>-</v>
          </cell>
          <cell r="H73">
            <v>0</v>
          </cell>
          <cell r="I73" t="str">
            <v>-</v>
          </cell>
        </row>
        <row r="74">
          <cell r="A74">
            <v>63</v>
          </cell>
          <cell r="B74">
            <v>9</v>
          </cell>
          <cell r="C74" t="str">
            <v>PAPEL EMBORRACHADO, MATERIAL BORRACHA EVA, COMPRIMENTO 60 CM, LARGURA 40 CM, ESPESSURA 2 CM, COR LILÁS</v>
          </cell>
          <cell r="D74" t="str">
            <v>Folha</v>
          </cell>
          <cell r="E74">
            <v>500</v>
          </cell>
          <cell r="F74">
            <v>60</v>
          </cell>
          <cell r="G74">
            <v>440</v>
          </cell>
          <cell r="H74">
            <v>0</v>
          </cell>
          <cell r="I74">
            <v>1.83</v>
          </cell>
        </row>
        <row r="75">
          <cell r="A75">
            <v>64</v>
          </cell>
          <cell r="B75">
            <v>9</v>
          </cell>
          <cell r="C75" t="str">
            <v>PAPEL EMBORRACHADO, MATERIAL BORRACHA EVA, COMPRIMENTO 60 CM, LARGURA 40 CM, ESPESSURA 2 CM, COR VERMELHO</v>
          </cell>
          <cell r="D75" t="str">
            <v>Folha</v>
          </cell>
          <cell r="E75">
            <v>30</v>
          </cell>
          <cell r="F75">
            <v>10</v>
          </cell>
          <cell r="G75">
            <v>20</v>
          </cell>
          <cell r="H75">
            <v>0</v>
          </cell>
          <cell r="I75">
            <v>1.64</v>
          </cell>
          <cell r="J75" t="str">
            <v>IGUAIS</v>
          </cell>
        </row>
        <row r="76">
          <cell r="A76">
            <v>65</v>
          </cell>
          <cell r="B76">
            <v>9</v>
          </cell>
          <cell r="C76" t="str">
            <v> PAPEL EMBORRACHADO, MATERIAL BORRACHA EVA, COMPRIMENTO 60 CM, LARGURA 40 CM, ESPESSURA 2 CM, COR VERMELHO</v>
          </cell>
          <cell r="D76" t="str">
            <v>Folha</v>
          </cell>
          <cell r="E76">
            <v>500</v>
          </cell>
          <cell r="F76">
            <v>50</v>
          </cell>
          <cell r="G76">
            <v>450</v>
          </cell>
          <cell r="H76">
            <v>0</v>
          </cell>
          <cell r="I76">
            <v>1.53</v>
          </cell>
          <cell r="J76">
            <v>0</v>
          </cell>
        </row>
        <row r="77">
          <cell r="A77">
            <v>66</v>
          </cell>
          <cell r="B77">
            <v>9</v>
          </cell>
          <cell r="C77" t="str">
            <v>PAPEL EMBORRACHADO, MATERIAL BORRACHA EVA, COMPRIMENTO 60 CM, LARGURA 40 CM, ESPESSURA 2 CM, PADRÃO LISO, COR AMARELO, APLICAÇÃO CONFECÇÃO DE PAINEIS</v>
          </cell>
          <cell r="D77" t="str">
            <v>Folha</v>
          </cell>
          <cell r="E77">
            <v>1000</v>
          </cell>
          <cell r="F77">
            <v>50</v>
          </cell>
          <cell r="G77">
            <v>950</v>
          </cell>
          <cell r="H77">
            <v>0</v>
          </cell>
          <cell r="I77">
            <v>1.35</v>
          </cell>
        </row>
        <row r="78">
          <cell r="A78">
            <v>67</v>
          </cell>
          <cell r="B78">
            <v>9</v>
          </cell>
          <cell r="C78" t="str">
            <v>PAPEL EMBORRACHADO, MATERIAL BORRACHA EVA, COMPRIMENTO 60 CM, LARGURA 40 CM, ESPESSURA 2 CM, PADRÃO LISO, COR AZUL CLARO, APLICAÇÃO CONFECÇÃO DE PAINEIS</v>
          </cell>
          <cell r="D78" t="str">
            <v>Folha</v>
          </cell>
          <cell r="E78">
            <v>1000</v>
          </cell>
          <cell r="F78">
            <v>30</v>
          </cell>
          <cell r="G78">
            <v>970</v>
          </cell>
          <cell r="H78">
            <v>0</v>
          </cell>
          <cell r="I78">
            <v>1.59</v>
          </cell>
        </row>
        <row r="79">
          <cell r="A79">
            <v>68</v>
          </cell>
          <cell r="B79">
            <v>9</v>
          </cell>
          <cell r="C79" t="str">
            <v>PAPEL EMBORRACHADO, MATERIAL BORRACHA EVA, COMPRIMENTO 60 CM, LARGURA 40 CM, ESPESSURA 2 CM, PADRÃO LISO, COR AZUL CLARO, APLICAÇÃO CONFECÇÃO DE PAINEIS</v>
          </cell>
          <cell r="D79" t="str">
            <v>Folha</v>
          </cell>
          <cell r="E79">
            <v>30</v>
          </cell>
          <cell r="F79">
            <v>30</v>
          </cell>
          <cell r="G79">
            <v>0</v>
          </cell>
          <cell r="H79">
            <v>0</v>
          </cell>
          <cell r="I79">
            <v>1.59</v>
          </cell>
        </row>
        <row r="80">
          <cell r="A80">
            <v>69</v>
          </cell>
          <cell r="B80">
            <v>9</v>
          </cell>
          <cell r="C80" t="str">
            <v> PAPEL EMBORRACHADO, MATERIAL BORRACHA EVA, COMPRIMENTO 60 CM, LARGURA 40 CM, ESPESSURA 2 CM, PADRÃO LISO, COR AZUL, APLICAÇÃO CONFECÇÃO DE PAINEIS</v>
          </cell>
          <cell r="D80" t="str">
            <v>Folha</v>
          </cell>
          <cell r="E80">
            <v>750</v>
          </cell>
          <cell r="F80">
            <v>10</v>
          </cell>
          <cell r="G80">
            <v>740</v>
          </cell>
          <cell r="H80">
            <v>0</v>
          </cell>
          <cell r="I80">
            <v>1.28</v>
          </cell>
          <cell r="J80" t="str">
            <v>IGUAIS</v>
          </cell>
        </row>
        <row r="81">
          <cell r="A81">
            <v>70</v>
          </cell>
          <cell r="B81">
            <v>9</v>
          </cell>
          <cell r="C81" t="str">
            <v>PAPEL EMBORRACHADO, MATERIAL BORRACHA EVA, COMPRIMENTO 60 CM, LARGURA 40 CM, ESPESSURA 2 CM, PADRÃO LISO, COR AZUL, APLICAÇÃO CONFECÇÃO DE PAINEIS</v>
          </cell>
          <cell r="D81" t="str">
            <v>Folha</v>
          </cell>
          <cell r="E81">
            <v>15</v>
          </cell>
          <cell r="F81">
            <v>0</v>
          </cell>
          <cell r="G81">
            <v>15</v>
          </cell>
          <cell r="H81">
            <v>0</v>
          </cell>
          <cell r="I81">
            <v>1.48</v>
          </cell>
          <cell r="J81">
            <v>0</v>
          </cell>
        </row>
        <row r="82">
          <cell r="A82">
            <v>71</v>
          </cell>
          <cell r="B82">
            <v>9</v>
          </cell>
          <cell r="C82" t="str">
            <v> PAPEL EMBORRACHADO, MATERIAL BORRACHA EVA, COMPRIMENTO 60, LARGURA 40, ESPESSURA 2, PADRÃO LISO, COR LILÁS, APLICAÇÃO CONFECÇÃO DE PAINEIS.</v>
          </cell>
          <cell r="D82" t="str">
            <v>Unidade</v>
          </cell>
          <cell r="E82">
            <v>750</v>
          </cell>
          <cell r="F82">
            <v>0</v>
          </cell>
          <cell r="G82">
            <v>750</v>
          </cell>
          <cell r="H82">
            <v>0</v>
          </cell>
          <cell r="I82">
            <v>1.1000000000000001</v>
          </cell>
        </row>
        <row r="83">
          <cell r="A83">
            <v>72</v>
          </cell>
          <cell r="B83">
            <v>9</v>
          </cell>
          <cell r="C83" t="str">
            <v>PAPEL EMBORRACHADO, MATERIAL BORRACHA EVA, COMPRIMENTO 60 CM, LARGURA 40 CM, ESPESSURA 2 CM, PADRÃO LISO, COR MARROM, APLICAÇÃO CONFECÇÃO DE PAINEIS</v>
          </cell>
          <cell r="D83" t="str">
            <v>Folha</v>
          </cell>
          <cell r="E83">
            <v>1000</v>
          </cell>
          <cell r="F83">
            <v>60</v>
          </cell>
          <cell r="G83">
            <v>940</v>
          </cell>
          <cell r="H83">
            <v>0</v>
          </cell>
          <cell r="I83">
            <v>1.39</v>
          </cell>
          <cell r="J83" t="str">
            <v>IGUAIS</v>
          </cell>
        </row>
        <row r="84">
          <cell r="A84">
            <v>73</v>
          </cell>
          <cell r="B84">
            <v>9</v>
          </cell>
          <cell r="C84" t="str">
            <v> PAPEL EMBORRACHADO, MATERIAL BORRACHA EVA, COMPRIMENTO 60 CM, LARGURA 40 CM, ESPESSURA 2 CM, PADRÃO LISO, COR MARROM, APLICAÇÃO CONFECÇÃO DE PAINEIS</v>
          </cell>
          <cell r="D84" t="str">
            <v>Folha</v>
          </cell>
          <cell r="E84">
            <v>15</v>
          </cell>
          <cell r="F84">
            <v>0</v>
          </cell>
          <cell r="G84">
            <v>15</v>
          </cell>
          <cell r="H84">
            <v>0</v>
          </cell>
          <cell r="I84">
            <v>1.4</v>
          </cell>
          <cell r="J84">
            <v>0</v>
          </cell>
        </row>
        <row r="85">
          <cell r="A85">
            <v>74</v>
          </cell>
          <cell r="B85">
            <v>9</v>
          </cell>
          <cell r="C85" t="str">
            <v>PAPEL EMBORRACHADO, MATERIAL BORRACHA EVA, COMPRIMENTO 60 CM, LARGURA 40 CM, ESPESSURA 2 MM, PADRÃO LISO, COR PRETA</v>
          </cell>
          <cell r="D85" t="str">
            <v>Folha</v>
          </cell>
          <cell r="E85">
            <v>1000</v>
          </cell>
          <cell r="F85">
            <v>50</v>
          </cell>
          <cell r="G85">
            <v>950</v>
          </cell>
          <cell r="H85">
            <v>0</v>
          </cell>
          <cell r="I85">
            <v>1.34</v>
          </cell>
        </row>
        <row r="86">
          <cell r="A86">
            <v>75</v>
          </cell>
          <cell r="B86">
            <v>9</v>
          </cell>
          <cell r="C86" t="str">
            <v> PAPEL EMBORRACHADO, MATERIAL BORRACHA EVA, COMPRIMENTO 60 CM, LARGURA 40 CM, ESPESSURA 2 MM, PADRÃO LISO, COR SALMÃO</v>
          </cell>
          <cell r="D86" t="str">
            <v>Folha</v>
          </cell>
          <cell r="E86">
            <v>600</v>
          </cell>
          <cell r="F86">
            <v>0</v>
          </cell>
          <cell r="G86">
            <v>600</v>
          </cell>
          <cell r="H86">
            <v>0</v>
          </cell>
          <cell r="I86">
            <v>1.86</v>
          </cell>
        </row>
        <row r="87">
          <cell r="A87">
            <v>76</v>
          </cell>
          <cell r="B87">
            <v>9</v>
          </cell>
          <cell r="C87" t="str">
            <v> PAPEL EMBORRACHADO, MATERIAL BORRACHA EVA, COMPRIMENTO 60 CM, LARGURA 40 CM, ESPESSURA 2 CM, PADRÃO LISO, COR VERDE, APLICAÇÃO CONFECÇÃO DE PAINEIS</v>
          </cell>
          <cell r="D87" t="str">
            <v>Folha</v>
          </cell>
          <cell r="E87">
            <v>600</v>
          </cell>
          <cell r="F87">
            <v>0</v>
          </cell>
          <cell r="G87">
            <v>600</v>
          </cell>
          <cell r="H87">
            <v>0</v>
          </cell>
          <cell r="I87">
            <v>1.39</v>
          </cell>
        </row>
        <row r="88">
          <cell r="A88">
            <v>77</v>
          </cell>
          <cell r="B88">
            <v>9</v>
          </cell>
          <cell r="C88" t="str">
            <v>PAPEL EMBORRACHADO, MATERIAL BORRACHA EVA, COMPRIMENTO 80 CM, LARGURA 60 CM, ESPESSURA 2 MM, PADRÃO LISO, COR ROSA</v>
          </cell>
          <cell r="D88" t="str">
            <v>Folha</v>
          </cell>
          <cell r="E88">
            <v>300</v>
          </cell>
          <cell r="F88">
            <v>0</v>
          </cell>
          <cell r="G88">
            <v>300</v>
          </cell>
          <cell r="H88">
            <v>0</v>
          </cell>
          <cell r="I88">
            <v>1.59</v>
          </cell>
        </row>
        <row r="89">
          <cell r="A89">
            <v>78</v>
          </cell>
          <cell r="B89">
            <v>9</v>
          </cell>
          <cell r="C89" t="str">
            <v xml:space="preserve">PAPEL JORNAL, MATERIAL CELULOSE VEGETAL, GRAMATURA 52, FORMATO A3. </v>
          </cell>
          <cell r="D89" t="str">
            <v>Pacote com 50 folhas</v>
          </cell>
          <cell r="E89">
            <v>10</v>
          </cell>
          <cell r="F89">
            <v>1</v>
          </cell>
          <cell r="G89">
            <v>9</v>
          </cell>
          <cell r="H89">
            <v>0</v>
          </cell>
          <cell r="I89">
            <v>14</v>
          </cell>
        </row>
        <row r="90">
          <cell r="A90">
            <v>79</v>
          </cell>
          <cell r="B90">
            <v>5</v>
          </cell>
          <cell r="C90" t="str">
            <v>PAPEL MANTEIGA CROQUIS A3 COM PH NEUTRO, LIVRE DE ÁCIDO, INDICADO PARA ESBOÇO E DESENHO A LÁPIS, GRAMATURA DE 41G/M² E 50 FOLHAS.</v>
          </cell>
          <cell r="D90" t="str">
            <v>Pacote com 50 folhas</v>
          </cell>
          <cell r="E90">
            <v>50</v>
          </cell>
          <cell r="F90">
            <v>5</v>
          </cell>
          <cell r="G90">
            <v>45</v>
          </cell>
          <cell r="H90">
            <v>0</v>
          </cell>
          <cell r="I90">
            <v>22.9</v>
          </cell>
        </row>
        <row r="91">
          <cell r="A91">
            <v>80</v>
          </cell>
          <cell r="B91">
            <v>9</v>
          </cell>
          <cell r="C91" t="str">
            <v>PAPEL MANTEIGA CROQUIS A4 COM PH NEUTRO, LIVRE DE ÁCIDO, INDICADO PARA ESBOÇO E DESENHO A LÁPIS, GRAMATURA DE 41G/M² E 50 FOLHAS.</v>
          </cell>
          <cell r="D91" t="str">
            <v>Pacote com 50 folhas</v>
          </cell>
          <cell r="E91">
            <v>50</v>
          </cell>
          <cell r="F91">
            <v>5</v>
          </cell>
          <cell r="G91">
            <v>45</v>
          </cell>
          <cell r="H91">
            <v>50</v>
          </cell>
          <cell r="I91">
            <v>5</v>
          </cell>
        </row>
        <row r="92">
          <cell r="A92">
            <v>81</v>
          </cell>
          <cell r="B92">
            <v>9</v>
          </cell>
          <cell r="C92" t="str">
            <v>PAPEL MANTEIGA, MATERIAL CELULOSE VEGETAL, GRAMATURA 40 G/M2, COMPRIMENTO 100 CM, LARGURA 70 CM, COR BRANCA</v>
          </cell>
          <cell r="D92" t="str">
            <v>Unidade</v>
          </cell>
          <cell r="E92">
            <v>2500</v>
          </cell>
          <cell r="F92">
            <v>250</v>
          </cell>
          <cell r="G92">
            <v>2250</v>
          </cell>
          <cell r="H92">
            <v>0</v>
          </cell>
          <cell r="I92">
            <v>1.54</v>
          </cell>
        </row>
        <row r="93">
          <cell r="A93">
            <v>82</v>
          </cell>
          <cell r="B93" t="str">
            <v>CLD</v>
          </cell>
          <cell r="C93" t="str">
            <v>PAPEL OPALINE, MATERIAL CELULOSE VEGETAL, COR BRANCA, GRAMATURA 180 G/M2, COMPRIMENTO 297 MM, LARGURA 210 MM</v>
          </cell>
          <cell r="D93">
            <v>0</v>
          </cell>
          <cell r="E93" t="str">
            <v>-</v>
          </cell>
          <cell r="F93">
            <v>0</v>
          </cell>
          <cell r="G93" t="str">
            <v>-</v>
          </cell>
          <cell r="H93">
            <v>0</v>
          </cell>
          <cell r="I93" t="str">
            <v>-</v>
          </cell>
        </row>
        <row r="94">
          <cell r="A94">
            <v>83</v>
          </cell>
          <cell r="B94">
            <v>8</v>
          </cell>
          <cell r="C94" t="str">
            <v> PAPEL SULFITE, MATERIAL CELULOSE VEGETAL, COR AMARELA, GRAMATURA 75 G/M2, COMPRIMENTO 297 MM, APLICAÇÃO FOTOCÓPIA, LARGURA 210 MM.</v>
          </cell>
          <cell r="D94" t="str">
            <v>Pacote com 500 folhas</v>
          </cell>
          <cell r="E94">
            <v>460</v>
          </cell>
          <cell r="F94">
            <v>2</v>
          </cell>
          <cell r="G94">
            <v>458</v>
          </cell>
          <cell r="H94">
            <v>0</v>
          </cell>
          <cell r="I94">
            <v>18.5</v>
          </cell>
        </row>
        <row r="95">
          <cell r="A95">
            <v>84</v>
          </cell>
          <cell r="B95" t="str">
            <v>CLD</v>
          </cell>
          <cell r="C95" t="str">
            <v>PAPEL SULFITE, MATERIAL CELULOSE VEGETAL, COR AZUL, GRAMATURA 75 G/M2, COMPRIMENTO 297 MM, APLICAÇÃO FOTOCÓPIA, LARGURA 210 MM</v>
          </cell>
          <cell r="D95">
            <v>0</v>
          </cell>
          <cell r="E95" t="str">
            <v>-</v>
          </cell>
          <cell r="F95">
            <v>0</v>
          </cell>
          <cell r="G95" t="str">
            <v>-</v>
          </cell>
          <cell r="H95">
            <v>0</v>
          </cell>
          <cell r="I95" t="str">
            <v>-</v>
          </cell>
        </row>
        <row r="96">
          <cell r="A96">
            <v>85</v>
          </cell>
          <cell r="B96">
            <v>8</v>
          </cell>
          <cell r="C96" t="str">
            <v> PAPEL SULFITE, MATERIAL CELULOSE VEGETAL, COR ROSA, GRAMATURA 75 G/M2, COMPRIMENTO 297 MM, APLICAÇÃO FOTOCÓPIA, LARGURA 210.</v>
          </cell>
          <cell r="D96" t="str">
            <v>Pacote com 500 folhas</v>
          </cell>
          <cell r="E96">
            <v>460</v>
          </cell>
          <cell r="F96">
            <v>2</v>
          </cell>
          <cell r="G96">
            <v>458</v>
          </cell>
          <cell r="H96">
            <v>0</v>
          </cell>
          <cell r="I96">
            <v>24.4</v>
          </cell>
        </row>
        <row r="97">
          <cell r="A97">
            <v>86</v>
          </cell>
          <cell r="B97">
            <v>8</v>
          </cell>
          <cell r="C97" t="str">
            <v> PAPEL SULFITE, MATERIAL CELULOSE VEGETAL, COR VERDE, GRAMATURA 75 G/M2, COMPRIMENTO 297 MM, APLICAÇÃO FOTOCÓPIA, LARGURA 210 MM.</v>
          </cell>
          <cell r="D97" t="str">
            <v>Pacote com 500 folhas</v>
          </cell>
          <cell r="E97">
            <v>460</v>
          </cell>
          <cell r="F97">
            <v>2</v>
          </cell>
          <cell r="G97">
            <v>458</v>
          </cell>
          <cell r="H97">
            <v>0</v>
          </cell>
          <cell r="I97">
            <v>20</v>
          </cell>
        </row>
        <row r="98">
          <cell r="A98">
            <v>87</v>
          </cell>
          <cell r="B98">
            <v>9</v>
          </cell>
          <cell r="C98" t="str">
            <v>PAPELÃO, MATERIAL CELULOSE VEGETAL, COR MARROM, TIPO ONDULADO, CARACTERÍSTICAS ADICIONAIS CORRUGADO, MEDINDO 1,20x100M.</v>
          </cell>
          <cell r="D98" t="str">
            <v>Unidade</v>
          </cell>
          <cell r="E98">
            <v>5</v>
          </cell>
          <cell r="F98">
            <v>0</v>
          </cell>
          <cell r="G98">
            <v>5</v>
          </cell>
          <cell r="H98">
            <v>0</v>
          </cell>
          <cell r="I98">
            <v>140</v>
          </cell>
        </row>
        <row r="99">
          <cell r="A99">
            <v>88</v>
          </cell>
          <cell r="B99" t="str">
            <v>CLD</v>
          </cell>
          <cell r="C99" t="str">
            <v> PAPELÃO, MATERIAL CELULOSE VEGETAL, COR VERDE, TIPO ONDULADO, CARACTERÍSTICAS ADICIONAIS CORRUGADO, MEDINDO 50 CM X 80 CM.COM 100 FOLHAS</v>
          </cell>
          <cell r="D99">
            <v>0</v>
          </cell>
          <cell r="E99" t="str">
            <v>-</v>
          </cell>
          <cell r="F99">
            <v>0</v>
          </cell>
          <cell r="G99" t="str">
            <v>-</v>
          </cell>
          <cell r="H99">
            <v>0</v>
          </cell>
          <cell r="I99" t="str">
            <v>-</v>
          </cell>
        </row>
        <row r="100">
          <cell r="A100">
            <v>89</v>
          </cell>
          <cell r="B100" t="str">
            <v>CLD</v>
          </cell>
          <cell r="C100" t="str">
            <v>PEÇA DE BARRO DE 10 KG, ARGILA TERRACOTA, USO EM ESCULTURA, HIDRATADA COM ÁGUA, PARA TRABALHOS ARTESANAIS E ESCOLARES.</v>
          </cell>
          <cell r="D100">
            <v>0</v>
          </cell>
          <cell r="E100" t="str">
            <v>-</v>
          </cell>
          <cell r="F100">
            <v>0</v>
          </cell>
          <cell r="G100" t="str">
            <v>-</v>
          </cell>
          <cell r="H100">
            <v>0</v>
          </cell>
          <cell r="I100" t="str">
            <v>-</v>
          </cell>
        </row>
        <row r="101">
          <cell r="A101">
            <v>90</v>
          </cell>
          <cell r="B101" t="str">
            <v>CLD</v>
          </cell>
          <cell r="C101" t="str">
            <v>PENA PARA CALIGRAFIA MOSQUITO COM CABO PLÁSTICO, TAMANHO 01, CANETA TÉCNICA DE TINTA PERMANENTE FINE LINE, SECAGEM RÁPIDA EM SUPERFÍCIE POROSA, RESISTENTE A LUZ E ÁGUA.</v>
          </cell>
          <cell r="D101">
            <v>0</v>
          </cell>
          <cell r="E101" t="str">
            <v>-</v>
          </cell>
          <cell r="F101">
            <v>0</v>
          </cell>
          <cell r="G101" t="str">
            <v>-</v>
          </cell>
          <cell r="H101">
            <v>0</v>
          </cell>
          <cell r="I101" t="str">
            <v>-</v>
          </cell>
        </row>
        <row r="102">
          <cell r="A102">
            <v>91</v>
          </cell>
          <cell r="B102" t="str">
            <v>CLD</v>
          </cell>
          <cell r="C102" t="str">
            <v>PINCEL CHATO APLICAÇÃO NA PINTURA DE TECIDO, TELA, CERÂMICA, AQUARELA, ACRÍLICA DE PÊLO SINTÉTICO DOURADO COM CABO LONGO DE MADEIRA NA COR BRANCA E VIROLO DE ALUMÍNIO COM O FORMATO CHATO, TAMANHO Nº 12.</v>
          </cell>
          <cell r="D102">
            <v>0</v>
          </cell>
          <cell r="E102" t="str">
            <v>-</v>
          </cell>
          <cell r="F102">
            <v>0</v>
          </cell>
          <cell r="G102" t="str">
            <v>-</v>
          </cell>
          <cell r="H102">
            <v>0</v>
          </cell>
          <cell r="I102" t="str">
            <v>-</v>
          </cell>
        </row>
        <row r="103">
          <cell r="A103">
            <v>92</v>
          </cell>
          <cell r="B103">
            <v>1</v>
          </cell>
          <cell r="C103" t="str">
            <v>PINCEL ATÔMICO, MATERIAL PLÁSTICO, TIPO PONTA FELTRO, TIPO CARGA DESCARTÁVEL, COR TINTA AZUL</v>
          </cell>
          <cell r="D103" t="str">
            <v>Unidade</v>
          </cell>
          <cell r="E103">
            <v>30</v>
          </cell>
          <cell r="F103">
            <v>20</v>
          </cell>
          <cell r="G103">
            <v>10</v>
          </cell>
          <cell r="H103">
            <v>0</v>
          </cell>
          <cell r="I103">
            <v>1.43</v>
          </cell>
        </row>
        <row r="104">
          <cell r="A104">
            <v>93</v>
          </cell>
          <cell r="B104">
            <v>9</v>
          </cell>
          <cell r="C104" t="str">
            <v>PINCEL ATÔMICO, MATERIAL PLÁSTICO, TIPO PONTA FELTRO, TIPO CARGA DESCARTÁVEL, COR TINTA PRETA</v>
          </cell>
          <cell r="D104" t="str">
            <v>Unidade</v>
          </cell>
          <cell r="E104">
            <v>30</v>
          </cell>
          <cell r="F104">
            <v>20</v>
          </cell>
          <cell r="G104">
            <v>10</v>
          </cell>
          <cell r="H104">
            <v>0</v>
          </cell>
          <cell r="I104">
            <v>1.56</v>
          </cell>
        </row>
        <row r="105">
          <cell r="A105">
            <v>94</v>
          </cell>
          <cell r="B105">
            <v>1</v>
          </cell>
          <cell r="C105" t="str">
            <v> PINCEL ATÔMICO, MATERIAL PLÁSTICO, TIPO PONTA FELTRO, TIPO CARGA DESCARTÁVEL, COR TINTA VERMELHA</v>
          </cell>
          <cell r="D105" t="str">
            <v>Unidade</v>
          </cell>
          <cell r="E105">
            <v>30</v>
          </cell>
          <cell r="F105">
            <v>20</v>
          </cell>
          <cell r="G105">
            <v>10</v>
          </cell>
          <cell r="H105">
            <v>0</v>
          </cell>
          <cell r="I105">
            <v>1.52</v>
          </cell>
        </row>
        <row r="106">
          <cell r="A106">
            <v>95</v>
          </cell>
          <cell r="B106">
            <v>9</v>
          </cell>
          <cell r="C106" t="str">
            <v>PINCEL CERDA CHATO Nº 10, CERDA BRANCA, VIROLO DE ALUMÍNIO, CABO LONGO DE MADEIRA AMARELO, PONTA CHATA.</v>
          </cell>
          <cell r="D106" t="str">
            <v>Unidade</v>
          </cell>
          <cell r="E106">
            <v>30</v>
          </cell>
          <cell r="F106">
            <v>20</v>
          </cell>
          <cell r="G106">
            <v>10</v>
          </cell>
          <cell r="H106">
            <v>0</v>
          </cell>
          <cell r="I106">
            <v>13.28</v>
          </cell>
        </row>
        <row r="107">
          <cell r="A107">
            <v>96</v>
          </cell>
          <cell r="B107" t="str">
            <v>CLD</v>
          </cell>
          <cell r="C107" t="str">
            <v>PINCEL CERDA CHATO Nº 8, CERDA BRANCA, VIROLO DE ALUMÍNIO, CABO LONGO DE MADEIRA AMARELO, PONTA CHATA.</v>
          </cell>
          <cell r="D107">
            <v>0</v>
          </cell>
          <cell r="E107" t="str">
            <v>-</v>
          </cell>
          <cell r="F107">
            <v>0</v>
          </cell>
          <cell r="G107" t="str">
            <v>-</v>
          </cell>
          <cell r="H107">
            <v>0</v>
          </cell>
          <cell r="I107" t="str">
            <v>-</v>
          </cell>
        </row>
        <row r="108">
          <cell r="A108">
            <v>97</v>
          </cell>
          <cell r="B108" t="str">
            <v>CLD</v>
          </cell>
          <cell r="C108" t="str">
            <v>PINCEL CHATO APLICAÇÃO NA PINTURA DE TECIDO, TELA, CERÂMICA, AQUARELA, ACRÍLICA DE PELO SINTÉTICO DOURADO COM CABO LONGO DE MADEIRA NA COR BRANCA E VIROLO DE ALUMÍNIO COM O FORMATO CHATO, TAMANHO Nº 10.</v>
          </cell>
          <cell r="D108">
            <v>0</v>
          </cell>
          <cell r="E108" t="str">
            <v>-</v>
          </cell>
          <cell r="F108">
            <v>0</v>
          </cell>
          <cell r="G108" t="str">
            <v>-</v>
          </cell>
          <cell r="H108">
            <v>0</v>
          </cell>
          <cell r="I108" t="str">
            <v>-</v>
          </cell>
        </row>
        <row r="109">
          <cell r="A109">
            <v>98</v>
          </cell>
          <cell r="B109">
            <v>3</v>
          </cell>
          <cell r="C109" t="str">
            <v>PINCEL CHATO APLICAÇÃO NA PINTURA DE TECIDO, TELA, CERÂMICA, AQUARELA, ACRÍLICA COM CERDAS BRANCAS IMPORTADAS E CABO LONGO DE MADEIRA AMARELO E VIROLO DE ALUMÍNIO COM O FORMATO CHATO, TAMANHO Nº 20.</v>
          </cell>
          <cell r="D109" t="str">
            <v>Unidade</v>
          </cell>
          <cell r="E109">
            <v>35</v>
          </cell>
          <cell r="F109">
            <v>4</v>
          </cell>
          <cell r="G109">
            <v>31</v>
          </cell>
          <cell r="H109">
            <v>0</v>
          </cell>
          <cell r="I109">
            <v>7.85</v>
          </cell>
        </row>
        <row r="110">
          <cell r="A110">
            <v>99</v>
          </cell>
          <cell r="B110">
            <v>3</v>
          </cell>
          <cell r="C110" t="str">
            <v> PINCEL CHATO APLICAÇÃO NA PINTURA DE TECIDO, TELA, CERÂMICA, AQUARELA, ACRÍLICA COM CERDAS BRANCAS IMPORTADAS E CABO LONGO DE MADEIRA AMARELO E VIROLO DE ALUMÍNIO COM O FORMATO CHATO, TAMANHO Nº 22.</v>
          </cell>
          <cell r="D110" t="str">
            <v>Unidade</v>
          </cell>
          <cell r="E110">
            <v>35</v>
          </cell>
          <cell r="F110">
            <v>4</v>
          </cell>
          <cell r="G110">
            <v>31</v>
          </cell>
          <cell r="H110">
            <v>0</v>
          </cell>
          <cell r="I110">
            <v>7.75</v>
          </cell>
        </row>
        <row r="111">
          <cell r="A111">
            <v>100</v>
          </cell>
          <cell r="B111" t="str">
            <v>CLD</v>
          </cell>
          <cell r="C111" t="str">
            <v>PINCEL CHATO APLICAÇÃO NA PINTURA DE TECIDO, TELA, CERÂMICA, AQUARELA, ACRÍLICA COM CERDAS BRANCAS IMPORTADAS E CABO LONGO DE MADEIRA AMARELO E VIROLO DE ALUMÍNIO COM O FORMATO CHATO, TAMANHO Nº 24.</v>
          </cell>
          <cell r="D111">
            <v>0</v>
          </cell>
          <cell r="E111" t="str">
            <v>-</v>
          </cell>
          <cell r="F111">
            <v>0</v>
          </cell>
          <cell r="G111" t="str">
            <v>-</v>
          </cell>
          <cell r="H111">
            <v>0</v>
          </cell>
          <cell r="I111" t="str">
            <v>-</v>
          </cell>
        </row>
        <row r="112">
          <cell r="A112">
            <v>101</v>
          </cell>
          <cell r="B112" t="str">
            <v>CLD</v>
          </cell>
          <cell r="C112" t="str">
            <v>PINCEL CHATO APLICAÇÃO NA PINTURA DE TECIDO, TELA, CERÂMICA, AQUARELA, ACRÍLICA COM CERDAS BRANCAS IMPORTADAS E CABO LONGO DE MADEIRA AMARELO E VIROLO DE ALUMÍNIO COM O FORMATO CHATO, TAMANHO Nº 14.</v>
          </cell>
          <cell r="D112">
            <v>0</v>
          </cell>
          <cell r="E112" t="str">
            <v>-</v>
          </cell>
          <cell r="F112">
            <v>0</v>
          </cell>
          <cell r="G112" t="str">
            <v>-</v>
          </cell>
          <cell r="H112">
            <v>0</v>
          </cell>
          <cell r="I112" t="str">
            <v>-</v>
          </cell>
        </row>
        <row r="113">
          <cell r="A113">
            <v>102</v>
          </cell>
          <cell r="B113">
            <v>3</v>
          </cell>
          <cell r="C113" t="str">
            <v>PINCEL CHATO APLICAÇÃO NA PINTURA DE TECIDO, TELA, CERÂMICA, AQUARELA, ACRÍLICA COM CERDAS BRANCAS IMPORTADAS E CABO LONGO DE MADEIRA AMARELO E VIROLO DE ALUMÍNIO COM O FORMATO CHATO, TAMANHO: Nº 18.</v>
          </cell>
          <cell r="D113" t="str">
            <v>Unidade</v>
          </cell>
          <cell r="E113">
            <v>35</v>
          </cell>
          <cell r="F113">
            <v>4</v>
          </cell>
          <cell r="G113">
            <v>31</v>
          </cell>
          <cell r="H113">
            <v>0</v>
          </cell>
          <cell r="I113">
            <v>8.44</v>
          </cell>
        </row>
        <row r="114">
          <cell r="A114">
            <v>103</v>
          </cell>
          <cell r="B114">
            <v>3</v>
          </cell>
          <cell r="C114" t="str">
            <v>PINCEL CHATO APLICAÇÃO NA PINTURA DE TECIDO, TELA, CERÂMICA, AQUARELA, ACRÍLICA DE PELO SINTÉTICO DOURADO COM CABO LONGO DE MADEIRA NA COR BRANCA E VIROLO DE ALUMÍNIO COM O FORMATO CHATO, TAMANHO Nº 14.</v>
          </cell>
          <cell r="D114" t="str">
            <v>Unidade</v>
          </cell>
          <cell r="E114">
            <v>10</v>
          </cell>
          <cell r="F114">
            <v>4</v>
          </cell>
          <cell r="G114">
            <v>6</v>
          </cell>
          <cell r="H114">
            <v>0</v>
          </cell>
          <cell r="I114">
            <v>5.04</v>
          </cell>
        </row>
        <row r="115">
          <cell r="A115">
            <v>104</v>
          </cell>
          <cell r="B115" t="str">
            <v>CLD</v>
          </cell>
          <cell r="C115" t="str">
            <v>PINCEL CHATO APLICAÇÃO NA PINTURA DE TECIDO, TELA, CERÂMICA, AQUARELA, ACRÍLICA DE PELO SINTÉTICO DOURADO COM CABO LONGO DE MADEIRA NA COR BRANCA E VIROLO DE ALUMÍNIO COM O FORMATO CHATO, TAMANHO Nº 6.</v>
          </cell>
          <cell r="D115">
            <v>0</v>
          </cell>
          <cell r="E115" t="str">
            <v>-</v>
          </cell>
          <cell r="F115">
            <v>0</v>
          </cell>
          <cell r="G115" t="str">
            <v>-</v>
          </cell>
          <cell r="H115">
            <v>0</v>
          </cell>
          <cell r="I115" t="str">
            <v>-</v>
          </cell>
        </row>
        <row r="116">
          <cell r="A116">
            <v>105</v>
          </cell>
          <cell r="B116" t="str">
            <v>CLD</v>
          </cell>
          <cell r="C116" t="str">
            <v>PINCEL DESENHO, MATERIAL CABO PLÁSTICO, TIPO PONTA CHATO, MATERIAL CERDA PELO ANIMAL, TAMANHO 10</v>
          </cell>
          <cell r="D116">
            <v>0</v>
          </cell>
          <cell r="E116" t="str">
            <v>-</v>
          </cell>
          <cell r="F116">
            <v>0</v>
          </cell>
          <cell r="G116" t="str">
            <v>-</v>
          </cell>
          <cell r="H116">
            <v>0</v>
          </cell>
          <cell r="I116" t="str">
            <v>-</v>
          </cell>
        </row>
        <row r="117">
          <cell r="A117">
            <v>106</v>
          </cell>
          <cell r="B117">
            <v>3</v>
          </cell>
          <cell r="C117" t="str">
            <v>PINCEL REDONDO CURTO 145, TAMANHO 0, CABO CURTO, COR CASTANHO ESCURO, COMPOSIÇÃO MARTA TROPICAL, COR GRIS, FILAMENTO MARTA TROPICAL, FORMATO REDONDO, IDEAL PARA MANCHAS, INDICADO PARA TINTA À BASE DE ÁGUA, TÉCNICA AQUARELA, GUACHE, VIROLO DE ALUMÍNIO.</v>
          </cell>
          <cell r="D117" t="str">
            <v>Unidade</v>
          </cell>
          <cell r="E117">
            <v>30</v>
          </cell>
          <cell r="F117">
            <v>20</v>
          </cell>
          <cell r="G117">
            <v>10</v>
          </cell>
          <cell r="H117">
            <v>0</v>
          </cell>
          <cell r="I117">
            <v>8.56</v>
          </cell>
        </row>
        <row r="118">
          <cell r="A118">
            <v>107</v>
          </cell>
          <cell r="B118">
            <v>3</v>
          </cell>
          <cell r="C118" t="str">
            <v>PINCEL REDONDO CURTO 145, TAMANHO 10, CABO CURTO, COR CASTANHO ESCURO, COMPOSIÇÃO MARTA TROPICAL, COR GRIS, FILAMENTO MARTA TROPICAL, FORMATO REDONDO, IDEAL PARA MANCHAS, INDICADO PARA TINTA À BASE DE ÁGUA, TÉCNICA AQUARELA, GUACHE, VIROLO DE ALUMÍNIO.</v>
          </cell>
          <cell r="D118" t="str">
            <v>Unidade</v>
          </cell>
          <cell r="E118">
            <v>30</v>
          </cell>
          <cell r="F118">
            <v>20</v>
          </cell>
          <cell r="G118">
            <v>10</v>
          </cell>
          <cell r="H118">
            <v>0</v>
          </cell>
          <cell r="I118">
            <v>9.23</v>
          </cell>
        </row>
        <row r="119">
          <cell r="A119">
            <v>108</v>
          </cell>
          <cell r="B119">
            <v>3</v>
          </cell>
          <cell r="C119" t="str">
            <v> PINCEL REDONDO CURTO 145, TAMANHO 12, CABO CURTO, COR CASTANHO ESCURO, COMPOSIÇÃO MARTA TROPICAL, COR GRIS, FILAMENTO MARTA TROPICAL, FORMATO REDONDO, IDEAL PARA MANCHAS, INDICADO PARA TINTA À BASE DE ÁGUA, TÉCNICA AQUARELA, GUACHE, VIROLO DE ALUMÍNIO.</v>
          </cell>
          <cell r="D119" t="str">
            <v>Unidade</v>
          </cell>
          <cell r="E119">
            <v>60</v>
          </cell>
          <cell r="F119">
            <v>40</v>
          </cell>
          <cell r="G119">
            <v>20</v>
          </cell>
          <cell r="H119">
            <v>0</v>
          </cell>
          <cell r="I119">
            <v>10.38</v>
          </cell>
        </row>
        <row r="120">
          <cell r="A120">
            <v>109</v>
          </cell>
          <cell r="B120">
            <v>3</v>
          </cell>
          <cell r="C120" t="str">
            <v>PINCEL REDONDO CURTO 145, TAMANHO 2, CABO CURTO, COR CASTANHO ESCURO, COMPOSIÇÃO MARTA TROPICAL, COR GRIS, FILAMENTO MARTA TROPICAL, FORMATO REDONDO, IDEAL PARA MANCHAS, INDICADO PARA TINTA À BASE DE ÁGUA, TÉCNICA AQUARELA, GUACHE, VIROLO DE ALUMÍNIO.</v>
          </cell>
          <cell r="D120" t="str">
            <v>Unidade</v>
          </cell>
          <cell r="E120">
            <v>50</v>
          </cell>
          <cell r="F120">
            <v>33</v>
          </cell>
          <cell r="G120">
            <v>17</v>
          </cell>
          <cell r="H120">
            <v>0</v>
          </cell>
          <cell r="I120">
            <v>5.43</v>
          </cell>
        </row>
        <row r="121">
          <cell r="A121">
            <v>110</v>
          </cell>
          <cell r="B121">
            <v>3</v>
          </cell>
          <cell r="C121" t="str">
            <v>PINCEL REDONDO CURTO 145, TAMANHO 20, CABO CURTO, COR CASTANHO ESCURO, COMPOSIÇÃO MARTA TROPICAL, COR GRIS, FILAMENTO MARTA TROPICAL, FORMATO REDONDO, IDEAL PARA MANCHAS, INDICADO PARA TINTA À BASE DE ÁGUA, TÉCNICA AQUARELA, GUACHE, VIROLO DE ALUMÍNIO.</v>
          </cell>
          <cell r="D121" t="str">
            <v>Unidade</v>
          </cell>
          <cell r="E121">
            <v>15</v>
          </cell>
          <cell r="F121">
            <v>10</v>
          </cell>
          <cell r="G121">
            <v>5</v>
          </cell>
          <cell r="H121">
            <v>0</v>
          </cell>
          <cell r="I121">
            <v>17.57</v>
          </cell>
        </row>
        <row r="122">
          <cell r="A122">
            <v>111</v>
          </cell>
          <cell r="B122">
            <v>3</v>
          </cell>
          <cell r="C122" t="str">
            <v>PINCEL REDONDO CURTO 145, TAMANHO 30, CABO CURTO, COR CASTANHO ESCURO, COMPOSIÇÃO MARTA TROPICAL, COR GRIS, FILAMENTO MARTA TROPICAL, FORMATO REDONDO, IDEAL PARA MANCHAS, INDICADO PARA TINTA À BASE DE ÁGUA, TÉCNICA AQUARELA, GUACHE, VIROLO DE ALUMÍNIO.</v>
          </cell>
          <cell r="D122" t="str">
            <v>Unidade</v>
          </cell>
          <cell r="E122">
            <v>15</v>
          </cell>
          <cell r="F122">
            <v>10</v>
          </cell>
          <cell r="G122">
            <v>5</v>
          </cell>
          <cell r="H122">
            <v>0</v>
          </cell>
          <cell r="I122">
            <v>33.119999999999997</v>
          </cell>
        </row>
        <row r="123">
          <cell r="A123">
            <v>112</v>
          </cell>
          <cell r="B123">
            <v>3</v>
          </cell>
          <cell r="C123" t="str">
            <v> PINCEL REDONDO CURTO 145, TAMANHO 4, CABO CURTO, COR CASTANHO ESCURO, COMPOSIÇÃO MARTA TROPICAL, COR GRIS, FILAMENTO MARTA TROPICAL, FORMATO REDONDO, IDEAL PARA MANCHAS, INDICADO PARA TINTA À BASE DE ÁGUA, TÉCNICA AQUARELA, GUACHE, VIROLO DE ALUMÍNIO.</v>
          </cell>
          <cell r="D123" t="str">
            <v>Unidade</v>
          </cell>
          <cell r="E123">
            <v>30</v>
          </cell>
          <cell r="F123">
            <v>20</v>
          </cell>
          <cell r="G123">
            <v>10</v>
          </cell>
          <cell r="H123">
            <v>0</v>
          </cell>
          <cell r="I123">
            <v>6.45</v>
          </cell>
        </row>
        <row r="124">
          <cell r="A124">
            <v>113</v>
          </cell>
          <cell r="B124">
            <v>3</v>
          </cell>
          <cell r="C124" t="str">
            <v> PINCEL REDONDO CURTO 145, TAMANHO 6, CABO CURTO, COR CASTANHO ESCURO, COMPOSIÇÃO MARTA TROPICAL, COR GRIS, FILAMENTO MARTA TROPICAL, FORMATO REDONDO, IDEAL PARA MANCHAS, INDICADO PARA TINTA À BASE DE ÁGUA, TÉCNICA AQUARELA, GUACHE, VIROLO DE ALUMÍNIO.</v>
          </cell>
          <cell r="D124" t="str">
            <v>Unidade</v>
          </cell>
          <cell r="E124">
            <v>30</v>
          </cell>
          <cell r="F124">
            <v>20</v>
          </cell>
          <cell r="G124">
            <v>10</v>
          </cell>
          <cell r="H124">
            <v>0</v>
          </cell>
          <cell r="I124">
            <v>7.22</v>
          </cell>
        </row>
        <row r="125">
          <cell r="A125">
            <v>114</v>
          </cell>
          <cell r="B125">
            <v>3</v>
          </cell>
          <cell r="C125" t="str">
            <v> PINCEL REDONDO CURTO 145, TAMANHO 8, CABO CURTO, COR CASTANHO ESCURO, COMPOSIÇÃO MARTA TROPICAL, COR GRIS, FILAMENTO MARTA TROPICAL, FORMATO REDONDO, IDEAL PARA MANCHAS, INDICADO PARA TINTA À BASE DE ÁGUA, TÉCNICA AQUARELA, GUACHE, VIROLO DE ALUMÍNIO.</v>
          </cell>
          <cell r="D125" t="str">
            <v>Unidade</v>
          </cell>
          <cell r="E125">
            <v>60</v>
          </cell>
          <cell r="F125">
            <v>40</v>
          </cell>
          <cell r="G125">
            <v>20</v>
          </cell>
          <cell r="H125">
            <v>0</v>
          </cell>
          <cell r="I125">
            <v>6.63</v>
          </cell>
        </row>
        <row r="126">
          <cell r="A126">
            <v>115</v>
          </cell>
          <cell r="B126">
            <v>3</v>
          </cell>
          <cell r="C126" t="str">
            <v>PINCEL REDONDO, MARTA TROPICAL, CABO CURTO, APLICAÇÃO NA PINTURA DE AQUARELA, GUACHE E TÉCNICAS AGUADAS, TAMANHO Nº 0.</v>
          </cell>
          <cell r="D126" t="str">
            <v>Unidade</v>
          </cell>
          <cell r="E126">
            <v>25</v>
          </cell>
          <cell r="F126">
            <v>4</v>
          </cell>
          <cell r="G126">
            <v>21</v>
          </cell>
          <cell r="H126">
            <v>0</v>
          </cell>
          <cell r="I126">
            <v>5.51</v>
          </cell>
        </row>
        <row r="127">
          <cell r="A127">
            <v>116</v>
          </cell>
          <cell r="B127">
            <v>3</v>
          </cell>
          <cell r="C127" t="str">
            <v>PINCEL REDONDO, MARTA TROPICAL, CABO CURTO, APLICAÇÃO NA PINTURA DE AQUARELA, GUACHE E TÉCNICAS AGUADAS, TAMANHO Nº 4.</v>
          </cell>
          <cell r="D127" t="str">
            <v>Unidade</v>
          </cell>
          <cell r="E127">
            <v>20</v>
          </cell>
          <cell r="F127">
            <v>0</v>
          </cell>
          <cell r="G127">
            <v>20</v>
          </cell>
          <cell r="H127">
            <v>0</v>
          </cell>
          <cell r="I127">
            <v>19.45</v>
          </cell>
        </row>
        <row r="128">
          <cell r="A128">
            <v>117</v>
          </cell>
          <cell r="B128">
            <v>9</v>
          </cell>
          <cell r="C128" t="str">
            <v>PINTURA A DEDO 30ML COM 6 CORES SORTIDAS.</v>
          </cell>
          <cell r="D128" t="str">
            <v>Caixa</v>
          </cell>
          <cell r="E128">
            <v>10</v>
          </cell>
          <cell r="F128">
            <v>5</v>
          </cell>
          <cell r="G128">
            <v>5</v>
          </cell>
          <cell r="H128">
            <v>0</v>
          </cell>
          <cell r="I128">
            <v>6.14</v>
          </cell>
        </row>
        <row r="129">
          <cell r="A129">
            <v>118</v>
          </cell>
          <cell r="B129">
            <v>1</v>
          </cell>
          <cell r="C129" t="str">
            <v>PRANCHETA PARA CAVALETE EM AGLOMERADO DE 18MM, TAMANHO 100 X 80 CM, MODELO ECONÔMICO, BORDAS REVESTIDAS EM PVC.</v>
          </cell>
          <cell r="D129" t="str">
            <v>Unidade</v>
          </cell>
          <cell r="E129">
            <v>10</v>
          </cell>
          <cell r="F129">
            <v>4</v>
          </cell>
          <cell r="G129">
            <v>6</v>
          </cell>
          <cell r="H129">
            <v>0</v>
          </cell>
          <cell r="I129">
            <v>104</v>
          </cell>
        </row>
        <row r="130">
          <cell r="A130">
            <v>119</v>
          </cell>
          <cell r="B130">
            <v>1</v>
          </cell>
          <cell r="C130" t="str">
            <v> PRANCHETA PORTÁTIL, MATERIAL POLIESTIRENO, COMPRIMENTO 360 MM, LARGURA 240 MM,ESPESSURA 3 MM, COR AZUL, CARACTERÍSTICAS ADICIONAIS PRENDEDOR PLÁSTICO, BORDAS ARREDONDADAS E LATERAI S</v>
          </cell>
          <cell r="D130" t="str">
            <v>Unidade</v>
          </cell>
          <cell r="E130">
            <v>10</v>
          </cell>
          <cell r="F130">
            <v>2</v>
          </cell>
          <cell r="G130">
            <v>8</v>
          </cell>
          <cell r="H130">
            <v>50</v>
          </cell>
          <cell r="I130">
            <v>12.2</v>
          </cell>
        </row>
        <row r="131">
          <cell r="A131">
            <v>120</v>
          </cell>
          <cell r="B131">
            <v>7</v>
          </cell>
          <cell r="C131" t="str">
            <v>PRANCHETA PORTÁTIL MADEIRA PARA A2 C/ TAMPO DE 50X65CM. MEDIDAS INTERNAS: 50X40X4CMS. ESTOJO DE MADEIRA, COM ESPAÇO PARA GUARDAR PAPÉIS E ACESSÓRIOS PARA DESENHO. TAMPO/PRANCHETA PERMITE REGULAGEM DA INCLINAÇÃO E JÁ VEM EQUIPADO COM RÉGUA PARALELA.</v>
          </cell>
          <cell r="D131" t="str">
            <v>Unidade</v>
          </cell>
          <cell r="E131">
            <v>10</v>
          </cell>
          <cell r="F131">
            <v>1</v>
          </cell>
          <cell r="G131">
            <v>9</v>
          </cell>
          <cell r="H131">
            <v>0</v>
          </cell>
          <cell r="I131">
            <v>272.98</v>
          </cell>
        </row>
        <row r="132">
          <cell r="A132">
            <v>121</v>
          </cell>
          <cell r="B132">
            <v>9</v>
          </cell>
          <cell r="C132" t="str">
            <v>RÉGUA ESCALÍMETRO TRIANGULAR DE 30CM CONTENDO 6 ESCALAS. ESCALA DE PRECISÃO, CORPO DE PLÁSTICO RESISTENTE.</v>
          </cell>
          <cell r="D132" t="str">
            <v>Unidade</v>
          </cell>
          <cell r="E132">
            <v>20</v>
          </cell>
          <cell r="F132">
            <v>5</v>
          </cell>
          <cell r="G132">
            <v>15</v>
          </cell>
          <cell r="H132">
            <v>0</v>
          </cell>
          <cell r="I132">
            <v>41.28</v>
          </cell>
        </row>
        <row r="133">
          <cell r="A133">
            <v>122</v>
          </cell>
          <cell r="B133" t="str">
            <v>CLD</v>
          </cell>
          <cell r="C133" t="str">
            <v>SOLVENTE, ASPECTO FÍSICO LÍQUIDO, APLICAÇÃO DILUENTE RESINAS, TEOR MÁXIMO BENZENO 1 PER, TEOR MÁXIMO ENXOFRE 1 PER, PONTO FULGOR 38 ¨C, PONTO FUSÃO 216 ¨C, TEOR AROMÁTICOS 5 A 7 PER, TEOR ALIFÁTICOS 93 A 95 PER, VISCOSIDADE 1,15 CST</v>
          </cell>
          <cell r="D133">
            <v>0</v>
          </cell>
          <cell r="E133" t="str">
            <v>-</v>
          </cell>
          <cell r="F133">
            <v>0</v>
          </cell>
          <cell r="G133" t="str">
            <v>-</v>
          </cell>
          <cell r="H133">
            <v>0</v>
          </cell>
          <cell r="I133" t="str">
            <v>-</v>
          </cell>
        </row>
        <row r="134">
          <cell r="A134">
            <v>123</v>
          </cell>
          <cell r="B134">
            <v>9</v>
          </cell>
          <cell r="C134" t="str">
            <v>TINTA AQUARELA EM PASTILHA, ESTOJO COM 12 CORES VARIADAS</v>
          </cell>
          <cell r="D134" t="str">
            <v>Estojo</v>
          </cell>
          <cell r="E134">
            <v>50</v>
          </cell>
          <cell r="F134">
            <v>34</v>
          </cell>
          <cell r="G134">
            <v>16</v>
          </cell>
          <cell r="H134">
            <v>0</v>
          </cell>
          <cell r="I134">
            <v>27.29</v>
          </cell>
        </row>
        <row r="135">
          <cell r="A135">
            <v>124</v>
          </cell>
          <cell r="B135">
            <v>3</v>
          </cell>
          <cell r="C135" t="str">
            <v>TINTA AQUARELA LÍQUIDA (CONJUNTO), VARIAÇÃO: AMARELO, CYAN, MAGENTA, AZUL ROYAL, ESCARLATE E PRETO.</v>
          </cell>
          <cell r="D135" t="str">
            <v>Conjunto</v>
          </cell>
          <cell r="E135">
            <v>20</v>
          </cell>
          <cell r="F135">
            <v>14</v>
          </cell>
          <cell r="G135">
            <v>6</v>
          </cell>
          <cell r="H135">
            <v>0</v>
          </cell>
          <cell r="I135">
            <v>61.76</v>
          </cell>
        </row>
        <row r="136">
          <cell r="A136">
            <v>125</v>
          </cell>
          <cell r="B136">
            <v>3</v>
          </cell>
          <cell r="C136" t="str">
            <v> TINTA FACIAL COLOR MAKE COM 10 CORES DE 4G</v>
          </cell>
          <cell r="D136" t="str">
            <v>Caixa</v>
          </cell>
          <cell r="E136">
            <v>10</v>
          </cell>
          <cell r="F136">
            <v>5</v>
          </cell>
          <cell r="G136">
            <v>5</v>
          </cell>
          <cell r="H136">
            <v>0</v>
          </cell>
          <cell r="I136">
            <v>16.47</v>
          </cell>
        </row>
        <row r="137">
          <cell r="A137">
            <v>126</v>
          </cell>
          <cell r="B137">
            <v>3</v>
          </cell>
          <cell r="C137" t="str">
            <v>TINTA GUACHE 16ML BURNT SIENA NÃO TÓXICO, INDICADO PARA PINTURA A PINCEL EM PAPEL, CARTÃO E CARTOLINA, COMPOSICÃO: RESINA VEGETAL, PIGMENTOS ORGÂNICOS, CARGA MINERAL E CONSERVANTE TIPO ISOTIAZOLONA.</v>
          </cell>
          <cell r="D137" t="str">
            <v>Frasco</v>
          </cell>
          <cell r="E137">
            <v>32</v>
          </cell>
          <cell r="F137">
            <v>7</v>
          </cell>
          <cell r="G137">
            <v>25</v>
          </cell>
          <cell r="H137">
            <v>0</v>
          </cell>
          <cell r="I137">
            <v>18.89</v>
          </cell>
        </row>
        <row r="138">
          <cell r="A138">
            <v>127</v>
          </cell>
          <cell r="B138">
            <v>3</v>
          </cell>
          <cell r="C138" t="str">
            <v>TINTA GUACHE 16ML COBALTE BLUE NÃO TÓXICO, INDICADO PARA PINTURA A PINCEL EM PAPEL, CARTÃO E CARTOLINA, COMPOSICÃO: RESINA VEGETAL, PIGMENTOS ORGÂNICOS, CARGA MINERAL E CONSERVANTE TIPO ISOTIAZOLONA.</v>
          </cell>
          <cell r="D138" t="str">
            <v>Frasco</v>
          </cell>
          <cell r="E138">
            <v>47</v>
          </cell>
          <cell r="F138">
            <v>11</v>
          </cell>
          <cell r="G138">
            <v>36</v>
          </cell>
          <cell r="H138">
            <v>0</v>
          </cell>
          <cell r="I138">
            <v>16.45</v>
          </cell>
        </row>
        <row r="139">
          <cell r="A139">
            <v>128</v>
          </cell>
          <cell r="B139">
            <v>3</v>
          </cell>
          <cell r="C139" t="str">
            <v>TINTA GUACHE 16ML DEEP GREEN NÃO TÓXICO, INDICADO PARA PINTURA A PINCEL EM PAPEL, CARTÃO E CARTOLINA, COMPOSICÃO: RESINA VEGETAL, PIGMENTOS ORGÂNICOS, CARGA MINERAL E CONSERVANTE TIPO ISOTIAZOLONA.</v>
          </cell>
          <cell r="D139" t="str">
            <v>Frasco</v>
          </cell>
          <cell r="E139">
            <v>63</v>
          </cell>
          <cell r="F139">
            <v>13</v>
          </cell>
          <cell r="G139">
            <v>50</v>
          </cell>
          <cell r="H139">
            <v>0</v>
          </cell>
          <cell r="I139">
            <v>20</v>
          </cell>
        </row>
        <row r="140">
          <cell r="A140">
            <v>129</v>
          </cell>
          <cell r="B140">
            <v>3</v>
          </cell>
          <cell r="C140" t="str">
            <v>TINTA GUACHE 16ML LIGHT GREEN NÃO TÓXICO, INDICADO PARA PINTURA A PINCEL EM PAPEL, CARTÃO E CARTOLINA, COMPOSICÃO: RESINA VEGETAL, PIGMENTOS ORGÂNICOS, CARGA MINERAL E CONSERVANTE TIPO ISOTIAZOLONA.</v>
          </cell>
          <cell r="D140" t="str">
            <v>Frasco</v>
          </cell>
          <cell r="E140">
            <v>32</v>
          </cell>
          <cell r="F140">
            <v>7</v>
          </cell>
          <cell r="G140">
            <v>25</v>
          </cell>
          <cell r="H140">
            <v>0</v>
          </cell>
          <cell r="I140">
            <v>20</v>
          </cell>
        </row>
        <row r="141">
          <cell r="A141">
            <v>130</v>
          </cell>
          <cell r="B141">
            <v>3</v>
          </cell>
          <cell r="C141" t="str">
            <v>TINTA GUACHE 50ML MAGENTA NÃO TÓXICO, INDICADO PARA PINTURA A PINCEL EM PAPEL, CARTÃO E CARTOLINA, COMPOSICÃO: RESINA VEGETAL, PIGMENTOS ORGÂNICOS, CARGA MINERAL E CONSERVANTE TIPO ISOTIAZOLONA.</v>
          </cell>
          <cell r="D141" t="str">
            <v>Frasco</v>
          </cell>
          <cell r="E141">
            <v>10</v>
          </cell>
          <cell r="F141">
            <v>8</v>
          </cell>
          <cell r="G141">
            <v>2</v>
          </cell>
          <cell r="H141">
            <v>0</v>
          </cell>
          <cell r="I141">
            <v>44.64</v>
          </cell>
        </row>
        <row r="142">
          <cell r="A142">
            <v>131</v>
          </cell>
          <cell r="B142">
            <v>1</v>
          </cell>
          <cell r="C142" t="str">
            <v> TINTA GUACHE 50ML PRETO NÃO TÓXICO, INDICADO PARA PINTURA A PINCEL EM PAPEL, CARTÃO E CARTOLINA, COMPOSICÃO: RESINA VEGETAL, PIGMENTOS ORGÂNICOS, CARGA MINERAL E CONSERVANTE TIPO ISOTIAZOLONA.</v>
          </cell>
          <cell r="D142" t="str">
            <v>Frasco</v>
          </cell>
          <cell r="E142">
            <v>20</v>
          </cell>
          <cell r="F142">
            <v>12</v>
          </cell>
          <cell r="G142">
            <v>8</v>
          </cell>
          <cell r="H142">
            <v>0</v>
          </cell>
          <cell r="I142">
            <v>46.63</v>
          </cell>
        </row>
        <row r="143">
          <cell r="A143">
            <v>132</v>
          </cell>
          <cell r="B143">
            <v>1</v>
          </cell>
          <cell r="C143" t="str">
            <v>TINTA GUACHE 16ML PRUSSIAN BLUE NÃO TÓXICO, INDICADO PARA PINTURA A PINCEL EM PAPEL, CARTÃO E CARTOLINA, COMPOSICÃO: RESINA VEGETAL, PIGMENTOS ORGÂNICOS, CARGA MINERAL E CONSERVANTE TIPO ISOTIAZOLONA.</v>
          </cell>
          <cell r="D143" t="str">
            <v>Frasco</v>
          </cell>
          <cell r="E143">
            <v>32</v>
          </cell>
          <cell r="F143">
            <v>3</v>
          </cell>
          <cell r="G143">
            <v>29</v>
          </cell>
          <cell r="H143">
            <v>0</v>
          </cell>
          <cell r="I143">
            <v>24.75</v>
          </cell>
        </row>
        <row r="144">
          <cell r="A144">
            <v>133</v>
          </cell>
          <cell r="B144">
            <v>1</v>
          </cell>
          <cell r="C144" t="str">
            <v>TINTA GUACHE 16ML AMARELO NÃO TÓXICO, INDICADO PARA PINTURA A PINCEL EM PAPEL, CARTÃO E CARTOLINA, COMPOSICÃO: RESINA VEGETAL, PIGMENTOS ORGÂNICOS, CARGA MINERAL E CONSERVANTE TIPO ISOTIAZOLONA.</v>
          </cell>
          <cell r="D144" t="str">
            <v>Frasco</v>
          </cell>
          <cell r="E144">
            <v>63</v>
          </cell>
          <cell r="F144">
            <v>11</v>
          </cell>
          <cell r="G144">
            <v>52</v>
          </cell>
          <cell r="H144">
            <v>0</v>
          </cell>
          <cell r="I144">
            <v>24.75</v>
          </cell>
        </row>
        <row r="145">
          <cell r="A145">
            <v>134</v>
          </cell>
          <cell r="B145">
            <v>1</v>
          </cell>
          <cell r="C145" t="str">
            <v>TINTA GUACHE 50ML BRANCO NÃO TÓXICO, INDICADO PARA PINTURA A PINCEL EM PAPEL, CARTÃO E CARTOLINA, COMPOSICÃO: RESINA VEGETAL, PIGMENTOS ORGÂNICOS, CARGA MINERAL E CONSERVANTE TIPO ISOTIAZOLONA</v>
          </cell>
          <cell r="D145" t="str">
            <v>Frasco</v>
          </cell>
          <cell r="E145">
            <v>15</v>
          </cell>
          <cell r="F145">
            <v>9</v>
          </cell>
          <cell r="G145">
            <v>6</v>
          </cell>
          <cell r="H145">
            <v>0</v>
          </cell>
          <cell r="I145">
            <v>46.87</v>
          </cell>
        </row>
        <row r="146">
          <cell r="A146">
            <v>135</v>
          </cell>
          <cell r="B146">
            <v>1</v>
          </cell>
          <cell r="C146" t="str">
            <v>TINTA GUACHE 16ML CERULEAN BLUE NÃO TÓXICO, INDICADO PARA PINTURA A PINCEL EM PAPEL, CARTÃO E CARTOLINA, COMPOSICÃO: RESINA VEGETAL, PIGMENTOS ORGÂNICOS, CARGA MINERAL E CONSERVANTE TIPO ISOTIAZOLONA.</v>
          </cell>
          <cell r="D146" t="str">
            <v>Frasco</v>
          </cell>
          <cell r="E146">
            <v>32</v>
          </cell>
          <cell r="F146">
            <v>3</v>
          </cell>
          <cell r="G146">
            <v>29</v>
          </cell>
          <cell r="H146">
            <v>0</v>
          </cell>
          <cell r="I146">
            <v>24.75</v>
          </cell>
        </row>
        <row r="147">
          <cell r="A147">
            <v>136</v>
          </cell>
          <cell r="B147">
            <v>1</v>
          </cell>
          <cell r="C147" t="str">
            <v>TINTA GUACHE 16ML RAW SIENNA NÃO TÓXICO, INDICADO PARA PINTURA A PINCEL EM PAPEL, CARTÃO E CARTOLINA, COMPOSICÃO: RESINA VEGETAL, PIGMENTOS ORGÂNICOS, CARGA MINERAL E CONSERVANTE TIPO ISOTIAZOLONA.</v>
          </cell>
          <cell r="D147" t="str">
            <v>Frasco</v>
          </cell>
          <cell r="E147">
            <v>32</v>
          </cell>
          <cell r="F147">
            <v>3</v>
          </cell>
          <cell r="G147">
            <v>29</v>
          </cell>
          <cell r="H147">
            <v>0</v>
          </cell>
          <cell r="I147">
            <v>24.75</v>
          </cell>
        </row>
        <row r="148">
          <cell r="A148">
            <v>137</v>
          </cell>
          <cell r="B148">
            <v>1</v>
          </cell>
          <cell r="C148" t="str">
            <v>TINTA GUACHE 16ML SEPIA NÃO TÓXICO, INDICADO PARA PINTURA A PINCEL EM PAPEL, CARTÃO E CARTOLINA, COMPOSICÃO: RESINA VEGETAL, PIGMENTOS ORGÂNICOS, CARGA MINERAL E CONSERVANTE TIPO ISOTIAZOLONA</v>
          </cell>
          <cell r="D148" t="str">
            <v>Frasco</v>
          </cell>
          <cell r="E148">
            <v>32</v>
          </cell>
          <cell r="F148">
            <v>3</v>
          </cell>
          <cell r="G148">
            <v>29</v>
          </cell>
          <cell r="H148">
            <v>0</v>
          </cell>
          <cell r="I148">
            <v>24.75</v>
          </cell>
        </row>
        <row r="149">
          <cell r="A149">
            <v>138</v>
          </cell>
          <cell r="B149">
            <v>1</v>
          </cell>
          <cell r="C149" t="str">
            <v>TINTA GUACHE 16ML ULTRAMARINE LIGHT NÃO TÓXICO, INDICADO PARA PINTURA A PINCEL EM PAPEL, CARTÃO E CARTOLINA, COMPOSICÃO: RESINA VEGETAL, PIGMENTOS ORGÂNICOS, CARGA MINERAL E CONSERVANTE TIPO ISOTIAZOLONA.</v>
          </cell>
          <cell r="D149" t="str">
            <v>Frasco</v>
          </cell>
          <cell r="E149">
            <v>32</v>
          </cell>
          <cell r="F149">
            <v>4</v>
          </cell>
          <cell r="G149">
            <v>28</v>
          </cell>
          <cell r="H149">
            <v>0</v>
          </cell>
          <cell r="I149">
            <v>24.75</v>
          </cell>
        </row>
        <row r="150">
          <cell r="A150">
            <v>139</v>
          </cell>
          <cell r="B150">
            <v>1</v>
          </cell>
          <cell r="C150" t="str">
            <v>TINTA GUACHE 16ML VERMELHO NÃO TÓXICO, INDICADO PARA PINTURA A PINCEL EM PAPEL, CARTÃO E CARTOLINA, COMPOSICÃO: RESINA VEGETAL, PIGMENTOS ORGÂNICOS, CARGA MINERAL E CONSERVANTE TIPO ISOTIAZOLONA.</v>
          </cell>
          <cell r="D150" t="str">
            <v>Frasco</v>
          </cell>
          <cell r="E150">
            <v>32</v>
          </cell>
          <cell r="F150">
            <v>8</v>
          </cell>
          <cell r="G150">
            <v>24</v>
          </cell>
          <cell r="H150">
            <v>0</v>
          </cell>
          <cell r="I150">
            <v>24.75</v>
          </cell>
        </row>
        <row r="151">
          <cell r="A151">
            <v>140</v>
          </cell>
          <cell r="B151">
            <v>1</v>
          </cell>
          <cell r="C151" t="str">
            <v>TINTA GUACHE 16ML YELLOW OCHRE NÃO TÓXICO, INDICADO PARA PINTURA A PINCEL EM PAPEL, CARTÃO E CARTOLINA, COMPOSICÃO: RESINA VEGETAL, PIGMENTOS ORGÂNICOS, CARGA MINERAL E CONSERVANTE TIPO ISOTIAZOLONA.</v>
          </cell>
          <cell r="D151" t="str">
            <v>Frasco</v>
          </cell>
          <cell r="E151">
            <v>32</v>
          </cell>
          <cell r="F151">
            <v>3</v>
          </cell>
          <cell r="G151">
            <v>29</v>
          </cell>
          <cell r="H151">
            <v>0</v>
          </cell>
          <cell r="I151">
            <v>24.75</v>
          </cell>
        </row>
        <row r="152">
          <cell r="A152">
            <v>141</v>
          </cell>
          <cell r="B152">
            <v>9</v>
          </cell>
          <cell r="C152" t="str">
            <v>TINTA GUACHE AZUL CELESTE FRASCO PLÁSTICO COM 250 ML, NÃO TÓXICO, INDICADO PARA PINTURA A PINCEL EM PAPEL, CARTÃO E CARTOLINA, COMPOSIÇÃO: RESINA VEGETAL, PIGMENTOS ORGÂNICOS, CARGA MINERAL E CONSERVANTE TIPO ISOTIAZOLONA</v>
          </cell>
          <cell r="D152" t="str">
            <v>Frasco</v>
          </cell>
          <cell r="E152">
            <v>10</v>
          </cell>
          <cell r="F152">
            <v>5</v>
          </cell>
          <cell r="G152">
            <v>5</v>
          </cell>
          <cell r="H152">
            <v>0</v>
          </cell>
          <cell r="I152">
            <v>7.9</v>
          </cell>
        </row>
        <row r="153">
          <cell r="A153">
            <v>142</v>
          </cell>
          <cell r="B153">
            <v>9</v>
          </cell>
          <cell r="C153" t="str">
            <v>TINTA GUACHE MARROM FRASCO PLÁSTICO COM 250 ML, NÃO TÓXICO, INDICADO PARA PINTURA A PINCEL EM PAPEL, CARTÃO E CARTOLINA, COMPOSIÇÃO: RESINA VEGETAL, PIGMENTOS ORGÂNICOS, CARGA MINERAL E CONSERVANTE TIPO ISOTIAZOLONA.</v>
          </cell>
          <cell r="D153" t="str">
            <v>Frasco</v>
          </cell>
          <cell r="E153">
            <v>10</v>
          </cell>
          <cell r="F153">
            <v>5</v>
          </cell>
          <cell r="G153">
            <v>5</v>
          </cell>
          <cell r="H153">
            <v>0</v>
          </cell>
          <cell r="I153">
            <v>4.18</v>
          </cell>
        </row>
        <row r="154">
          <cell r="A154">
            <v>143</v>
          </cell>
          <cell r="B154">
            <v>9</v>
          </cell>
          <cell r="C154" t="str">
            <v>TINTA GUACHE VERDE FRASCO PLÁSTICO COM 250 ML, NÃO TÓXICO, INDICADO PARA PINTURA A PINCEL EM PAPEL, CARTÃO E CARTOLINA, COMPOSIÇÃO: RESINA VEGETAL, PIGMENTOS ORGÂNICOS, CARGA MINERAL E CONSERVANTE TIPO ISOTIAZOLONA.</v>
          </cell>
          <cell r="D154" t="str">
            <v>Frasco</v>
          </cell>
          <cell r="E154">
            <v>10</v>
          </cell>
          <cell r="F154">
            <v>5</v>
          </cell>
          <cell r="G154">
            <v>5</v>
          </cell>
          <cell r="H154">
            <v>0</v>
          </cell>
          <cell r="I154">
            <v>3</v>
          </cell>
        </row>
        <row r="155">
          <cell r="A155">
            <v>144</v>
          </cell>
          <cell r="B155">
            <v>1</v>
          </cell>
          <cell r="C155" t="str">
            <v>TINTA GUACHE VERMELHO CARMIN FRASCO PLÁSTICO COM 250 ML, NÃO TÓXICO, INDICADO PARA PINTURA A PINCEL EM PAPEL, CARTÃO E CARTOLINA, COMPOSIÇÃO: RESINA VEGETAL, PIGMENTOS ORGÂNICOS, CARGA MINERAL E CONSERVANTE TIPO ISOTIAZOLONA.</v>
          </cell>
          <cell r="D155" t="str">
            <v>Frasco</v>
          </cell>
          <cell r="E155">
            <v>10</v>
          </cell>
          <cell r="F155">
            <v>5</v>
          </cell>
          <cell r="G155">
            <v>5</v>
          </cell>
          <cell r="H155">
            <v>0</v>
          </cell>
          <cell r="I155">
            <v>7.6</v>
          </cell>
        </row>
        <row r="156">
          <cell r="A156">
            <v>145</v>
          </cell>
          <cell r="B156">
            <v>9</v>
          </cell>
          <cell r="C156" t="str">
            <v> TINTA GUACHE VERMELHO FOGO FRASCO PLÁSTICO COM 250 ML, NÃO TÓXICO, INDICADO PARA PINTURA A PINCEL EM PAPEL, CARTÃO E CARTOLINA, COMPOSIÇÃO: RESINA VEGETAL, PIGMENTOS ORGÂNICOS, CARGA MINERAL E CONSERVANTE TIPO ISOTIAZOLONA.</v>
          </cell>
          <cell r="D156" t="str">
            <v>Frasco</v>
          </cell>
          <cell r="E156">
            <v>10</v>
          </cell>
          <cell r="F156">
            <v>5</v>
          </cell>
          <cell r="G156">
            <v>5</v>
          </cell>
          <cell r="H156">
            <v>0</v>
          </cell>
          <cell r="I156">
            <v>7.61</v>
          </cell>
        </row>
        <row r="157">
          <cell r="A157">
            <v>146</v>
          </cell>
          <cell r="B157">
            <v>1</v>
          </cell>
          <cell r="C157" t="str">
            <v> TINTA NANQUIM, FRASCO COM 14 ML, COR OURO</v>
          </cell>
          <cell r="D157" t="str">
            <v>Frasco</v>
          </cell>
          <cell r="E157">
            <v>20</v>
          </cell>
          <cell r="F157">
            <v>14</v>
          </cell>
          <cell r="G157">
            <v>6</v>
          </cell>
          <cell r="H157">
            <v>0</v>
          </cell>
          <cell r="I157">
            <v>9.5399999999999991</v>
          </cell>
        </row>
        <row r="158">
          <cell r="A158">
            <v>147</v>
          </cell>
          <cell r="B158">
            <v>1</v>
          </cell>
          <cell r="C158" t="str">
            <v>TINTA NANQUIM, FRASCO COM 14 ML, COR PRATA.</v>
          </cell>
          <cell r="D158" t="str">
            <v>Frasco</v>
          </cell>
          <cell r="E158">
            <v>20</v>
          </cell>
          <cell r="F158">
            <v>14</v>
          </cell>
          <cell r="G158">
            <v>6</v>
          </cell>
          <cell r="H158">
            <v>0</v>
          </cell>
          <cell r="I158">
            <v>8.84</v>
          </cell>
        </row>
        <row r="159">
          <cell r="A159">
            <v>148</v>
          </cell>
          <cell r="B159">
            <v>9</v>
          </cell>
          <cell r="C159" t="str">
            <v>TINTA ÓLEO, COR AMARELO CROMO MÉDIO PARA PINTURAS ARTÍSTICAS E ARTESANAIS, CORES MISCÍVEIS ENTRE SI, SOLÚVEL EM TEREBINTINA E AGUARRÁS, PODENDO ACELERAR A SECAGEM COM SECANTE DE COBALTO, IDEAL NA PINTURA DE TELAS, EUCATEX, MASSA DE BISQUI, CERÂMICA. FRASCO COM 20 ML.</v>
          </cell>
          <cell r="D159" t="str">
            <v>Frasco</v>
          </cell>
          <cell r="E159">
            <v>15</v>
          </cell>
          <cell r="F159">
            <v>10</v>
          </cell>
          <cell r="G159">
            <v>5</v>
          </cell>
          <cell r="H159">
            <v>0</v>
          </cell>
          <cell r="I159">
            <v>4.1500000000000004</v>
          </cell>
        </row>
        <row r="160">
          <cell r="A160">
            <v>149</v>
          </cell>
          <cell r="B160">
            <v>9</v>
          </cell>
          <cell r="C160" t="str">
            <v>TINTA ÓLEO, COR AMARELO OCRE PARA PINTURAS ARTÍSTICAS E ARTESANAIS, CORES MISCÍVEIS ENTRE SI, SOLÚVEL EM TEREBINTINA E AGUARRÁS, PODENDO ACELERAR A SECAGEM COM SECANTE DE COBALTO, IDEAL NA PINTURA DE TELAS, EUCATEX, MASSA DE BISQUI, CERÂMICA. FRASCO COM 20 ML.</v>
          </cell>
          <cell r="D160" t="str">
            <v>Frasco</v>
          </cell>
          <cell r="E160">
            <v>15</v>
          </cell>
          <cell r="F160">
            <v>10</v>
          </cell>
          <cell r="G160">
            <v>5</v>
          </cell>
          <cell r="H160">
            <v>0</v>
          </cell>
          <cell r="I160">
            <v>6.26</v>
          </cell>
        </row>
        <row r="161">
          <cell r="A161">
            <v>150</v>
          </cell>
          <cell r="B161">
            <v>1</v>
          </cell>
          <cell r="C161" t="str">
            <v>TINTA ÓLEO, COR AZUL CERÚLIO PARA PINTURAS ARTÍSTICAS E ARTESANAIS, CORES MISCÍVEIS ENTRE SI, SOLÚVEL EM TEREBINTINA E AGUARRÁS, PODENDO ACELERAR A SECAGEM COM SECANTE DE COBALTO, IDEAL NA PINTURA DE TELAS, EUCATEX, MASSA DE BISQUI, CERÂMICA. FRASCO COM 20 ML.</v>
          </cell>
          <cell r="D161" t="str">
            <v>Frasco</v>
          </cell>
          <cell r="E161">
            <v>15</v>
          </cell>
          <cell r="F161">
            <v>10</v>
          </cell>
          <cell r="G161">
            <v>5</v>
          </cell>
          <cell r="H161">
            <v>0</v>
          </cell>
          <cell r="I161">
            <v>5.83</v>
          </cell>
        </row>
        <row r="162">
          <cell r="A162">
            <v>151</v>
          </cell>
          <cell r="B162">
            <v>9</v>
          </cell>
          <cell r="C162" t="str">
            <v>TINTA ÓLEO, COR AZUL COBALTO PARA PINTURAS ARTÍSTICAS E ARTESANAIS, CORES MISCÍVEIS ENTRE SI, SOLÚVEL EM TEREBINTINA E AGUARRÁS, PODENDO ACELERAR A SECAGEM COM SECANTE DE COBALTO, IDEAL NA PINTURA DE TELAS, EUCATEX, MASSA DE BISQUI, CERÂMICA. FRASCO COM 20 ML.</v>
          </cell>
          <cell r="D162" t="str">
            <v>Frasco</v>
          </cell>
          <cell r="E162">
            <v>15</v>
          </cell>
          <cell r="F162">
            <v>10</v>
          </cell>
          <cell r="G162">
            <v>5</v>
          </cell>
          <cell r="H162">
            <v>0</v>
          </cell>
          <cell r="I162">
            <v>4.42</v>
          </cell>
        </row>
        <row r="163">
          <cell r="A163">
            <v>152</v>
          </cell>
          <cell r="B163">
            <v>9</v>
          </cell>
          <cell r="C163" t="str">
            <v>TINTA ÓLEO, COR AZUL ULTRAMAR PARA PINTURAS ARTÍSTICAS E ARTESANAIS, CORES MISCÍVEIS ENTRE SI, SOLÚVEL EM TEREBINTINA E AGUARRÁS, PODENDO ACELERAR A SECAGEM COM SECANTE DE COBALTO, IDEAL NA PINTURA DE TELAS, EUCATEX, MASSA DE BISQUI, CERÂMICA. FRASCO COM 20 ML.</v>
          </cell>
          <cell r="D163" t="str">
            <v>Frasco</v>
          </cell>
          <cell r="E163">
            <v>15</v>
          </cell>
          <cell r="F163">
            <v>10</v>
          </cell>
          <cell r="G163">
            <v>5</v>
          </cell>
          <cell r="H163">
            <v>0</v>
          </cell>
          <cell r="I163">
            <v>6.6</v>
          </cell>
        </row>
        <row r="164">
          <cell r="A164">
            <v>153</v>
          </cell>
          <cell r="B164">
            <v>9</v>
          </cell>
          <cell r="C164" t="str">
            <v>TINTA ÓLEO, COR BRANCA TITANEO, DE ÓTIMA CONSISTÊNCIA PARA PINTURA A PINCEL E ESPÁTULA, CORES MISCÍVEIS ENTRE SI, SOLÚVEL EM AGUARRÁS E TEREBINTINA, PARA ACELERAR A SECAGEM USE SECANTE, EM POUCA QUANTIDADE, USADA EM TÉCNICAS DE PINTURA EM TELA, ARTESANATO E MASSA DE BISQUÍ. FRASCO COM 20 ML</v>
          </cell>
          <cell r="D164" t="str">
            <v>Frasco</v>
          </cell>
          <cell r="E164">
            <v>10</v>
          </cell>
          <cell r="F164">
            <v>2</v>
          </cell>
          <cell r="G164">
            <v>8</v>
          </cell>
          <cell r="H164">
            <v>0</v>
          </cell>
          <cell r="I164">
            <v>2.66</v>
          </cell>
        </row>
        <row r="165">
          <cell r="A165">
            <v>154</v>
          </cell>
          <cell r="B165">
            <v>9</v>
          </cell>
          <cell r="C165" t="str">
            <v>TINTA ÓLEO, COR CARMIM, PARA PINTURAS ARTÍSTICAS E ARTESANAIS, CORES MISCÍVEISENTRE SI, SOLÚVEL EM TEREBINTINA E AGUARRÁS, PODENDO ACELERAR A SECAGEM COM SECANTE DE COBALTO, IDEAL NA PINTURA DE TELAS, EUCATEX, MASSA DE BISQUI, CERÂMICA. FRASCO COM 20 ML.</v>
          </cell>
          <cell r="D165" t="str">
            <v>Frasco</v>
          </cell>
          <cell r="E165">
            <v>10</v>
          </cell>
          <cell r="F165">
            <v>2</v>
          </cell>
          <cell r="G165">
            <v>8</v>
          </cell>
          <cell r="H165">
            <v>0</v>
          </cell>
          <cell r="I165">
            <v>10.91</v>
          </cell>
        </row>
        <row r="166">
          <cell r="A166">
            <v>155</v>
          </cell>
          <cell r="B166">
            <v>9</v>
          </cell>
          <cell r="C166" t="str">
            <v>TINTA ÓLEO, COR TERRA DE SENA QUEIMADA, PARA PINTURAS ARTÍSTICAS E ARTESANAIS, CORES MISCÍVEIS ENTRE SI, SOLÚVEL EM TEREBINTINA E AGUARRÁS, PODENDO ACELERAR A SECAGEM COM SECANTE DE COBALTO, IDEAL NA PINTURA DE TELAS, EUCATEX, MASSA DEBISQUI, CERÂMICA. FRASCO COM 20 ML.</v>
          </cell>
          <cell r="D166" t="str">
            <v>Frasco</v>
          </cell>
          <cell r="E166">
            <v>15</v>
          </cell>
          <cell r="F166">
            <v>10</v>
          </cell>
          <cell r="G166">
            <v>5</v>
          </cell>
          <cell r="H166">
            <v>0</v>
          </cell>
          <cell r="I166">
            <v>4.1900000000000004</v>
          </cell>
        </row>
        <row r="167">
          <cell r="A167">
            <v>156</v>
          </cell>
          <cell r="B167">
            <v>9</v>
          </cell>
          <cell r="C167" t="str">
            <v>TINTA ÓLEO, COR VERDE ESMERALDA, PARA PINTURAS ARTÍSTICAS E ARTESANAIS, CORES MISCÍVEIS ENTRE SI, SOLÚVEL EM TEREBINTINA E AGUARRÁS, PODENDO ACELERAR A SECAGEM COM SECANTE DE COBALTO, IDEAL NA PINTURA DE TELAS, EUCATEX, MASSA DE BISQUI, CERÂMICA. FRASCO COM 20 ML.</v>
          </cell>
          <cell r="D167" t="str">
            <v>Frasco</v>
          </cell>
          <cell r="E167">
            <v>15</v>
          </cell>
          <cell r="F167">
            <v>10</v>
          </cell>
          <cell r="G167">
            <v>5</v>
          </cell>
          <cell r="H167">
            <v>0</v>
          </cell>
          <cell r="I167">
            <v>4.12</v>
          </cell>
        </row>
        <row r="168">
          <cell r="A168">
            <v>157</v>
          </cell>
          <cell r="B168">
            <v>9</v>
          </cell>
          <cell r="C168" t="str">
            <v>TINTA ÓLEO, COR VERDE MÉDIO, PARA PINTURAS ARTÍSTICAS E ARTESANAIS, CORES MISCÍVEIS ENTRE SI, SOLÚVEL EM TEREBINTINA E AGUARRÁS, PODENDO ACELERAR A SECAGEM COM SECANTE DE COBALTO, IDEAL NA PINTURA DE TELAS, EUCATEX, MASSA DE BISQUI, CERÂMICA. FRASCO COM 20 ML</v>
          </cell>
          <cell r="D168" t="str">
            <v>Frasco</v>
          </cell>
          <cell r="E168">
            <v>15</v>
          </cell>
          <cell r="F168">
            <v>10</v>
          </cell>
          <cell r="G168">
            <v>5</v>
          </cell>
          <cell r="H168">
            <v>0</v>
          </cell>
          <cell r="I168">
            <v>5.52</v>
          </cell>
        </row>
        <row r="169">
          <cell r="A169">
            <v>158</v>
          </cell>
          <cell r="B169">
            <v>9</v>
          </cell>
          <cell r="C169" t="str">
            <v>TINTA ÓLEO, COR VERMELHO DA CHINA, PARA PINTURAS ARTÍSTICAS E ARTESANAIS, CORES MISCÍVEIS ENTRE SI, SOLÚVEL EM TEREBINTINA E AGUARRÁS, PODENDO ACELERAR A SECAGEM COM SECANTE DE COBALTO, IDEAL NA PINTURA DE TELAS, EUCATEX, MASSA DE BISQUI, CERÂMICA. FRASCO COM 20 ML.</v>
          </cell>
          <cell r="D169" t="str">
            <v>Frasco</v>
          </cell>
          <cell r="E169">
            <v>15</v>
          </cell>
          <cell r="F169">
            <v>10</v>
          </cell>
          <cell r="G169">
            <v>5</v>
          </cell>
          <cell r="H169">
            <v>0</v>
          </cell>
          <cell r="I169">
            <v>7.02</v>
          </cell>
        </row>
        <row r="170">
          <cell r="A170">
            <v>159</v>
          </cell>
          <cell r="B170" t="str">
            <v>CLD</v>
          </cell>
          <cell r="C170" t="str">
            <v>TINTA PARA TECIDO 15 ML COM 6 CORES SORTIDAS.</v>
          </cell>
          <cell r="D170">
            <v>0</v>
          </cell>
          <cell r="E170" t="str">
            <v>-</v>
          </cell>
          <cell r="F170">
            <v>0</v>
          </cell>
          <cell r="G170" t="str">
            <v>-</v>
          </cell>
          <cell r="H170">
            <v>0</v>
          </cell>
          <cell r="I170" t="str">
            <v>-</v>
          </cell>
        </row>
        <row r="171">
          <cell r="A171">
            <v>160</v>
          </cell>
          <cell r="B171" t="str">
            <v>CLD</v>
          </cell>
          <cell r="C171" t="str">
            <v>TNT AMARELO 1,40 X 50 M.</v>
          </cell>
          <cell r="D171">
            <v>0</v>
          </cell>
          <cell r="E171" t="str">
            <v>-</v>
          </cell>
          <cell r="F171">
            <v>0</v>
          </cell>
          <cell r="G171" t="str">
            <v>-</v>
          </cell>
          <cell r="H171">
            <v>0</v>
          </cell>
          <cell r="I171" t="str">
            <v>-</v>
          </cell>
        </row>
        <row r="172">
          <cell r="A172">
            <v>161</v>
          </cell>
          <cell r="B172" t="str">
            <v>CLD</v>
          </cell>
          <cell r="C172" t="str">
            <v>TNT AZUL 1,40 X 50 M.</v>
          </cell>
          <cell r="D172">
            <v>0</v>
          </cell>
          <cell r="E172" t="str">
            <v>-</v>
          </cell>
          <cell r="F172">
            <v>0</v>
          </cell>
          <cell r="G172" t="str">
            <v>-</v>
          </cell>
          <cell r="H172">
            <v>0</v>
          </cell>
          <cell r="I172" t="str">
            <v>-</v>
          </cell>
        </row>
        <row r="173">
          <cell r="A173">
            <v>162</v>
          </cell>
          <cell r="B173" t="str">
            <v>CLD</v>
          </cell>
          <cell r="C173" t="str">
            <v> VERNIZ, ACABAMENTO FOSCO, COR INCOLOR, APLICAÇÃO PROTEÇÃO PINTURA TELAS, CARACTERÍSTICAS ADICIONAIS FIXADOR, AEROSOL</v>
          </cell>
          <cell r="D173">
            <v>0</v>
          </cell>
          <cell r="E173" t="str">
            <v>-</v>
          </cell>
          <cell r="F173">
            <v>0</v>
          </cell>
          <cell r="G173" t="str">
            <v>-</v>
          </cell>
          <cell r="H173">
            <v>0</v>
          </cell>
          <cell r="I173" t="str">
            <v>-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C175" t="str">
            <v>SALDO OK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C176" t="str">
            <v>CANCELADO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C177" t="str">
            <v>SEM ESTOQUE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C178" t="str">
            <v>FIRMA C/ PROBLEMA: SICAF, ENTREGA, ETC.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 t="str">
            <v>* POSTERIOR CONFERÊNCIA: SOLICITAÇÕES ENVIADAS AO DCF PARA EMPENHAR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 t="str">
            <v>GESTOR: RAFAEL MARTINS LOPES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 t="str">
            <v>Nº</v>
          </cell>
          <cell r="B183" t="str">
            <v>EMPRESAS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CNPJ</v>
          </cell>
          <cell r="H183">
            <v>0</v>
          </cell>
          <cell r="I183" t="str">
            <v>SITUAÇÃO</v>
          </cell>
        </row>
        <row r="184">
          <cell r="A184">
            <v>1</v>
          </cell>
          <cell r="B184" t="str">
            <v>MERCANTIL AQUARELA SUPRIMENTOS PARA ESCRITORIO E INFORMATICA LTDA - EPP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02.380.940/0001-89</v>
          </cell>
          <cell r="H184">
            <v>0</v>
          </cell>
          <cell r="I184" t="str">
            <v>OK</v>
          </cell>
        </row>
        <row r="185">
          <cell r="A185">
            <v>2</v>
          </cell>
          <cell r="B185" t="str">
            <v>CRIARTE INDUSTRIA E COMERCIO DE ESQUADRIAS LTDA - EPP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06.957.510/0001-38</v>
          </cell>
          <cell r="H185">
            <v>0</v>
          </cell>
          <cell r="I185" t="str">
            <v>OK</v>
          </cell>
        </row>
        <row r="186">
          <cell r="A186">
            <v>3</v>
          </cell>
          <cell r="B186" t="str">
            <v xml:space="preserve"> ELLEN MOALLEM &amp; CIA LTDA - ME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08.084.695/0001-49</v>
          </cell>
          <cell r="H186">
            <v>0</v>
          </cell>
          <cell r="I186" t="str">
            <v>OK</v>
          </cell>
        </row>
        <row r="187">
          <cell r="A187">
            <v>4</v>
          </cell>
          <cell r="B187" t="str">
            <v xml:space="preserve"> ESTOPARIA RIO SANTA EIRELI - EPP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11.945.444/0001-16</v>
          </cell>
          <cell r="H187">
            <v>0</v>
          </cell>
          <cell r="I187" t="str">
            <v>OK</v>
          </cell>
        </row>
        <row r="188">
          <cell r="A188">
            <v>5</v>
          </cell>
          <cell r="B188" t="str">
            <v>VIPE COMERCIAL EIRELI - EPP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17.526.067/0001-67</v>
          </cell>
          <cell r="H188">
            <v>0</v>
          </cell>
          <cell r="I188" t="str">
            <v>OK</v>
          </cell>
        </row>
        <row r="189">
          <cell r="A189">
            <v>6</v>
          </cell>
          <cell r="B189" t="str">
            <v>ZIMBA COMERCIO DE MAQUINAS E EQUIPAMENTOS LTDA - EPP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20.958.488/0001-71</v>
          </cell>
          <cell r="H189">
            <v>0</v>
          </cell>
          <cell r="I189" t="str">
            <v>OK</v>
          </cell>
        </row>
        <row r="190">
          <cell r="A190">
            <v>7</v>
          </cell>
          <cell r="B190" t="str">
            <v>TULUN INFORMATICA E TECNOLOGIA EIRELI - EPP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22.047.738/0001-47</v>
          </cell>
          <cell r="H190">
            <v>0</v>
          </cell>
          <cell r="I190" t="str">
            <v>OK</v>
          </cell>
        </row>
        <row r="191">
          <cell r="A191">
            <v>8</v>
          </cell>
          <cell r="B191" t="str">
            <v xml:space="preserve"> LV COMERCIO DE PAPEIS LTDA - ME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23.983.971/0001-02</v>
          </cell>
          <cell r="H191">
            <v>0</v>
          </cell>
          <cell r="I191" t="str">
            <v>OK</v>
          </cell>
        </row>
        <row r="192">
          <cell r="A192">
            <v>9</v>
          </cell>
          <cell r="B192" t="str">
            <v xml:space="preserve">B2G COMERCIO DE ARTIGOS DE PAPELARIA E LIVRARIA LTDA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24.463.472/0001-49</v>
          </cell>
          <cell r="H192">
            <v>0</v>
          </cell>
          <cell r="I192" t="str">
            <v>OK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 t="str">
            <v>ÚLTIMA ATUALIZAÇÃO SALDO FEITA EM:</v>
          </cell>
          <cell r="B194">
            <v>0</v>
          </cell>
          <cell r="C194">
            <v>0</v>
          </cell>
          <cell r="D194">
            <v>0</v>
          </cell>
          <cell r="E194">
            <v>42940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QUANTIDADE EMPENHADA: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 t="str">
            <v>POSTERIOR CONFERÊNCIA: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 t="str">
            <v>SICAF CONSULTADOS: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veiga" refreshedDate="43686.580710532406" createdVersion="5" refreshedVersion="5" minRefreshableVersion="3" recordCount="157">
  <cacheSource type="worksheet">
    <worksheetSource ref="A1:R158" sheet="BANCO DE DADOS"/>
  </cacheSource>
  <cacheFields count="18">
    <cacheField name="PROCESSO" numFmtId="0">
      <sharedItems/>
    </cacheField>
    <cacheField name="PREGÃO" numFmtId="0">
      <sharedItems/>
    </cacheField>
    <cacheField name="VIGÊNCIA" numFmtId="14">
      <sharedItems containsSemiMixedTypes="0" containsNonDate="0" containsDate="1" containsString="0" minDate="2018-02-09T00:00:00" maxDate="2018-02-10T00:00:00"/>
    </cacheField>
    <cacheField name="CENTRO DE CUSTO" numFmtId="3">
      <sharedItems containsSemiMixedTypes="0" containsString="0" containsNumber="1" containsInteger="1" minValue="100070" maxValue="600000" count="12">
        <n v="100070"/>
        <n v="150000"/>
        <n v="150200"/>
        <n v="220200"/>
        <n v="220500"/>
        <n v="230300"/>
        <n v="240000"/>
        <n v="280300"/>
        <n v="290000"/>
        <n v="400000"/>
        <n v="600000"/>
        <n v="180000"/>
      </sharedItems>
    </cacheField>
    <cacheField name="DESCRIÇÃO DO CENTRO DE CUSTO" numFmtId="3">
      <sharedItems/>
    </cacheField>
    <cacheField name="ITEM" numFmtId="0">
      <sharedItems containsSemiMixedTypes="0" containsString="0" containsNumber="1" containsInteger="1" minValue="1" maxValue="158"/>
    </cacheField>
    <cacheField name="DESCRIÇÃO DO PRODUTO" numFmtId="0">
      <sharedItems count="89" longText="1">
        <s v="ESTILETE DESENHO, MATERIAL CORPO AÇO, LARGURA LÂMINA 18 MM, TIPO LÂMINA RETRÁTIL, TIPO FIXAÇÃO LÂMINA ENCAIXE DE PRESSÃO"/>
        <s v=" ESTILETE DESENHO, MATERIAL CORPO AÇO, LARGURA LÂMINA 9 MM, TIPO LÂMINA RETRÁTIL, TIPO FIXAÇÃO LÂMINA ENCAIXE DE PRESSÃO"/>
        <s v=" ESTOJO CONTENDO 12 LÁPIS, INDICADO PARA DESENHO E ESBOÇO. GRADUAÇÃO: 01 LÁPIS 6B, 4B, 3B, 2B, B, F, H, 2H, 3H, 4H E 02 LÁPIS HB."/>
        <s v="GIZ CERA, MATERIAL CERA PLÁSTICA COM CORANTE ATÓXICO, COR VARIADAS, TAMANHO PEQUENO, ESPESSURA FINA - CAIXA 24,00 UM"/>
        <s v="LÁPIS DE COLORIR AQUARELÁVEL, COM 24 CORES, FORMATO SEXTAVADO, ATÓXICO, MEDINDO 170MM."/>
        <s v="LÁPIS DE COR, MATERIAL MADEIRA, COR DIVERSAS, CARACTERÍSTICAS ADICIONAIS TAMANHO GRANDE."/>
        <s v="LÁPIS GRAFITE PURO (INTEGRAL), CRAYON DE GRAFITE INTEGRAL SEXTAVADO, SEM PELÍCULA PROTETORA, PERMITE VÁRIOS TIPOS DE TRAÇO DEVIDO AO SEU FORMATO USANDO TODA A EXTENSÃO DO CORPO 9B."/>
        <s v="PAPEL CELOFANE, COMPRIMENTO 80, LARGURA 80, COR AMARELO, APLICAÇÃO MATERIAL DE EXPEDIENTE."/>
        <s v="PAPEL CELOFANE, COMPRIMENTO 80, LARGURA 80, COR AZUL, APLICAÇÃO MATERIAL DE EXPEDIENTE."/>
        <s v="PAPEL CELOFANE, COMPRIMENTO 80, LARGURA 80, COR LARANJA, APLICAÇÃO MATERIAL DE EXPEDIENTE."/>
        <s v="BLOCO A3 COM 20 FOLHAS DE PAPEL BRANCO COM 200GR, UTILIZADO PARA TÉCNICAS DE DESENHO A LÁPIS, GRAFITE, LÁPIS CARVÃO, CARVÃO DE DESENHO, LÁPIS CRAYON, AQUARELA, PASTEL SECO, PASTEL OLEOSO, LÁPIS DE COR E OUTRAS TÉCNICAS."/>
        <s v="BLOCO A4 COM 20 FOLHAS DE PAPEL BRANCO COM 200GR, UTILIZADO PARA TÉCNICAS DE DESENHO A LÁPIS, GRAFITE, LÁPIS CARVÃO, CARVÃO DE DESENHO, LÁPIS CRAYON, AQUARELA, PASTEL SECO, PASTEL OLEOSO, LÁPIS DE COR E OUTRAS TÉCNICAS."/>
        <s v="BLOCO FLIP CHART, COR BRANCA, FORMATO 64 X 88, CARACTERÍSTICAS ADICIONAIS SERRILHA, SEM PAUTA, GRAMATURA 75."/>
        <s v="CANETA HIDROGRÁFICA, MATERIAL PLÁSTICO, MATERIAL PONTA POLIÉSTER, ESPESSURA ESCRITA FINA, COR CARGA AZUL"/>
        <s v="CANETA HIDROGRÁFICA, MATERIAL PLÁSTICO, MATERIAL PONTA POLIÉSTER, ESPESSURA ESCRITA FINA, COR CARGA PRETA"/>
        <s v="CANETA NANQUIM UNI PIN 200 TÉCNICA PARA DESENHOS DE ENGENHARIA OU SIMILARES, FLUXO DE TINTA SUAVE, RESISTENTE À ÁGUA E À LUZ, BARRA PLÁSTICA, COM TAMPA COM JANELA PARA VISUALIZAÇÃO, COM PONTA DE POLIÉSTER NAS ESPESSURAS 0.01."/>
        <s v="CANETA NANQUIM UNI PIN 200 TÉCNICA PARA DESENHOS DE ENGENHARIA OU SIMILARES, FLUXO DE TINTA SUAVE, RESISTENTE À ÁGUA E À LUZ, BARRA PLÁSTICA, COM TAMPA COM JANELA PARA VISUALIZAÇÃO, COM PONTA DE POLIÉSTER NAS ESPESSURAS 0.02."/>
        <s v="CANETA NANQUIM UNI PIN 200 TÉCNICA PARA DESENHOS DE ENGENHARIA OU SIMILARES, FLUXO DE TINTA SUAVE, RESISTENTE À ÁGUA E À LUZ, BARRA PLÁSTICA, COM TAMPA COM JANELA PARA VISUALIZAÇÃO, COM PONTA DE POLIÉSTER NAS ESPESSURAS 0.03."/>
        <s v="CANETA NANQUIM UNI PIN 200 TÉCNICA PARA DESENHOS DE ENGENHARIA OU SIMILARES, FLUXO DE TINTA SUAVE, RESISTENTE À ÁGUA E À LUZ, BARRA PLÁSTICA, COM TAMPA COM JANELA PARA VISUALIZAÇÃO, COM PONTA DE POLIÉSTER NAS ESPESSURAS 0.08."/>
        <s v=" CAVALETE DE ALUMÍNIO COM RODÍZIO, FLIP CHART LUXO, COMPOSTO DE UM QUADRO BRANCO LUXO MEDINDO 100X70M, CONFECCIONADO COM LAMINADO MELAMÍNICO (FÓRMICA) BRANCO BRILHANTE."/>
        <s v="PAPEL CELOFANE, COMPRIMENTO 85, LARGURA 100, COR VERMELHO, APLICAÇÃO MATERIAL DE EXPEDIENTE."/>
        <s v=" PAPEL EMBORRACHADO, MATERIAL BORRACHA EVA, COMPRIMENTO 60 CM, LARGURA 40 CM, ESPESSURA 2 CM, PADRÃO LISO, COR AZUL, APLICAÇÃO CONFECÇÃO DE PAINEIS"/>
        <s v="PAPEL EMBORRACHADO, MATERIAL BORRACHA EVA, COMPRIMENTO 60 CM, LARGURA 40 CM, ESPESSURA 2 CM, COR LILÁS"/>
        <s v=" PAPEL EMBORRACHADO, MATERIAL BORRACHA EVA, COMPRIMENTO 60, LARGURA 40, ESPESSURA 2, PADRÃO LISO, COR LILÁS, APLICAÇÃO CONFECÇÃO DE PAINEIS."/>
        <s v="PAPEL EMBORRACHADO, MATERIAL BORRACHA EVA, COMPRIMENTO 80 CM, LARGURA 60 CM, ESPESSURA 2 MM, PADRÃO LISO, COR ROSA"/>
        <s v="PAPEL MANTEIGA, MATERIAL CELULOSE VEGETAL, GRAMATURA 40 G/M2, COMPRIMENTO 100 CM, LARGURA 70 CM, COR BRANCA"/>
        <s v="CANETA HIDROGRÁFICA, MATERIAL PLÁSTICO, MATERIAL PONTA POLIÉSTER, ESPESSURA ESCRITA FINA, COR CARGA VERMELHA"/>
        <s v="PINCEL ATÔMICO, MATERIAL PLÁSTICO, TIPO PONTA FELTRO, TIPO CARGA DESCARTÁVEL, COR TINTA AZUL"/>
        <s v="PINCEL ATÔMICO, MATERIAL PLÁSTICO, TIPO PONTA FELTRO, TIPO CARGA DESCARTÁVEL, COR TINTA PRETA"/>
        <s v=" PINCEL ATÔMICO, MATERIAL PLÁSTICO, TIPO PONTA FELTRO, TIPO CARGA DESCARTÁVEL, COR TINTA VERMELHA"/>
        <s v="ALICATE DE PONTA FINA DE 5 POLEGADAS (127MM), ALICATE DE CORPO FORJADO, EM AÇO CROMO NÍQUEL PARA MAIOR DURABILIDADE E MELHOR SUPERFÍCIE DE CORTE."/>
        <s v="AQUARELA À BASE DE ÁGUA JOGO DE12CORES.TUBOS DE 5ML. AQUARELA NÃO REQUER SOLVENTES, É DILUÍDA COM ÁGUA"/>
        <s v=" ESTOJO AQUARELA EM TUBO 12 CORES, VARIAÇÃO: CADMIUM YELLOW PALE HUE, LEMON YELLOW HUE, CADMIUM RED DEEP HUE, ALIZARIM CRIMINSON HUE, EMERALD."/>
        <s v=" ESTOPA, MATERIAL FIO ALGODÃO, APLICAÇÃO POLIMENTO E LIMPEZA ESPECIAL, COR BRANCA - PACOTE COM 1KG"/>
        <s v="PINCEL CERDA CHATO Nº 10, CERDA BRANCA, VIROLO DE ALUMÍNIO, CABO LONGO DE MADEIRA AMARELO, PONTA CHATA."/>
        <s v="PINCEL CHATO APLICAÇÃO NA PINTURA DE TECIDO, TELA, CERÂMICA, AQUARELA, ACRÍLICA DE PELO SINTÉTICO DOURADO COM CABO LONGO DE MADEIRA NA COR BRANCA E VIROLO DE ALUMÍNIO COM O FORMATO CHATO, TAMANHO Nº 14."/>
        <s v="PINCEL CHATO APLICAÇÃO NA PINTURA DE TECIDO, TELA, CERÂMICA, AQUARELA, ACRÍLICA COM CERDAS BRANCAS IMPORTADAS E CABO LONGO DE MADEIRA AMARELO E VIROLO DE ALUMÍNIO COM O FORMATO CHATO, TAMANHO: Nº 18."/>
        <s v="PINCEL CHATO APLICAÇÃO NA PINTURA DE TECIDO, TELA, CERÂMICA, AQUARELA, ACRÍLICA COM CERDAS BRANCAS IMPORTADAS E CABO LONGO DE MADEIRA AMARELO E VIROLO DE ALUMÍNIO COM O FORMATO CHATO, TAMANHO Nº 20."/>
        <s v=" PINCEL CHATO APLICAÇÃO NA PINTURA DE TECIDO, TELA, CERÂMICA, AQUARELA, ACRÍLICA COM CERDAS BRANCAS IMPORTADAS E CABO LONGO DE MADEIRA AMARELO E VIROLO DE ALUMÍNIO COM O FORMATO CHATO, TAMANHO Nº 22."/>
        <s v="PINCEL REDONDO CURTO 145, TAMANHO 0, CABO CURTO, COR CASTANHO ESCURO, COMPOSIÇÃO MARTA TROPICAL, COR GRIS, FILAMENTO MARTA TROPICAL, FORMATO REDONDO, IDEAL PARA MANCHAS, INDICADO PARA TINTA À BASE DE ÁGUA, TÉCNICA AQUARELA, GUACHE, VIROLO DE ALUMÍNIO."/>
        <s v="PINCEL REDONDO CURTO 145, TAMANHO 10, CABO CURTO, COR CASTANHO ESCURO, COMPOSIÇÃO MARTA TROPICAL, COR GRIS, FILAMENTO MARTA TROPICAL, FORMATO REDONDO, IDEAL PARA MANCHAS, INDICADO PARA TINTA À BASE DE ÁGUA, TÉCNICA AQUARELA, GUACHE, VIROLO DE ALUMÍNIO."/>
        <s v=" PINCEL REDONDO CURTO 145, TAMANHO 12, CABO CURTO, COR CASTANHO ESCURO, COMPOSIÇÃO MARTA TROPICAL, COR GRIS, FILAMENTO MARTA TROPICAL, FORMATO REDONDO, IDEAL PARA MANCHAS, INDICADO PARA TINTA À BASE DE ÁGUA, TÉCNICA AQUARELA, GUACHE, VIROLO DE ALUMÍNIO."/>
        <s v="PINCEL REDONDO CURTO 145, TAMANHO 20, CABO CURTO, COR CASTANHO ESCURO, COMPOSIÇÃO MARTA TROPICAL, COR GRIS, FILAMENTO MARTA TROPICAL, FORMATO REDONDO, IDEAL PARA MANCHAS, INDICADO PARA TINTA À BASE DE ÁGUA, TÉCNICA AQUARELA, GUACHE, VIROLO DE ALUMÍNIO."/>
        <s v="PINCEL REDONDO CURTO 145, TAMANHO 2, CABO CURTO, COR CASTANHO ESCURO, COMPOSIÇÃO MARTA TROPICAL, COR GRIS, FILAMENTO MARTA TROPICAL, FORMATO REDONDO, IDEAL PARA MANCHAS, INDICADO PARA TINTA À BASE DE ÁGUA, TÉCNICA AQUARELA, GUACHE, VIROLO DE ALUMÍNIO."/>
        <s v=" PINCEL REDONDO CURTO 145, TAMANHO 4, CABO CURTO, COR CASTANHO ESCURO, COMPOSIÇÃO MARTA TROPICAL, COR GRIS, FILAMENTO MARTA TROPICAL, FORMATO REDONDO, IDEAL PARA MANCHAS, INDICADO PARA TINTA À BASE DE ÁGUA, TÉCNICA AQUARELA, GUACHE, VIROLO DE ALUMÍNIO."/>
        <s v=" PINCEL REDONDO CURTO 145, TAMANHO 6, CABO CURTO, COR CASTANHO ESCURO, COMPOSIÇÃO MARTA TROPICAL, COR GRIS, FILAMENTO MARTA TROPICAL, FORMATO REDONDO, IDEAL PARA MANCHAS, INDICADO PARA TINTA À BASE DE ÁGUA, TÉCNICA AQUARELA, GUACHE, VIROLO DE ALUMÍNIO."/>
        <s v=" PINCEL REDONDO CURTO 145, TAMANHO 8, CABO CURTO, COR CASTANHO ESCURO, COMPOSIÇÃO MARTA TROPICAL, COR GRIS, FILAMENTO MARTA TROPICAL, FORMATO REDONDO, IDEAL PARA MANCHAS, INDICADO PARA TINTA À BASE DE ÁGUA, TÉCNICA AQUARELA, GUACHE, VIROLO DE ALUMÍNIO."/>
        <s v="PINCEL REDONDO, MARTA TROPICAL, CABO CURTO, APLICAÇÃO NA PINTURA DE AQUARELA, GUACHE E TÉCNICAS AGUADAS, TAMANHO Nº 0."/>
        <s v="TINTA GUACHE 16ML AMARELO NÃO TÓXICO, INDICADO PARA PINTURA A PINCEL EM PAPEL, CARTÃO E CARTOLINA, COMPOSICÃO: RESINA VEGETAL, PIGMENTOS ORGÂNICOS, CARGA MINERAL E CONSERVANTE TIPO ISOTIAZOLONA."/>
        <s v="TINTA GUACHE 16ML VERMELHO NÃO TÓXICO, INDICADO PARA PINTURA A PINCEL EM PAPEL, CARTÃO E CARTOLINA, COMPOSICÃO: RESINA VEGETAL, PIGMENTOS ORGÂNICOS, CARGA MINERAL E CONSERVANTE TIPO ISOTIAZOLONA."/>
        <s v="TINTA GUACHE MARROM FRASCO PLÁSTICO COM 250 ML, NÃO TÓXICO, INDICADO PARA PINTURA A PINCEL EM PAPEL, CARTÃO E CARTOLINA, COMPOSIÇÃO: RESINA VEGETAL, PIGMENTOS ORGÂNICOS, CARGA MINERAL E CONSERVANTE TIPO ISOTIAZOLONA."/>
        <s v="TINTA GUACHE VERDE FRASCO PLÁSTICO COM 250 ML, NÃO TÓXICO, INDICADO PARA PINTURA A PINCEL EM PAPEL, CARTÃO E CARTOLINA, COMPOSIÇÃO: RESINA VEGETAL, PIGMENTOS ORGÂNICOS, CARGA MINERAL E CONSERVANTE TIPO ISOTIAZOLONA."/>
        <s v="TINTA GUACHE VERMELHO CARMIN FRASCO PLÁSTICO COM 250 ML, NÃO TÓXICO, INDICADO PARA PINTURA A PINCEL EM PAPEL, CARTÃO E CARTOLINA, COMPOSIÇÃO: RESINA VEGETAL, PIGMENTOS ORGÂNICOS, CARGA MINERAL E CONSERVANTE TIPO ISOTIAZOLONA."/>
        <s v=" TINTA GUACHE VERMELHO FOGO FRASCO PLÁSTICO COM 250 ML, NÃO TÓXICO, INDICADO PARA PINTURA A PINCEL EM PAPEL, CARTÃO E CARTOLINA, COMPOSIÇÃO: RESINA VEGETAL, PIGMENTOS ORGÂNICOS, CARGA MINERAL E CONSERVANTE TIPO ISOTIAZOLONA."/>
        <s v="TINTA ÓLEO, COR AMARELO CROMO MÉDIO PARA PINTURAS ARTÍSTICAS E ARTESANAIS, CORES MISCÍVEIS ENTRE SI, SOLÚVEL EM TEREBINTINA E AGUARRÁS, PODENDO ACELERAR A SECAGEM COM SECANTE DE COBALTO, IDEAL NA PINTURA DE TELAS, EUCATEX, MASSA DE BISQUI, CERÂMICA. FRASCO COM 20 ML."/>
        <s v="TINTA ÓLEO, COR AMARELO OCRE PARA PINTURAS ARTÍSTICAS E ARTESANAIS, CORES MISCÍVEIS ENTRE SI, SOLÚVEL EM TEREBINTINA E AGUARRÁS, PODENDO ACELERAR A SECAGEM COM SECANTE DE COBALTO, IDEAL NA PINTURA DE TELAS, EUCATEX, MASSA DE BISQUI, CERÂMICA. FRASCO COM 20 ML."/>
        <s v="TINTA ÓLEO, COR AZUL CERÚLIO PARA PINTURAS ARTÍSTICAS E ARTESANAIS, CORES MISCÍVEIS ENTRE SI, SOLÚVEL EM TEREBINTINA E AGUARRÁS, PODENDO ACELERAR A SECAGEM COM SECANTE DE COBALTO, IDEAL NA PINTURA DE TELAS, EUCATEX, MASSA DE BISQUI, CERÂMICA. FRASCO COM 20 ML."/>
        <s v="TINTA ÓLEO, COR BRANCA TITANEO, DE ÓTIMA CONSISTÊNCIA PARA PINTURA A PINCEL E ESPÁTULA, CORES MISCÍVEIS ENTRE SI, SOLÚVEL EM AGUARRÁS E TEREBINTINA, PARA ACELERAR A SECAGEM USE SECANTE, EM POUCA QUANTIDADE, USADA EM TÉCNICAS DE PINTURA EM TELA, ARTESANATO E MASSA DE BISQUÍ. FRASCO COM 20 ML"/>
        <s v="TINTA ÓLEO, COR TERRA DE SENA QUEIMADA, PARA PINTURAS ARTÍSTICAS E ARTESANAIS, CORES MISCÍVEIS ENTRE SI, SOLÚVEL EM TEREBINTINA E AGUARRÁS, PODENDO ACELERAR A SECAGEM COM SECANTE DE COBALTO, IDEAL NA PINTURA DE TELAS, EUCATEX, MASSA DEBISQUI, CERÂMICA. FRASCO COM 20 ML."/>
        <s v="TINTA ÓLEO, COR VERDE ESMERALDA, PARA PINTURAS ARTÍSTICAS E ARTESANAIS, CORES MISCÍVEIS ENTRE SI, SOLÚVEL EM TEREBINTINA E AGUARRÁS, PODENDO ACELERAR A SECAGEM COM SECANTE DE COBALTO, IDEAL NA PINTURA DE TELAS, EUCATEX, MASSA DE BISQUI, CERÂMICA. FRASCO COM 20 ML."/>
        <s v="TINTA ÓLEO, COR VERDE MÉDIO, PARA PINTURAS ARTÍSTICAS E ARTESANAIS, CORES MISCÍVEIS ENTRE SI, SOLÚVEL EM TEREBINTINA E AGUARRÁS, PODENDO ACELERAR A SECAGEM COM SECANTE DE COBALTO, IDEAL NA PINTURA DE TELAS, EUCATEX, MASSA DE BISQUI, CERÂMICA. FRASCO COM 20 ML"/>
        <s v="TINTA ÓLEO, COR VERMELHO DA CHINA, PARA PINTURAS ARTÍSTICAS E ARTESANAIS, CORES MISCÍVEIS ENTRE SI, SOLÚVEL EM TEREBINTINA E AGUARRÁS, PODENDO ACELERAR A SECAGEM COM SECANTE DE COBALTO, IDEAL NA PINTURA DE TELAS, EUCATEX, MASSA DE BISQUI, CERÂMICA. FRASCO COM 20 ML."/>
        <s v="COLA, APLICAÇÃO FIXAÇÃO DE CARTAZES, CARACTERÍSTICAS ADICIONAIS SUPER ADESIVO,TIPO SPRAY."/>
        <s v="PAPEL JORNAL, MATERIAL CELULOSE VEGETAL, GRAMATURA 52, FORMATO A3. "/>
        <s v="GUILHOTINA MANUAL PARA PAPEL PARA CORTAR ATÉ 10 FOLHAS, CONSTRUÍDA EM AÇO, TRATADA E PINTADA A PÓ (PINTURA ELETROSTÁTICA), TAMANHOS: 30, 36 OU 46CM."/>
        <s v="PAPEL EMBORRACHADO, MATERIAL BORRACHA EVA, COMPRIMENTO 60 CM, LARGURA 40 CM, ESPESSURA 2 MM, PADRÃO LISO, COR PRETA"/>
        <s v=" LÁPIS DE COR, MATERIAL MADEIRA, COR DIVERSAS, CARACTERÍSTICAS ADICIONAIS TAMANHO GRANDE."/>
        <s v="PAPEL EMBORRACHADO, MATERIAL BORRACHA EVA, COMPRIMENTO 60 CM, LARGURA 40 CM, ESPESSURA 2 CM, PADRÃO LISO, COR AMARELO, APLICAÇÃO CONFECÇÃO DE PAINEIS"/>
        <s v="PAPEL EMBORRACHADO, MATERIAL BORRACHA EVA, COMPRIMENTO 60 CM, LARGURA 40 CM, ESPESSURA 2 CM, PADRÃO LISO, COR AZUL CLARO, APLICAÇÃO CONFECÇÃO DE PAINEIS"/>
        <s v="PAPEL EMBORRACHADO, MATERIAL BORRACHA EVA, COMPRIMENTO 60 CM, LARGURA 40 CM, ESPESSURA 2 CM, PADRÃO LISO, COR MARROM, APLICAÇÃO CONFECÇÃO DE PAINEIS"/>
        <s v=" PAPEL EMBORRACHADO, MATERIAL BORRACHA EVA, COMPRIMENTO 60 CM, LARGURA 40 CM, ESPESSURA 2 MM, PADRÃO LISO, COR SALMÃO"/>
        <s v=" PAPEL EMBORRACHADO, MATERIAL BORRACHA EVA, COMPRIMENTO 60 CM, LARGURA 40 CM, ESPESSURA 2 CM, PADRÃO LISO, COR VERDE, APLICAÇÃO CONFECÇÃO DE PAINEIS"/>
        <s v=" PAPEL EMBORRACHADO, MATERIAL BORRACHA EVA, COMPRIMENTO 60 CM, LARGURA 40 CM, ESPESSURA 2 CM, COR VERMELHO"/>
        <s v=" PAPEL SULFITE, MATERIAL CELULOSE VEGETAL, COR AMARELA, GRAMATURA 75 G/M2, COMPRIMENTO 297 MM, APLICAÇÃO FOTOCÓPIA, LARGURA 210 MM."/>
        <s v=" PAPEL SULFITE, MATERIAL CELULOSE VEGETAL, COR VERDE, GRAMATURA 75 G/M2, COMPRIMENTO 297 MM, APLICAÇÃO FOTOCÓPIA, LARGURA 210 MM."/>
        <s v="TINTA GUACHE 16ML LIGHT GREEN NÃO TÓXICO, INDICADO PARA PINTURA A PINCEL EM PAPEL, CARTÃO E CARTOLINA, COMPOSICÃO: RESINA VEGETAL, PIGMENTOS ORGÂNICOS, CARGA MINERAL E CONSERVANTE TIPO ISOTIAZOLONA."/>
        <s v="TINTA GUACHE 16ML RAW SIENNA NÃO TÓXICO, INDICADO PARA PINTURA A PINCEL EM PAPEL, CARTÃO E CARTOLINA, COMPOSICÃO: RESINA VEGETAL, PIGMENTOS ORGÂNICOS, CARGA MINERAL E CONSERVANTE TIPO ISOTIAZOLONA."/>
        <s v="TINTA GUACHE 16ML YELLOW OCHRE NÃO TÓXICO, INDICADO PARA PINTURA A PINCEL EM PAPEL, CARTÃO E CARTOLINA, COMPOSICÃO: RESINA VEGETAL, PIGMENTOS ORGÂNICOS, CARGA MINERAL E CONSERVANTE TIPO ISOTIAZOLONA."/>
        <s v="TINTA GUACHE 50ML BRANCO NÃO TÓXICO, INDICADO PARA PINTURA A PINCEL EM PAPEL, CARTÃO E CARTOLINA, COMPOSICÃO: RESINA VEGETAL, PIGMENTOS ORGÂNICOS, CARGA MINERAL E CONSERVANTE TIPO ISOTIAZOLONA"/>
        <s v="TINTA GUACHE 50ML MAGENTA NÃO TÓXICO, INDICADO PARA PINTURA A PINCEL EM PAPEL, CARTÃO E CARTOLINA, COMPOSICÃO: RESINA VEGETAL, PIGMENTOS ORGÂNICOS, CARGA MINERAL E CONSERVANTE TIPO ISOTIAZOLONA."/>
        <s v=" TINTA GUACHE 50ML PRETO NÃO TÓXICO, INDICADO PARA PINTURA A PINCEL EM PAPEL, CARTÃO E CARTOLINA, COMPOSICÃO: RESINA VEGETAL, PIGMENTOS ORGÂNICOS, CARGA MINERAL E CONSERVANTE TIPO ISOTIAZOLONA."/>
        <s v="TINTA GUACHE AZUL CELESTE FRASCO PLÁSTICO COM 250 ML, NÃO TÓXICO, INDICADO PARA PINTURA A PINCEL EM PAPEL, CARTÃO E CARTOLINA, COMPOSIÇÃO: RESINA VEGETAL, PIGMENTOS ORGÂNICOS, CARGA MINERAL E CONSERVANTE TIPO ISOTIAZOLONA"/>
        <s v="TINTA GUACHE 16ML BURNT SIENA NÃO TÓXICO, INDICADO PARA PINTURA A PINCEL EM PAPEL, CARTÃO E CARTOLINA, COMPOSICÃO: RESINA VEGETAL, PIGMENTOS ORGÂNICOS, CARGA MINERAL E CONSERVANTE TIPO ISOTIAZOLONA."/>
        <s v="TINTA GUACHE 16ML CERULEAN BLUE NÃO TÓXICO, INDICADO PARA PINTURA A PINCEL EM PAPEL, CARTÃO E CARTOLINA, COMPOSICÃO: RESINA VEGETAL, PIGMENTOS ORGÂNICOS, CARGA MINERAL E CONSERVANTE TIPO ISOTIAZOLONA."/>
        <s v="TINTA GUACHE 16ML COBALTE BLUE NÃO TÓXICO, INDICADO PARA PINTURA A PINCEL EM PAPEL, CARTÃO E CARTOLINA, COMPOSICÃO: RESINA VEGETAL, PIGMENTOS ORGÂNICOS, CARGA MINERAL E CONSERVANTE TIPO ISOTIAZOLONA."/>
        <s v="TINTA GUACHE 16ML DEEP GREEN NÃO TÓXICO, INDICADO PARA PINTURA A PINCEL EM PAPEL, CARTÃO E CARTOLINA, COMPOSICÃO: RESINA VEGETAL, PIGMENTOS ORGÂNICOS, CARGA MINERAL E CONSERVANTE TIPO ISOTIAZOLONA."/>
        <s v="TINTA GUACHE 16ML PRUSSIAN BLUE NÃO TÓXICO, INDICADO PARA PINTURA A PINCEL EM PAPEL, CARTÃO E CARTOLINA, COMPOSICÃO: RESINA VEGETAL, PIGMENTOS ORGÂNICOS, CARGA MINERAL E CONSERVANTE TIPO ISOTIAZOLONA."/>
        <s v="TINTA GUACHE 16ML SEPIA NÃO TÓXICO, INDICADO PARA PINTURA A PINCEL EM PAPEL, CARTÃO E CARTOLINA, COMPOSICÃO: RESINA VEGETAL, PIGMENTOS ORGÂNICOS, CARGA MINERAL E CONSERVANTE TIPO ISOTIAZOLONA"/>
        <s v="TINTA GUACHE 16ML ULTRAMARINE LIGHT NÃO TÓXICO, INDICADO PARA PINTURA A PINCEL EM PAPEL, CARTÃO E CARTOLINA, COMPOSICÃO: RESINA VEGETAL, PIGMENTOS ORGÂNICOS, CARGA MINERAL E CONSERVANTE TIPO ISOTIAZOLONA."/>
      </sharedItems>
    </cacheField>
    <cacheField name="Nº ENTRADA NO DMSA" numFmtId="0">
      <sharedItems/>
    </cacheField>
    <cacheField name="QUANTID. SOLICITADA" numFmtId="0">
      <sharedItems containsSemiMixedTypes="0" containsString="0" containsNumber="1" containsInteger="1" minValue="1" maxValue="180" count="17">
        <n v="7"/>
        <n v="1"/>
        <n v="5"/>
        <n v="4"/>
        <n v="3"/>
        <n v="10"/>
        <n v="180"/>
        <n v="150"/>
        <n v="2"/>
        <n v="50"/>
        <n v="20"/>
        <n v="100"/>
        <n v="60"/>
        <n v="15"/>
        <n v="30"/>
        <n v="6"/>
        <n v="11"/>
      </sharedItems>
    </cacheField>
    <cacheField name="VALOR UNITÁRIO" numFmtId="0">
      <sharedItems containsSemiMixedTypes="0" containsString="0" containsNumber="1" minValue="0.6" maxValue="334.99"/>
    </cacheField>
    <cacheField name="VALOR TOTAL" numFmtId="44">
      <sharedItems containsSemiMixedTypes="0" containsString="0" containsNumber="1" minValue="1.2" maxValue="1400"/>
    </cacheField>
    <cacheField name="DATA DO EMPENHO" numFmtId="0">
      <sharedItems containsDate="1" containsString="0" containsBlank="1" containsMixedTypes="1" minDate="2017-10-20T00:00:00" maxDate="2017-10-21T00:00:00" count="3">
        <d v="2017-10-20T00:00:00"/>
        <m/>
        <n v="24.75"/>
      </sharedItems>
    </cacheField>
    <cacheField name="Nº  NOTA DE EMPENHO" numFmtId="0">
      <sharedItems count="10">
        <s v="2017NE801526"/>
        <s v="2017NE801535"/>
        <s v="2017NE801532"/>
        <s v="2017NE801533"/>
        <s v="2017NE801527"/>
        <s v="2017NE801530"/>
        <s v="2017NE801531"/>
        <s v="2017NE801534"/>
        <s v="2017NE801536"/>
        <s v="2017NE801537"/>
      </sharedItems>
    </cacheField>
    <cacheField name="QUANTID. EMPENHADA" numFmtId="0">
      <sharedItems containsSemiMixedTypes="0" containsString="0" containsNumber="1" containsInteger="1" minValue="1" maxValue="180" count="18">
        <n v="2"/>
        <n v="1"/>
        <n v="5"/>
        <n v="4"/>
        <n v="3"/>
        <n v="10"/>
        <n v="180"/>
        <n v="150"/>
        <n v="50"/>
        <n v="16"/>
        <n v="18"/>
        <n v="60"/>
        <n v="15"/>
        <n v="30"/>
        <n v="6"/>
        <n v="20"/>
        <n v="11"/>
        <n v="100"/>
      </sharedItems>
    </cacheField>
    <cacheField name="VALOR EMPENHADO" numFmtId="44">
      <sharedItems containsSemiMixedTypes="0" containsString="0" containsNumber="1" minValue="1.2" maxValue="974.59999999999991"/>
    </cacheField>
    <cacheField name="DATA ENTREGA ALMOXARIFADO" numFmtId="0">
      <sharedItems containsNonDate="0" containsDate="1" containsString="0" containsBlank="1" minDate="2017-11-29T00:00:00" maxDate="2017-12-28T00:00:00"/>
    </cacheField>
    <cacheField name="Nº NOTA FISCAL/RECIBO" numFmtId="0">
      <sharedItems containsBlank="1" containsMixedTypes="1" containsNumber="1" containsInteger="1" minValue="2550" maxValue="2550"/>
    </cacheField>
    <cacheField name="STATUS" numFmtId="0">
      <sharedItems count="5">
        <s v="Concluído"/>
        <s v="Oficio de cobrança 563/ 17 de 06/02/2018."/>
        <s v="Empenho não encontrado "/>
        <s v="Vencimento da entrega em 22/12/2017" u="1"/>
        <s v="Vencimento da entrega em  22/12/201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s v="23083.002703/2014-17"/>
    <s v="006/2017"/>
    <d v="2018-02-09T00:00:00"/>
    <x v="0"/>
    <s v="Posto Médico"/>
    <n v="34"/>
    <x v="0"/>
    <s v="844/2017"/>
    <x v="0"/>
    <n v="1.1000000000000001"/>
    <n v="7.7000000000000011"/>
    <x v="0"/>
    <x v="0"/>
    <x v="0"/>
    <n v="2.2000000000000002"/>
    <m/>
    <m/>
    <x v="0"/>
  </r>
  <r>
    <s v="23083.002703/2014-17"/>
    <s v="006/2017"/>
    <d v="2018-02-09T00:00:00"/>
    <x v="0"/>
    <s v="Posto Médico"/>
    <n v="35"/>
    <x v="1"/>
    <s v="844/2017"/>
    <x v="0"/>
    <n v="1.49"/>
    <n v="10.43"/>
    <x v="0"/>
    <x v="1"/>
    <x v="0"/>
    <n v="2.98"/>
    <m/>
    <m/>
    <x v="0"/>
  </r>
  <r>
    <s v="23083.002703/2014-17"/>
    <s v="006/2017"/>
    <d v="2018-02-09T00:00:00"/>
    <x v="0"/>
    <s v="Posto Médico"/>
    <n v="37"/>
    <x v="2"/>
    <s v="844/2017"/>
    <x v="1"/>
    <n v="125"/>
    <n v="125"/>
    <x v="0"/>
    <x v="1"/>
    <x v="1"/>
    <n v="125"/>
    <m/>
    <m/>
    <x v="0"/>
  </r>
  <r>
    <s v="23083.002703/2014-17"/>
    <s v="006/2017"/>
    <d v="2018-02-09T00:00:00"/>
    <x v="0"/>
    <s v="Posto Médico"/>
    <n v="45"/>
    <x v="3"/>
    <s v="844/2017"/>
    <x v="2"/>
    <n v="13.91"/>
    <n v="69.55"/>
    <x v="0"/>
    <x v="2"/>
    <x v="2"/>
    <n v="69.55"/>
    <d v="2017-12-01T00:00:00"/>
    <s v="Papeleta 679/2017"/>
    <x v="0"/>
  </r>
  <r>
    <s v="23083.002703/2014-17"/>
    <s v="006/2017"/>
    <d v="2018-02-09T00:00:00"/>
    <x v="0"/>
    <s v="Posto Médico"/>
    <n v="48"/>
    <x v="4"/>
    <s v="844/2017"/>
    <x v="3"/>
    <n v="36"/>
    <n v="144"/>
    <x v="0"/>
    <x v="1"/>
    <x v="3"/>
    <n v="144"/>
    <m/>
    <m/>
    <x v="0"/>
  </r>
  <r>
    <s v="23083.002703/2014-17"/>
    <s v="006/2017"/>
    <d v="2018-02-09T00:00:00"/>
    <x v="0"/>
    <s v="Posto Médico"/>
    <n v="51"/>
    <x v="5"/>
    <s v="844/2017"/>
    <x v="2"/>
    <n v="19.100000000000001"/>
    <n v="95.5"/>
    <x v="0"/>
    <x v="2"/>
    <x v="2"/>
    <n v="95.5"/>
    <d v="2017-12-01T00:00:00"/>
    <s v="Papeleta 679/2017"/>
    <x v="0"/>
  </r>
  <r>
    <s v="23083.002703/2014-17"/>
    <s v="006/2017"/>
    <d v="2018-02-09T00:00:00"/>
    <x v="0"/>
    <s v="Posto Médico"/>
    <n v="52"/>
    <x v="6"/>
    <s v="844/2017"/>
    <x v="1"/>
    <n v="24.49"/>
    <n v="24.49"/>
    <x v="0"/>
    <x v="1"/>
    <x v="1"/>
    <n v="24.49"/>
    <m/>
    <m/>
    <x v="0"/>
  </r>
  <r>
    <s v="23083.002703/2014-17"/>
    <s v="006/2017"/>
    <d v="2018-02-09T00:00:00"/>
    <x v="0"/>
    <s v="Posto Médico"/>
    <n v="57"/>
    <x v="7"/>
    <s v="844/2017"/>
    <x v="4"/>
    <n v="0.6"/>
    <n v="1.7999999999999998"/>
    <x v="0"/>
    <x v="0"/>
    <x v="4"/>
    <n v="1.7999999999999998"/>
    <m/>
    <m/>
    <x v="0"/>
  </r>
  <r>
    <s v="23083.002703/2014-17"/>
    <s v="006/2017"/>
    <d v="2018-02-09T00:00:00"/>
    <x v="0"/>
    <s v="Posto Médico"/>
    <n v="58"/>
    <x v="8"/>
    <s v="844/2017"/>
    <x v="4"/>
    <n v="0.6"/>
    <n v="1.7999999999999998"/>
    <x v="0"/>
    <x v="0"/>
    <x v="4"/>
    <n v="1.7999999999999998"/>
    <m/>
    <m/>
    <x v="0"/>
  </r>
  <r>
    <s v="23083.002703/2014-17"/>
    <s v="006/2017"/>
    <d v="2018-02-09T00:00:00"/>
    <x v="0"/>
    <s v="Posto Médico"/>
    <n v="59"/>
    <x v="9"/>
    <s v="844/2017"/>
    <x v="4"/>
    <n v="0.6"/>
    <n v="1.7999999999999998"/>
    <x v="0"/>
    <x v="0"/>
    <x v="4"/>
    <n v="1.7999999999999998"/>
    <m/>
    <m/>
    <x v="0"/>
  </r>
  <r>
    <s v="23083.002703/2014-17"/>
    <s v="006/2017"/>
    <d v="2018-02-09T00:00:00"/>
    <x v="0"/>
    <s v="Posto Médico"/>
    <n v="5"/>
    <x v="10"/>
    <s v="844/2017"/>
    <x v="3"/>
    <n v="21.1"/>
    <n v="84.4"/>
    <x v="0"/>
    <x v="1"/>
    <x v="3"/>
    <n v="84.4"/>
    <m/>
    <m/>
    <x v="0"/>
  </r>
  <r>
    <s v="23083.002703/2014-17"/>
    <s v="006/2017"/>
    <d v="2018-02-09T00:00:00"/>
    <x v="0"/>
    <s v="Posto Médico"/>
    <n v="6"/>
    <x v="11"/>
    <s v="844/2017"/>
    <x v="4"/>
    <n v="13.04"/>
    <n v="39.119999999999997"/>
    <x v="0"/>
    <x v="1"/>
    <x v="4"/>
    <n v="39.119999999999997"/>
    <m/>
    <m/>
    <x v="0"/>
  </r>
  <r>
    <s v="23083.002703/2014-17"/>
    <s v="006/2017"/>
    <d v="2018-02-09T00:00:00"/>
    <x v="0"/>
    <s v="Posto Médico"/>
    <n v="7"/>
    <x v="12"/>
    <s v="844/2017"/>
    <x v="5"/>
    <n v="33.54"/>
    <n v="335.4"/>
    <x v="0"/>
    <x v="1"/>
    <x v="5"/>
    <n v="335.4"/>
    <m/>
    <m/>
    <x v="0"/>
  </r>
  <r>
    <s v="23083.002703/2014-17"/>
    <s v="006/2017"/>
    <d v="2018-02-09T00:00:00"/>
    <x v="0"/>
    <s v="Posto Médico"/>
    <n v="17"/>
    <x v="13"/>
    <s v="844/2017"/>
    <x v="6"/>
    <n v="1"/>
    <n v="180"/>
    <x v="0"/>
    <x v="3"/>
    <x v="6"/>
    <n v="180"/>
    <m/>
    <m/>
    <x v="1"/>
  </r>
  <r>
    <s v="23083.002703/2014-17"/>
    <s v="006/2017"/>
    <d v="2018-02-09T00:00:00"/>
    <x v="0"/>
    <s v="Posto Médico"/>
    <n v="18"/>
    <x v="14"/>
    <s v="844/2017"/>
    <x v="7"/>
    <n v="0.98"/>
    <n v="147"/>
    <x v="0"/>
    <x v="3"/>
    <x v="7"/>
    <n v="147"/>
    <m/>
    <m/>
    <x v="1"/>
  </r>
  <r>
    <s v="23083.002703/2014-17"/>
    <s v="006/2017"/>
    <d v="2018-02-09T00:00:00"/>
    <x v="0"/>
    <s v="Posto Médico"/>
    <n v="20"/>
    <x v="15"/>
    <s v="844/2017"/>
    <x v="4"/>
    <n v="10.43"/>
    <n v="31.29"/>
    <x v="0"/>
    <x v="1"/>
    <x v="4"/>
    <n v="31.29"/>
    <m/>
    <m/>
    <x v="0"/>
  </r>
  <r>
    <s v="23083.002703/2014-17"/>
    <s v="006/2017"/>
    <d v="2018-02-09T00:00:00"/>
    <x v="0"/>
    <s v="Posto Médico"/>
    <n v="21"/>
    <x v="16"/>
    <s v="844/2017"/>
    <x v="8"/>
    <n v="11.04"/>
    <n v="22.08"/>
    <x v="0"/>
    <x v="0"/>
    <x v="0"/>
    <n v="22.08"/>
    <m/>
    <m/>
    <x v="0"/>
  </r>
  <r>
    <s v="23083.002703/2014-17"/>
    <s v="006/2017"/>
    <d v="2018-02-09T00:00:00"/>
    <x v="0"/>
    <s v="Posto Médico"/>
    <n v="22"/>
    <x v="17"/>
    <s v="844/2017"/>
    <x v="8"/>
    <n v="11.44"/>
    <n v="22.88"/>
    <x v="0"/>
    <x v="1"/>
    <x v="0"/>
    <n v="22.88"/>
    <m/>
    <m/>
    <x v="0"/>
  </r>
  <r>
    <s v="23083.002703/2014-17"/>
    <s v="006/2017"/>
    <d v="2018-02-09T00:00:00"/>
    <x v="0"/>
    <s v="Posto Médico"/>
    <n v="23"/>
    <x v="18"/>
    <s v="844/2017"/>
    <x v="8"/>
    <n v="11.33"/>
    <n v="22.66"/>
    <x v="0"/>
    <x v="1"/>
    <x v="0"/>
    <n v="22.66"/>
    <m/>
    <m/>
    <x v="0"/>
  </r>
  <r>
    <s v="23083.002703/2014-17"/>
    <s v="006/2017"/>
    <d v="2018-02-09T00:00:00"/>
    <x v="0"/>
    <s v="Posto Médico"/>
    <n v="26"/>
    <x v="19"/>
    <s v="844/2017"/>
    <x v="1"/>
    <n v="334.99"/>
    <n v="334.99"/>
    <x v="0"/>
    <x v="4"/>
    <x v="1"/>
    <n v="334.99"/>
    <d v="2017-12-27T00:00:00"/>
    <n v="2550"/>
    <x v="0"/>
  </r>
  <r>
    <s v="23083.002703/2014-17"/>
    <s v="006/2017"/>
    <d v="2018-02-09T00:00:00"/>
    <x v="0"/>
    <s v="Posto Médico"/>
    <n v="61"/>
    <x v="20"/>
    <s v="844/2017"/>
    <x v="4"/>
    <n v="1.1599999999999999"/>
    <n v="3.4799999999999995"/>
    <x v="0"/>
    <x v="1"/>
    <x v="0"/>
    <n v="2.3199999999999998"/>
    <m/>
    <m/>
    <x v="0"/>
  </r>
  <r>
    <s v="23083.002703/2014-17"/>
    <s v="006/2017"/>
    <d v="2018-02-09T00:00:00"/>
    <x v="0"/>
    <s v="Posto Médico"/>
    <n v="69"/>
    <x v="21"/>
    <s v="844/2017"/>
    <x v="3"/>
    <n v="1.28"/>
    <n v="5.12"/>
    <x v="0"/>
    <x v="1"/>
    <x v="3"/>
    <n v="5.12"/>
    <m/>
    <m/>
    <x v="0"/>
  </r>
  <r>
    <s v="23083.002703/2014-17"/>
    <s v="006/2017"/>
    <d v="2018-02-09T00:00:00"/>
    <x v="0"/>
    <s v="Posto Médico"/>
    <n v="63"/>
    <x v="22"/>
    <s v="844/2017"/>
    <x v="3"/>
    <n v="1.83"/>
    <n v="7.32"/>
    <x v="0"/>
    <x v="1"/>
    <x v="3"/>
    <n v="7.32"/>
    <m/>
    <m/>
    <x v="0"/>
  </r>
  <r>
    <s v="23083.002703/2014-17"/>
    <s v="006/2017"/>
    <d v="2018-02-09T00:00:00"/>
    <x v="0"/>
    <s v="Posto Médico"/>
    <n v="71"/>
    <x v="23"/>
    <s v="844/2017"/>
    <x v="3"/>
    <n v="1.1000000000000001"/>
    <n v="4.4000000000000004"/>
    <x v="0"/>
    <x v="1"/>
    <x v="3"/>
    <n v="4.4000000000000004"/>
    <m/>
    <m/>
    <x v="0"/>
  </r>
  <r>
    <s v="23083.002703/2014-17"/>
    <s v="006/2017"/>
    <d v="2018-02-09T00:00:00"/>
    <x v="0"/>
    <s v="Posto Médico"/>
    <n v="77"/>
    <x v="24"/>
    <s v="844/2017"/>
    <x v="3"/>
    <n v="1.59"/>
    <n v="6.36"/>
    <x v="0"/>
    <x v="1"/>
    <x v="3"/>
    <n v="6.36"/>
    <m/>
    <m/>
    <x v="0"/>
  </r>
  <r>
    <s v="23083.002703/2014-17"/>
    <s v="006/2017"/>
    <d v="2018-02-09T00:00:00"/>
    <x v="0"/>
    <s v="Posto Médico"/>
    <n v="81"/>
    <x v="25"/>
    <s v="844/2017"/>
    <x v="5"/>
    <n v="1.54"/>
    <n v="15.4"/>
    <x v="0"/>
    <x v="1"/>
    <x v="5"/>
    <n v="15.4"/>
    <m/>
    <m/>
    <x v="0"/>
  </r>
  <r>
    <s v="23083.002703/2014-17"/>
    <s v="006/2017"/>
    <d v="2018-02-09T00:00:00"/>
    <x v="1"/>
    <s v="Pró - Reitoria de Extensão"/>
    <n v="17"/>
    <x v="13"/>
    <s v="781/2017"/>
    <x v="5"/>
    <n v="1"/>
    <n v="10"/>
    <x v="0"/>
    <x v="3"/>
    <x v="5"/>
    <n v="10"/>
    <m/>
    <m/>
    <x v="1"/>
  </r>
  <r>
    <s v="23083.002703/2014-17"/>
    <s v="006/2017"/>
    <d v="2018-02-09T00:00:00"/>
    <x v="1"/>
    <s v="Pró - Reitoria de Extensão"/>
    <n v="18"/>
    <x v="14"/>
    <s v="781/2017"/>
    <x v="5"/>
    <n v="0.98"/>
    <n v="9.8000000000000007"/>
    <x v="0"/>
    <x v="3"/>
    <x v="5"/>
    <n v="9.8000000000000007"/>
    <m/>
    <m/>
    <x v="1"/>
  </r>
  <r>
    <s v="23083.002703/2014-17"/>
    <s v="006/2017"/>
    <d v="2018-02-09T00:00:00"/>
    <x v="1"/>
    <s v="Pró - Reitoria de Extensão"/>
    <n v="19"/>
    <x v="26"/>
    <s v="781/2017"/>
    <x v="5"/>
    <n v="2.61"/>
    <n v="26.099999999999998"/>
    <x v="0"/>
    <x v="1"/>
    <x v="5"/>
    <n v="26.099999999999998"/>
    <m/>
    <m/>
    <x v="0"/>
  </r>
  <r>
    <s v="23083.002703/2014-17"/>
    <s v="006/2017"/>
    <d v="2018-02-09T00:00:00"/>
    <x v="1"/>
    <s v="Pró - Reitoria de Extensão"/>
    <n v="20"/>
    <x v="15"/>
    <s v="781/2017"/>
    <x v="5"/>
    <n v="10.43"/>
    <n v="104.3"/>
    <x v="0"/>
    <x v="1"/>
    <x v="5"/>
    <n v="104.3"/>
    <m/>
    <m/>
    <x v="0"/>
  </r>
  <r>
    <s v="23083.002703/2014-17"/>
    <s v="006/2017"/>
    <d v="2018-02-09T00:00:00"/>
    <x v="1"/>
    <s v="Pró - Reitoria de Extensão"/>
    <n v="21"/>
    <x v="16"/>
    <s v="781/2017"/>
    <x v="5"/>
    <n v="11.04"/>
    <n v="110.39999999999999"/>
    <x v="1"/>
    <x v="0"/>
    <x v="5"/>
    <n v="110.39999999999999"/>
    <m/>
    <m/>
    <x v="0"/>
  </r>
  <r>
    <s v="23083.002703/2014-17"/>
    <s v="006/2017"/>
    <d v="2018-02-09T00:00:00"/>
    <x v="1"/>
    <s v="Pró - Reitoria de Extensão"/>
    <n v="22"/>
    <x v="17"/>
    <s v="781/2017"/>
    <x v="5"/>
    <n v="11.44"/>
    <n v="114.39999999999999"/>
    <x v="0"/>
    <x v="1"/>
    <x v="5"/>
    <n v="114.39999999999999"/>
    <m/>
    <m/>
    <x v="0"/>
  </r>
  <r>
    <s v="23083.002703/2014-17"/>
    <s v="006/2017"/>
    <d v="2018-02-09T00:00:00"/>
    <x v="1"/>
    <s v="Pró - Reitoria de Extensão"/>
    <n v="23"/>
    <x v="18"/>
    <s v="781/2017"/>
    <x v="5"/>
    <n v="11.33"/>
    <n v="113.3"/>
    <x v="0"/>
    <x v="1"/>
    <x v="5"/>
    <n v="113.3"/>
    <m/>
    <m/>
    <x v="0"/>
  </r>
  <r>
    <s v="23083.002703/2014-17"/>
    <s v="006/2017"/>
    <d v="2018-02-09T00:00:00"/>
    <x v="1"/>
    <s v="Pró - Reitoria de Extensão"/>
    <n v="92"/>
    <x v="27"/>
    <s v="781/2017"/>
    <x v="5"/>
    <n v="1.43"/>
    <n v="14.299999999999999"/>
    <x v="0"/>
    <x v="0"/>
    <x v="0"/>
    <n v="2.86"/>
    <m/>
    <m/>
    <x v="0"/>
  </r>
  <r>
    <s v="23083.002703/2014-17"/>
    <s v="006/2017"/>
    <d v="2018-02-09T00:00:00"/>
    <x v="1"/>
    <s v="Pró - Reitoria de Extensão"/>
    <n v="93"/>
    <x v="28"/>
    <s v="781/2017"/>
    <x v="5"/>
    <n v="1.56"/>
    <n v="15.600000000000001"/>
    <x v="0"/>
    <x v="1"/>
    <x v="4"/>
    <n v="4.68"/>
    <m/>
    <m/>
    <x v="0"/>
  </r>
  <r>
    <s v="23083.002703/2014-17"/>
    <s v="006/2017"/>
    <d v="2018-02-09T00:00:00"/>
    <x v="1"/>
    <s v="Pró - Reitoria de Extensão"/>
    <n v="94"/>
    <x v="29"/>
    <s v="781/2017"/>
    <x v="5"/>
    <n v="1.52"/>
    <n v="15.2"/>
    <x v="0"/>
    <x v="0"/>
    <x v="0"/>
    <n v="3.04"/>
    <m/>
    <m/>
    <x v="0"/>
  </r>
  <r>
    <s v="23083.002703/2014-17"/>
    <s v="006/2017"/>
    <d v="2018-02-09T00:00:00"/>
    <x v="1"/>
    <s v="Pró - Reitoria de Extensão"/>
    <n v="1"/>
    <x v="30"/>
    <s v="781/2017"/>
    <x v="4"/>
    <n v="24.32"/>
    <n v="72.960000000000008"/>
    <x v="0"/>
    <x v="1"/>
    <x v="4"/>
    <n v="72.960000000000008"/>
    <m/>
    <m/>
    <x v="0"/>
  </r>
  <r>
    <s v="23083.002703/2014-17"/>
    <s v="006/2017"/>
    <d v="2018-02-09T00:00:00"/>
    <x v="1"/>
    <s v="Pró - Reitoria de Extensão"/>
    <n v="2"/>
    <x v="31"/>
    <s v="781/2017"/>
    <x v="1"/>
    <n v="27.89"/>
    <n v="27.89"/>
    <x v="0"/>
    <x v="1"/>
    <x v="1"/>
    <n v="27.89"/>
    <m/>
    <m/>
    <x v="0"/>
  </r>
  <r>
    <s v="23083.002703/2014-17"/>
    <s v="006/2017"/>
    <d v="2018-02-09T00:00:00"/>
    <x v="1"/>
    <s v="Pró - Reitoria de Extensão"/>
    <n v="17"/>
    <x v="13"/>
    <s v="781/2017"/>
    <x v="9"/>
    <n v="1"/>
    <n v="50"/>
    <x v="0"/>
    <x v="3"/>
    <x v="8"/>
    <n v="50"/>
    <m/>
    <m/>
    <x v="1"/>
  </r>
  <r>
    <s v="23083.002703/2014-17"/>
    <s v="006/2017"/>
    <d v="2018-02-09T00:00:00"/>
    <x v="1"/>
    <s v="Pró - Reitoria de Extensão"/>
    <n v="34"/>
    <x v="0"/>
    <s v="781/2017"/>
    <x v="10"/>
    <n v="1.1000000000000001"/>
    <n v="22"/>
    <x v="0"/>
    <x v="0"/>
    <x v="9"/>
    <n v="17.600000000000001"/>
    <m/>
    <m/>
    <x v="0"/>
  </r>
  <r>
    <s v="23083.002703/2014-17"/>
    <s v="006/2017"/>
    <d v="2018-02-09T00:00:00"/>
    <x v="1"/>
    <s v="Pró - Reitoria de Extensão"/>
    <n v="35"/>
    <x v="1"/>
    <s v="781/2017"/>
    <x v="10"/>
    <n v="1.49"/>
    <n v="29.8"/>
    <x v="0"/>
    <x v="1"/>
    <x v="10"/>
    <n v="26.82"/>
    <m/>
    <m/>
    <x v="0"/>
  </r>
  <r>
    <s v="23083.002703/2014-17"/>
    <s v="006/2017"/>
    <d v="2018-02-09T00:00:00"/>
    <x v="1"/>
    <s v="Pró - Reitoria de Extensão"/>
    <n v="36"/>
    <x v="32"/>
    <s v="781/2017"/>
    <x v="1"/>
    <n v="21.57"/>
    <n v="21.57"/>
    <x v="0"/>
    <x v="5"/>
    <x v="1"/>
    <n v="21.57"/>
    <m/>
    <m/>
    <x v="0"/>
  </r>
  <r>
    <s v="23083.002703/2014-17"/>
    <s v="006/2017"/>
    <d v="2018-02-09T00:00:00"/>
    <x v="1"/>
    <s v="Pró - Reitoria de Extensão"/>
    <n v="39"/>
    <x v="33"/>
    <s v="781/2017"/>
    <x v="2"/>
    <n v="7.98"/>
    <n v="39.900000000000006"/>
    <x v="0"/>
    <x v="6"/>
    <x v="2"/>
    <n v="39.900000000000006"/>
    <m/>
    <m/>
    <x v="2"/>
  </r>
  <r>
    <s v="23083.002703/2014-17"/>
    <s v="006/2017"/>
    <d v="2018-02-09T00:00:00"/>
    <x v="1"/>
    <s v="Pró - Reitoria de Extensão"/>
    <n v="45"/>
    <x v="3"/>
    <s v="781/2017"/>
    <x v="5"/>
    <n v="13.91"/>
    <n v="139.1"/>
    <x v="1"/>
    <x v="2"/>
    <x v="5"/>
    <n v="139.1"/>
    <d v="2017-12-01T00:00:00"/>
    <s v="Papeleta 679/2017"/>
    <x v="0"/>
  </r>
  <r>
    <s v="23083.002703/2014-17"/>
    <s v="006/2017"/>
    <d v="2018-02-09T00:00:00"/>
    <x v="1"/>
    <s v="Pró - Reitoria de Extensão"/>
    <n v="95"/>
    <x v="34"/>
    <s v="781/2017"/>
    <x v="1"/>
    <n v="13.28"/>
    <n v="13.28"/>
    <x v="0"/>
    <x v="1"/>
    <x v="1"/>
    <n v="13.28"/>
    <m/>
    <m/>
    <x v="0"/>
  </r>
  <r>
    <s v="23083.002703/2014-17"/>
    <s v="006/2017"/>
    <d v="2018-02-09T00:00:00"/>
    <x v="1"/>
    <s v="Pró - Reitoria de Extensão"/>
    <n v="103"/>
    <x v="35"/>
    <s v="781/2017"/>
    <x v="1"/>
    <n v="5.04"/>
    <n v="5.04"/>
    <x v="0"/>
    <x v="5"/>
    <x v="1"/>
    <n v="5.04"/>
    <m/>
    <m/>
    <x v="0"/>
  </r>
  <r>
    <s v="23083.002703/2014-17"/>
    <s v="006/2017"/>
    <d v="2018-02-09T00:00:00"/>
    <x v="1"/>
    <s v="Pró - Reitoria de Extensão"/>
    <n v="102"/>
    <x v="36"/>
    <s v="781/2017"/>
    <x v="1"/>
    <n v="8.44"/>
    <n v="8.44"/>
    <x v="0"/>
    <x v="5"/>
    <x v="1"/>
    <n v="8.44"/>
    <m/>
    <m/>
    <x v="0"/>
  </r>
  <r>
    <s v="23083.002703/2014-17"/>
    <s v="006/2017"/>
    <d v="2018-02-09T00:00:00"/>
    <x v="1"/>
    <s v="Pró - Reitoria de Extensão"/>
    <n v="98"/>
    <x v="37"/>
    <s v="781/2017"/>
    <x v="1"/>
    <n v="7.85"/>
    <n v="7.85"/>
    <x v="0"/>
    <x v="5"/>
    <x v="1"/>
    <n v="7.85"/>
    <m/>
    <m/>
    <x v="0"/>
  </r>
  <r>
    <s v="23083.002703/2014-17"/>
    <s v="006/2017"/>
    <d v="2018-02-09T00:00:00"/>
    <x v="1"/>
    <s v="Pró - Reitoria de Extensão"/>
    <n v="99"/>
    <x v="38"/>
    <s v="781/2017"/>
    <x v="1"/>
    <n v="7.75"/>
    <n v="7.75"/>
    <x v="0"/>
    <x v="5"/>
    <x v="1"/>
    <n v="7.75"/>
    <m/>
    <m/>
    <x v="0"/>
  </r>
  <r>
    <s v="23083.002703/2014-17"/>
    <s v="006/2017"/>
    <d v="2018-02-09T00:00:00"/>
    <x v="1"/>
    <s v="Pró - Reitoria de Extensão"/>
    <n v="106"/>
    <x v="39"/>
    <s v="781/2017"/>
    <x v="1"/>
    <n v="8.56"/>
    <n v="8.56"/>
    <x v="0"/>
    <x v="5"/>
    <x v="1"/>
    <n v="8.56"/>
    <m/>
    <m/>
    <x v="0"/>
  </r>
  <r>
    <s v="23083.002703/2014-17"/>
    <s v="006/2017"/>
    <d v="2018-02-09T00:00:00"/>
    <x v="1"/>
    <s v="Pró - Reitoria de Extensão"/>
    <n v="107"/>
    <x v="40"/>
    <s v="781/2017"/>
    <x v="1"/>
    <n v="9.23"/>
    <n v="9.23"/>
    <x v="0"/>
    <x v="5"/>
    <x v="1"/>
    <n v="9.23"/>
    <m/>
    <m/>
    <x v="0"/>
  </r>
  <r>
    <s v="23083.002703/2014-17"/>
    <s v="006/2017"/>
    <d v="2018-02-09T00:00:00"/>
    <x v="1"/>
    <s v="Pró - Reitoria de Extensão"/>
    <n v="108"/>
    <x v="41"/>
    <s v="781/2017"/>
    <x v="1"/>
    <n v="10.38"/>
    <n v="10.38"/>
    <x v="0"/>
    <x v="5"/>
    <x v="1"/>
    <n v="10.38"/>
    <m/>
    <m/>
    <x v="0"/>
  </r>
  <r>
    <s v="23083.002703/2014-17"/>
    <s v="006/2017"/>
    <d v="2018-02-09T00:00:00"/>
    <x v="1"/>
    <s v="Pró - Reitoria de Extensão"/>
    <n v="110"/>
    <x v="42"/>
    <s v="781/2017"/>
    <x v="1"/>
    <n v="17.57"/>
    <n v="17.57"/>
    <x v="0"/>
    <x v="5"/>
    <x v="1"/>
    <n v="17.57"/>
    <m/>
    <m/>
    <x v="0"/>
  </r>
  <r>
    <s v="23083.002703/2014-17"/>
    <s v="006/2017"/>
    <d v="2018-02-09T00:00:00"/>
    <x v="1"/>
    <s v="Pró - Reitoria de Extensão"/>
    <n v="109"/>
    <x v="43"/>
    <s v="781/2017"/>
    <x v="1"/>
    <n v="5.43"/>
    <n v="5.43"/>
    <x v="0"/>
    <x v="5"/>
    <x v="1"/>
    <n v="5.43"/>
    <m/>
    <m/>
    <x v="0"/>
  </r>
  <r>
    <s v="23083.002703/2014-17"/>
    <s v="006/2017"/>
    <d v="2018-02-09T00:00:00"/>
    <x v="1"/>
    <s v="Pró - Reitoria de Extensão"/>
    <n v="112"/>
    <x v="44"/>
    <s v="781/2017"/>
    <x v="1"/>
    <n v="6.45"/>
    <n v="6.45"/>
    <x v="0"/>
    <x v="5"/>
    <x v="1"/>
    <n v="6.45"/>
    <m/>
    <m/>
    <x v="0"/>
  </r>
  <r>
    <s v="23083.002703/2014-17"/>
    <s v="006/2017"/>
    <d v="2018-02-09T00:00:00"/>
    <x v="1"/>
    <s v="Pró - Reitoria de Extensão"/>
    <n v="113"/>
    <x v="45"/>
    <s v="781/2017"/>
    <x v="1"/>
    <n v="7.22"/>
    <n v="7.22"/>
    <x v="0"/>
    <x v="5"/>
    <x v="1"/>
    <n v="7.22"/>
    <m/>
    <m/>
    <x v="0"/>
  </r>
  <r>
    <s v="23083.002703/2014-17"/>
    <s v="006/2017"/>
    <d v="2018-02-09T00:00:00"/>
    <x v="1"/>
    <s v="Pró - Reitoria de Extensão"/>
    <n v="114"/>
    <x v="46"/>
    <s v="781/2017"/>
    <x v="1"/>
    <n v="6.63"/>
    <n v="6.63"/>
    <x v="0"/>
    <x v="5"/>
    <x v="1"/>
    <n v="6.63"/>
    <m/>
    <m/>
    <x v="0"/>
  </r>
  <r>
    <s v="23083.002703/2014-17"/>
    <s v="006/2017"/>
    <d v="2018-02-09T00:00:00"/>
    <x v="1"/>
    <s v="Pró - Reitoria de Extensão"/>
    <n v="115"/>
    <x v="47"/>
    <s v="781/2017"/>
    <x v="1"/>
    <n v="5.51"/>
    <n v="5.51"/>
    <x v="0"/>
    <x v="5"/>
    <x v="1"/>
    <n v="5.51"/>
    <m/>
    <m/>
    <x v="0"/>
  </r>
  <r>
    <s v="23083.002703/2014-17"/>
    <s v="006/2017"/>
    <d v="2018-02-09T00:00:00"/>
    <x v="1"/>
    <s v="Pró - Reitoria de Extensão"/>
    <n v="133"/>
    <x v="48"/>
    <s v="781/2017"/>
    <x v="1"/>
    <n v="24.75"/>
    <n v="24.75"/>
    <x v="0"/>
    <x v="0"/>
    <x v="1"/>
    <n v="24.75"/>
    <m/>
    <m/>
    <x v="0"/>
  </r>
  <r>
    <s v="23083.002703/2014-17"/>
    <s v="006/2017"/>
    <d v="2018-02-09T00:00:00"/>
    <x v="1"/>
    <s v="Pró - Reitoria de Extensão"/>
    <n v="139"/>
    <x v="49"/>
    <s v="781/2017"/>
    <x v="1"/>
    <n v="24.75"/>
    <n v="24.75"/>
    <x v="0"/>
    <x v="0"/>
    <x v="1"/>
    <n v="24.75"/>
    <m/>
    <m/>
    <x v="0"/>
  </r>
  <r>
    <s v="23083.002703/2014-17"/>
    <s v="006/2017"/>
    <d v="2018-02-09T00:00:00"/>
    <x v="1"/>
    <s v="Pró - Reitoria de Extensão"/>
    <n v="142"/>
    <x v="50"/>
    <s v="781/2017"/>
    <x v="1"/>
    <n v="4.18"/>
    <n v="4.18"/>
    <x v="0"/>
    <x v="1"/>
    <x v="1"/>
    <n v="4.18"/>
    <m/>
    <m/>
    <x v="0"/>
  </r>
  <r>
    <s v="23083.002703/2014-17"/>
    <s v="006/2017"/>
    <d v="2018-02-09T00:00:00"/>
    <x v="1"/>
    <s v="Pró - Reitoria de Extensão"/>
    <n v="143"/>
    <x v="51"/>
    <s v="781/2017"/>
    <x v="1"/>
    <n v="3"/>
    <n v="3"/>
    <x v="0"/>
    <x v="1"/>
    <x v="1"/>
    <n v="3"/>
    <m/>
    <m/>
    <x v="0"/>
  </r>
  <r>
    <s v="23083.002703/2014-17"/>
    <s v="006/2017"/>
    <d v="2018-02-09T00:00:00"/>
    <x v="1"/>
    <s v="Pró - Reitoria de Extensão"/>
    <n v="144"/>
    <x v="52"/>
    <s v="781/2017"/>
    <x v="1"/>
    <n v="7.6"/>
    <n v="7.6"/>
    <x v="0"/>
    <x v="0"/>
    <x v="1"/>
    <n v="7.6"/>
    <m/>
    <m/>
    <x v="0"/>
  </r>
  <r>
    <s v="23083.002703/2014-17"/>
    <s v="006/2017"/>
    <d v="2018-02-09T00:00:00"/>
    <x v="1"/>
    <s v="Pró - Reitoria de Extensão"/>
    <n v="145"/>
    <x v="53"/>
    <s v="781/2017"/>
    <x v="1"/>
    <n v="7.61"/>
    <n v="7.61"/>
    <x v="0"/>
    <x v="1"/>
    <x v="1"/>
    <n v="7.61"/>
    <m/>
    <m/>
    <x v="0"/>
  </r>
  <r>
    <s v="23083.002703/2014-17"/>
    <s v="006/2017"/>
    <d v="2018-02-09T00:00:00"/>
    <x v="1"/>
    <s v="Pró - Reitoria de Extensão"/>
    <n v="148"/>
    <x v="54"/>
    <s v="781/2017"/>
    <x v="1"/>
    <n v="4.1500000000000004"/>
    <n v="4.1500000000000004"/>
    <x v="0"/>
    <x v="1"/>
    <x v="1"/>
    <n v="4.1500000000000004"/>
    <m/>
    <m/>
    <x v="0"/>
  </r>
  <r>
    <s v="23083.002703/2014-17"/>
    <s v="006/2017"/>
    <d v="2018-02-09T00:00:00"/>
    <x v="1"/>
    <s v="Pró - Reitoria de Extensão"/>
    <n v="149"/>
    <x v="55"/>
    <s v="781/2017"/>
    <x v="1"/>
    <n v="6.26"/>
    <n v="6.26"/>
    <x v="0"/>
    <x v="1"/>
    <x v="1"/>
    <n v="6.26"/>
    <m/>
    <m/>
    <x v="0"/>
  </r>
  <r>
    <s v="23083.002703/2014-17"/>
    <s v="006/2017"/>
    <d v="2018-02-09T00:00:00"/>
    <x v="1"/>
    <s v="Pró - Reitoria de Extensão"/>
    <n v="150"/>
    <x v="56"/>
    <s v="781/2017"/>
    <x v="1"/>
    <n v="5.83"/>
    <n v="5.83"/>
    <x v="0"/>
    <x v="0"/>
    <x v="1"/>
    <n v="5.83"/>
    <m/>
    <m/>
    <x v="0"/>
  </r>
  <r>
    <s v="23083.002703/2014-17"/>
    <s v="006/2017"/>
    <d v="2018-02-09T00:00:00"/>
    <x v="1"/>
    <s v="Pró - Reitoria de Extensão"/>
    <n v="153"/>
    <x v="57"/>
    <s v="781/2017"/>
    <x v="1"/>
    <n v="2.66"/>
    <n v="2.66"/>
    <x v="0"/>
    <x v="1"/>
    <x v="1"/>
    <n v="2.66"/>
    <m/>
    <m/>
    <x v="0"/>
  </r>
  <r>
    <s v="23083.002703/2014-17"/>
    <s v="006/2017"/>
    <d v="2018-02-09T00:00:00"/>
    <x v="1"/>
    <s v="Pró - Reitoria de Extensão"/>
    <n v="155"/>
    <x v="58"/>
    <s v="781/2017"/>
    <x v="1"/>
    <n v="4.1900000000000004"/>
    <n v="4.1900000000000004"/>
    <x v="0"/>
    <x v="1"/>
    <x v="1"/>
    <n v="4.1900000000000004"/>
    <m/>
    <m/>
    <x v="0"/>
  </r>
  <r>
    <s v="23083.002703/2014-17"/>
    <s v="006/2017"/>
    <d v="2018-02-09T00:00:00"/>
    <x v="1"/>
    <s v="Pró - Reitoria de Extensão"/>
    <n v="156"/>
    <x v="59"/>
    <s v="781/2017"/>
    <x v="1"/>
    <n v="4.12"/>
    <n v="4.12"/>
    <x v="0"/>
    <x v="1"/>
    <x v="1"/>
    <n v="4.12"/>
    <m/>
    <m/>
    <x v="0"/>
  </r>
  <r>
    <s v="23083.002703/2014-17"/>
    <s v="006/2017"/>
    <d v="2018-02-09T00:00:00"/>
    <x v="1"/>
    <s v="Pró - Reitoria de Extensão"/>
    <n v="157"/>
    <x v="60"/>
    <s v="781/2017"/>
    <x v="1"/>
    <n v="5.52"/>
    <n v="5.52"/>
    <x v="0"/>
    <x v="1"/>
    <x v="1"/>
    <n v="5.52"/>
    <m/>
    <m/>
    <x v="0"/>
  </r>
  <r>
    <s v="23083.002703/2014-17"/>
    <s v="006/2017"/>
    <d v="2018-02-09T00:00:00"/>
    <x v="1"/>
    <s v="Pró - Reitoria de Extensão"/>
    <n v="158"/>
    <x v="61"/>
    <s v="781/2017"/>
    <x v="1"/>
    <n v="7.02"/>
    <n v="7.02"/>
    <x v="0"/>
    <x v="1"/>
    <x v="1"/>
    <n v="7.02"/>
    <m/>
    <m/>
    <x v="0"/>
  </r>
  <r>
    <s v="23083.002703/2014-17"/>
    <s v="006/2017"/>
    <d v="2018-02-09T00:00:00"/>
    <x v="2"/>
    <s v="Imprensa Universitária"/>
    <n v="27"/>
    <x v="62"/>
    <s v="847/2017"/>
    <x v="5"/>
    <n v="97.46"/>
    <n v="974.59999999999991"/>
    <x v="0"/>
    <x v="5"/>
    <x v="5"/>
    <n v="974.59999999999991"/>
    <m/>
    <m/>
    <x v="0"/>
  </r>
  <r>
    <s v="23083.002703/2014-17"/>
    <s v="006/2017"/>
    <d v="2018-02-09T00:00:00"/>
    <x v="2"/>
    <s v="Imprensa Universitária"/>
    <n v="78"/>
    <x v="63"/>
    <s v="847/2017"/>
    <x v="11"/>
    <n v="14"/>
    <n v="1400"/>
    <x v="0"/>
    <x v="1"/>
    <x v="4"/>
    <n v="42"/>
    <m/>
    <m/>
    <x v="0"/>
  </r>
  <r>
    <s v="23083.002703/2014-17"/>
    <s v="006/2017"/>
    <d v="2018-02-09T00:00:00"/>
    <x v="2"/>
    <s v="Imprensa Universitária"/>
    <n v="81"/>
    <x v="25"/>
    <s v="847/2017"/>
    <x v="5"/>
    <n v="1.54"/>
    <n v="15.4"/>
    <x v="0"/>
    <x v="1"/>
    <x v="5"/>
    <n v="15.4"/>
    <m/>
    <m/>
    <x v="0"/>
  </r>
  <r>
    <s v="23083.002703/2014-17"/>
    <s v="006/2017"/>
    <d v="2018-02-09T00:00:00"/>
    <x v="3"/>
    <s v="Departamento de Botânica"/>
    <n v="17"/>
    <x v="13"/>
    <s v="823/2017"/>
    <x v="12"/>
    <n v="1"/>
    <n v="60"/>
    <x v="0"/>
    <x v="3"/>
    <x v="11"/>
    <n v="60"/>
    <m/>
    <m/>
    <x v="1"/>
  </r>
  <r>
    <s v="23083.002703/2014-17"/>
    <s v="006/2017"/>
    <d v="2018-02-09T00:00:00"/>
    <x v="3"/>
    <s v="Departamento de Botânica"/>
    <n v="18"/>
    <x v="14"/>
    <s v="823/2017"/>
    <x v="12"/>
    <n v="0.98"/>
    <n v="58.8"/>
    <x v="0"/>
    <x v="3"/>
    <x v="11"/>
    <n v="58.8"/>
    <m/>
    <m/>
    <x v="1"/>
  </r>
  <r>
    <s v="23083.002703/2014-17"/>
    <s v="006/2017"/>
    <d v="2018-02-09T00:00:00"/>
    <x v="3"/>
    <s v="Departamento de Botânica"/>
    <n v="19"/>
    <x v="26"/>
    <s v="823/2017"/>
    <x v="12"/>
    <n v="2.61"/>
    <n v="156.6"/>
    <x v="0"/>
    <x v="1"/>
    <x v="11"/>
    <n v="156.6"/>
    <m/>
    <m/>
    <x v="0"/>
  </r>
  <r>
    <s v="23083.002703/2014-17"/>
    <s v="006/2017"/>
    <d v="2018-02-09T00:00:00"/>
    <x v="3"/>
    <s v="Departamento de Botânica"/>
    <n v="22"/>
    <x v="17"/>
    <s v="823/2017"/>
    <x v="2"/>
    <n v="11.44"/>
    <n v="57.199999999999996"/>
    <x v="0"/>
    <x v="1"/>
    <x v="2"/>
    <n v="57.199999999999996"/>
    <m/>
    <m/>
    <x v="0"/>
  </r>
  <r>
    <s v="23083.002703/2014-17"/>
    <s v="006/2017"/>
    <d v="2018-02-09T00:00:00"/>
    <x v="3"/>
    <s v="Departamento de Botânica"/>
    <n v="23"/>
    <x v="18"/>
    <s v="823/2017"/>
    <x v="2"/>
    <n v="11.33"/>
    <n v="56.65"/>
    <x v="0"/>
    <x v="1"/>
    <x v="2"/>
    <n v="56.65"/>
    <m/>
    <m/>
    <x v="0"/>
  </r>
  <r>
    <s v="23083.002703/2014-17"/>
    <s v="006/2017"/>
    <d v="2018-02-09T00:00:00"/>
    <x v="3"/>
    <s v="Departamento de Botânica"/>
    <n v="34"/>
    <x v="0"/>
    <s v="823/2017"/>
    <x v="2"/>
    <n v="1.1000000000000001"/>
    <n v="5.5"/>
    <x v="0"/>
    <x v="0"/>
    <x v="2"/>
    <n v="5.5"/>
    <m/>
    <m/>
    <x v="0"/>
  </r>
  <r>
    <s v="23083.002703/2014-17"/>
    <s v="006/2017"/>
    <d v="2018-02-09T00:00:00"/>
    <x v="3"/>
    <s v="Departamento de Botânica"/>
    <n v="35"/>
    <x v="1"/>
    <s v="823/2017"/>
    <x v="2"/>
    <n v="1.49"/>
    <n v="7.45"/>
    <x v="0"/>
    <x v="1"/>
    <x v="2"/>
    <n v="7.45"/>
    <m/>
    <m/>
    <x v="0"/>
  </r>
  <r>
    <s v="23083.002703/2014-17"/>
    <s v="006/2017"/>
    <d v="2018-02-09T00:00:00"/>
    <x v="3"/>
    <s v="Departamento de Botânica"/>
    <n v="47"/>
    <x v="64"/>
    <s v="823/2017"/>
    <x v="1"/>
    <n v="160"/>
    <n v="160"/>
    <x v="0"/>
    <x v="1"/>
    <x v="1"/>
    <n v="160"/>
    <m/>
    <m/>
    <x v="0"/>
  </r>
  <r>
    <s v="23083.002703/2014-17"/>
    <s v="006/2017"/>
    <d v="2018-02-09T00:00:00"/>
    <x v="3"/>
    <s v="Departamento de Botânica"/>
    <n v="51"/>
    <x v="5"/>
    <s v="823/2017"/>
    <x v="8"/>
    <n v="19.100000000000001"/>
    <n v="38.200000000000003"/>
    <x v="0"/>
    <x v="2"/>
    <x v="0"/>
    <n v="38.200000000000003"/>
    <d v="2017-12-01T00:00:00"/>
    <s v="Papeleta 679/2017"/>
    <x v="0"/>
  </r>
  <r>
    <s v="23083.002703/2014-17"/>
    <s v="006/2017"/>
    <d v="2018-02-09T00:00:00"/>
    <x v="3"/>
    <s v="Departamento de Botânica"/>
    <n v="52"/>
    <x v="6"/>
    <s v="823/2017"/>
    <x v="8"/>
    <n v="24.49"/>
    <n v="48.98"/>
    <x v="0"/>
    <x v="1"/>
    <x v="0"/>
    <n v="48.98"/>
    <m/>
    <m/>
    <x v="0"/>
  </r>
  <r>
    <s v="23083.002703/2014-17"/>
    <s v="006/2017"/>
    <d v="2018-02-09T00:00:00"/>
    <x v="3"/>
    <s v="Departamento de Botânica"/>
    <n v="78"/>
    <x v="63"/>
    <s v="823/2017"/>
    <x v="2"/>
    <n v="14"/>
    <n v="70"/>
    <x v="0"/>
    <x v="1"/>
    <x v="4"/>
    <n v="42"/>
    <m/>
    <m/>
    <x v="0"/>
  </r>
  <r>
    <s v="23083.002703/2014-17"/>
    <s v="006/2017"/>
    <d v="2018-02-09T00:00:00"/>
    <x v="4"/>
    <s v="Departamento de Genética"/>
    <n v="52"/>
    <x v="6"/>
    <s v="794/2017"/>
    <x v="1"/>
    <n v="24.49"/>
    <n v="24.49"/>
    <x v="0"/>
    <x v="1"/>
    <x v="1"/>
    <n v="24.49"/>
    <m/>
    <m/>
    <x v="0"/>
  </r>
  <r>
    <s v="23083.002703/2014-17"/>
    <s v="006/2017"/>
    <d v="2018-02-09T00:00:00"/>
    <x v="5"/>
    <s v="Departamento de Química"/>
    <n v="1"/>
    <x v="30"/>
    <s v="775/2017"/>
    <x v="8"/>
    <n v="24.32"/>
    <n v="48.64"/>
    <x v="0"/>
    <x v="1"/>
    <x v="0"/>
    <n v="48.64"/>
    <m/>
    <m/>
    <x v="0"/>
  </r>
  <r>
    <s v="23083.002703/2014-17"/>
    <s v="006/2017"/>
    <d v="2018-02-09T00:00:00"/>
    <x v="5"/>
    <s v="Departamento de Química"/>
    <n v="34"/>
    <x v="0"/>
    <s v="775/2017"/>
    <x v="5"/>
    <n v="1.1000000000000001"/>
    <n v="11"/>
    <x v="0"/>
    <x v="0"/>
    <x v="5"/>
    <n v="11"/>
    <m/>
    <m/>
    <x v="0"/>
  </r>
  <r>
    <s v="23083.002703/2014-17"/>
    <s v="006/2017"/>
    <d v="2018-02-09T00:00:00"/>
    <x v="5"/>
    <s v="Departamento de Química"/>
    <n v="35"/>
    <x v="1"/>
    <s v="775/2017"/>
    <x v="5"/>
    <n v="1.49"/>
    <n v="14.9"/>
    <x v="0"/>
    <x v="1"/>
    <x v="5"/>
    <n v="14.9"/>
    <m/>
    <m/>
    <x v="0"/>
  </r>
  <r>
    <s v="23083.002703/2014-17"/>
    <s v="006/2017"/>
    <d v="2018-02-09T00:00:00"/>
    <x v="5"/>
    <s v="Departamento de Química"/>
    <n v="47"/>
    <x v="64"/>
    <s v="775/2017"/>
    <x v="1"/>
    <n v="160"/>
    <n v="160"/>
    <x v="0"/>
    <x v="1"/>
    <x v="1"/>
    <n v="160"/>
    <m/>
    <m/>
    <x v="0"/>
  </r>
  <r>
    <s v="23083.002703/2014-17"/>
    <s v="006/2017"/>
    <d v="2018-02-09T00:00:00"/>
    <x v="5"/>
    <s v="Departamento de Química"/>
    <n v="78"/>
    <x v="63"/>
    <s v="775/2017"/>
    <x v="3"/>
    <n v="14"/>
    <n v="56"/>
    <x v="0"/>
    <x v="1"/>
    <x v="4"/>
    <n v="42"/>
    <m/>
    <m/>
    <x v="0"/>
  </r>
  <r>
    <s v="23083.002703/2014-17"/>
    <s v="006/2017"/>
    <d v="2018-02-09T00:00:00"/>
    <x v="6"/>
    <s v="Instituto de Ciências Humanas e Sociais"/>
    <n v="1"/>
    <x v="30"/>
    <s v="820/2017"/>
    <x v="8"/>
    <n v="24.32"/>
    <n v="48.64"/>
    <x v="0"/>
    <x v="1"/>
    <x v="0"/>
    <n v="48.64"/>
    <m/>
    <m/>
    <x v="0"/>
  </r>
  <r>
    <s v="23083.002703/2014-17"/>
    <s v="006/2017"/>
    <d v="2018-02-09T00:00:00"/>
    <x v="6"/>
    <s v="Instituto de Ciências Humanas e Sociais"/>
    <n v="34"/>
    <x v="0"/>
    <s v="820/2017"/>
    <x v="13"/>
    <n v="1.1000000000000001"/>
    <n v="16.5"/>
    <x v="0"/>
    <x v="0"/>
    <x v="12"/>
    <n v="16.5"/>
    <m/>
    <m/>
    <x v="0"/>
  </r>
  <r>
    <s v="23083.002703/2014-17"/>
    <s v="006/2017"/>
    <d v="2018-02-09T00:00:00"/>
    <x v="7"/>
    <s v="Departamento de Microbiologia e Imunologia Veterinária"/>
    <n v="17"/>
    <x v="13"/>
    <s v="804/2017"/>
    <x v="14"/>
    <n v="1"/>
    <n v="30"/>
    <x v="0"/>
    <x v="3"/>
    <x v="13"/>
    <n v="30"/>
    <m/>
    <m/>
    <x v="1"/>
  </r>
  <r>
    <s v="23083.002703/2014-17"/>
    <s v="006/2017"/>
    <d v="2018-02-09T00:00:00"/>
    <x v="7"/>
    <s v="Departamento de Microbiologia e Imunologia Veterinária"/>
    <n v="18"/>
    <x v="14"/>
    <s v="804/2017"/>
    <x v="14"/>
    <n v="0.98"/>
    <n v="29.4"/>
    <x v="0"/>
    <x v="3"/>
    <x v="13"/>
    <n v="29.4"/>
    <m/>
    <m/>
    <x v="1"/>
  </r>
  <r>
    <s v="23083.002703/2014-17"/>
    <s v="006/2017"/>
    <d v="2018-02-09T00:00:00"/>
    <x v="7"/>
    <s v="Departamento de Microbiologia e Imunologia Veterinária"/>
    <n v="19"/>
    <x v="26"/>
    <s v="804/2017"/>
    <x v="14"/>
    <n v="2.61"/>
    <n v="78.3"/>
    <x v="0"/>
    <x v="1"/>
    <x v="13"/>
    <n v="78.3"/>
    <m/>
    <m/>
    <x v="0"/>
  </r>
  <r>
    <s v="23083.002703/2014-17"/>
    <s v="006/2017"/>
    <d v="2018-02-09T00:00:00"/>
    <x v="8"/>
    <s v="Instituto de Zootecnia"/>
    <n v="34"/>
    <x v="0"/>
    <s v="836/2017"/>
    <x v="15"/>
    <n v="1.1000000000000001"/>
    <n v="6.6000000000000005"/>
    <x v="0"/>
    <x v="0"/>
    <x v="14"/>
    <n v="6.6000000000000005"/>
    <m/>
    <m/>
    <x v="0"/>
  </r>
  <r>
    <s v="23083.002703/2014-17"/>
    <s v="006/2017"/>
    <d v="2018-02-09T00:00:00"/>
    <x v="8"/>
    <s v="Instituto de Zootecnia"/>
    <n v="35"/>
    <x v="1"/>
    <s v="836/2017"/>
    <x v="8"/>
    <n v="1.49"/>
    <n v="2.98"/>
    <x v="0"/>
    <x v="1"/>
    <x v="0"/>
    <n v="2.98"/>
    <m/>
    <m/>
    <x v="0"/>
  </r>
  <r>
    <s v="23083.002703/2014-17"/>
    <s v="006/2017"/>
    <d v="2018-02-09T00:00:00"/>
    <x v="8"/>
    <s v="Instituto de Zootecnia"/>
    <n v="47"/>
    <x v="64"/>
    <s v="836/2017"/>
    <x v="1"/>
    <n v="160"/>
    <n v="160"/>
    <x v="0"/>
    <x v="1"/>
    <x v="1"/>
    <n v="160"/>
    <m/>
    <m/>
    <x v="0"/>
  </r>
  <r>
    <s v="23083.002703/2014-17"/>
    <s v="006/2017"/>
    <d v="2018-02-09T00:00:00"/>
    <x v="8"/>
    <s v="Instituto de Zootecnia"/>
    <n v="51"/>
    <x v="5"/>
    <s v="836/2017"/>
    <x v="8"/>
    <n v="19.100000000000001"/>
    <n v="38.200000000000003"/>
    <x v="0"/>
    <x v="2"/>
    <x v="0"/>
    <n v="38.200000000000003"/>
    <d v="2017-12-01T00:00:00"/>
    <s v="Papeleta 679/2017"/>
    <x v="0"/>
  </r>
  <r>
    <s v="23083.002703/2014-17"/>
    <s v="006/2017"/>
    <d v="2018-02-09T00:00:00"/>
    <x v="8"/>
    <s v="Instituto de Zootecnia"/>
    <n v="74"/>
    <x v="65"/>
    <s v="836/2017"/>
    <x v="10"/>
    <n v="1.34"/>
    <n v="26.8"/>
    <x v="0"/>
    <x v="1"/>
    <x v="15"/>
    <n v="26.8"/>
    <m/>
    <m/>
    <x v="0"/>
  </r>
  <r>
    <s v="23083.002703/2014-17"/>
    <s v="006/2017"/>
    <d v="2018-02-09T00:00:00"/>
    <x v="9"/>
    <s v="Campus da UFRRJ em Três Rios"/>
    <n v="7"/>
    <x v="12"/>
    <s v="800/2017"/>
    <x v="1"/>
    <n v="33.54"/>
    <n v="33.54"/>
    <x v="0"/>
    <x v="1"/>
    <x v="1"/>
    <n v="33.54"/>
    <m/>
    <m/>
    <x v="0"/>
  </r>
  <r>
    <s v="23083.002703/2014-17"/>
    <s v="006/2017"/>
    <d v="2018-02-09T00:00:00"/>
    <x v="9"/>
    <s v="Campus da UFRRJ em Três Rios"/>
    <n v="27"/>
    <x v="62"/>
    <s v="800/2017"/>
    <x v="1"/>
    <n v="97.46"/>
    <n v="97.46"/>
    <x v="1"/>
    <x v="5"/>
    <x v="1"/>
    <n v="97.46"/>
    <m/>
    <m/>
    <x v="0"/>
  </r>
  <r>
    <s v="23083.002703/2014-17"/>
    <s v="006/2017"/>
    <d v="2018-02-09T00:00:00"/>
    <x v="9"/>
    <s v="Campus da UFRRJ em Três Rios"/>
    <n v="45"/>
    <x v="3"/>
    <s v="800/2017"/>
    <x v="1"/>
    <n v="13.91"/>
    <n v="13.91"/>
    <x v="1"/>
    <x v="2"/>
    <x v="1"/>
    <n v="13.91"/>
    <d v="2017-12-01T00:00:00"/>
    <s v="Papeleta 679/2017"/>
    <x v="0"/>
  </r>
  <r>
    <s v="23083.002703/2014-17"/>
    <s v="006/2017"/>
    <d v="2018-02-09T00:00:00"/>
    <x v="9"/>
    <s v="Campus da UFRRJ em Três Rios"/>
    <n v="47"/>
    <x v="64"/>
    <s v="800/2017"/>
    <x v="1"/>
    <n v="160"/>
    <n v="160"/>
    <x v="0"/>
    <x v="1"/>
    <x v="1"/>
    <n v="160"/>
    <m/>
    <m/>
    <x v="0"/>
  </r>
  <r>
    <s v="23083.002703/2014-17"/>
    <s v="006/2017"/>
    <d v="2018-02-09T00:00:00"/>
    <x v="9"/>
    <s v="Campus da UFRRJ em Três Rios"/>
    <n v="50"/>
    <x v="66"/>
    <s v="800/2017"/>
    <x v="1"/>
    <n v="15"/>
    <n v="15"/>
    <x v="0"/>
    <x v="1"/>
    <x v="1"/>
    <n v="15"/>
    <m/>
    <m/>
    <x v="0"/>
  </r>
  <r>
    <s v="23083.002703/2014-17"/>
    <s v="006/2017"/>
    <d v="2018-02-09T00:00:00"/>
    <x v="9"/>
    <s v="Campus da UFRRJ em Três Rios"/>
    <n v="57"/>
    <x v="7"/>
    <s v="800/2017"/>
    <x v="8"/>
    <n v="0.6"/>
    <n v="1.2"/>
    <x v="0"/>
    <x v="0"/>
    <x v="0"/>
    <n v="1.2"/>
    <m/>
    <m/>
    <x v="0"/>
  </r>
  <r>
    <s v="23083.002703/2014-17"/>
    <s v="006/2017"/>
    <d v="2018-02-09T00:00:00"/>
    <x v="9"/>
    <s v="Campus da UFRRJ em Três Rios"/>
    <n v="58"/>
    <x v="8"/>
    <s v="800/2017"/>
    <x v="8"/>
    <n v="0.6"/>
    <n v="1.2"/>
    <x v="0"/>
    <x v="0"/>
    <x v="0"/>
    <n v="1.2"/>
    <m/>
    <m/>
    <x v="0"/>
  </r>
  <r>
    <s v="23083.002703/2014-17"/>
    <s v="006/2017"/>
    <d v="2018-02-09T00:00:00"/>
    <x v="9"/>
    <s v="Campus da UFRRJ em Três Rios"/>
    <n v="59"/>
    <x v="9"/>
    <s v="800/2017"/>
    <x v="8"/>
    <n v="0.6"/>
    <n v="1.2"/>
    <x v="0"/>
    <x v="0"/>
    <x v="0"/>
    <n v="1.2"/>
    <m/>
    <m/>
    <x v="0"/>
  </r>
  <r>
    <s v="23083.002703/2014-17"/>
    <s v="006/2017"/>
    <d v="2018-02-09T00:00:00"/>
    <x v="9"/>
    <s v="Campus da UFRRJ em Três Rios"/>
    <n v="61"/>
    <x v="20"/>
    <s v="800/2017"/>
    <x v="2"/>
    <n v="1.1599999999999999"/>
    <n v="5.8"/>
    <x v="0"/>
    <x v="1"/>
    <x v="2"/>
    <n v="5.8"/>
    <m/>
    <m/>
    <x v="0"/>
  </r>
  <r>
    <s v="23083.002703/2014-17"/>
    <s v="006/2017"/>
    <d v="2018-02-09T00:00:00"/>
    <x v="9"/>
    <s v="Campus da UFRRJ em Três Rios"/>
    <n v="66"/>
    <x v="67"/>
    <s v="800/2017"/>
    <x v="8"/>
    <n v="1.35"/>
    <n v="2.7"/>
    <x v="0"/>
    <x v="1"/>
    <x v="0"/>
    <n v="2.7"/>
    <m/>
    <m/>
    <x v="0"/>
  </r>
  <r>
    <s v="23083.002703/2014-17"/>
    <s v="006/2017"/>
    <d v="2018-02-09T00:00:00"/>
    <x v="9"/>
    <s v="Campus da UFRRJ em Três Rios"/>
    <n v="69"/>
    <x v="21"/>
    <s v="800/2017"/>
    <x v="16"/>
    <n v="1.28"/>
    <n v="14.08"/>
    <x v="0"/>
    <x v="1"/>
    <x v="16"/>
    <n v="14.08"/>
    <m/>
    <m/>
    <x v="0"/>
  </r>
  <r>
    <s v="23083.002703/2014-17"/>
    <s v="006/2017"/>
    <d v="2018-02-09T00:00:00"/>
    <x v="9"/>
    <s v="Campus da UFRRJ em Três Rios"/>
    <n v="67"/>
    <x v="68"/>
    <s v="800/2017"/>
    <x v="1"/>
    <n v="1.59"/>
    <n v="1.59"/>
    <x v="0"/>
    <x v="1"/>
    <x v="1"/>
    <n v="1.59"/>
    <m/>
    <m/>
    <x v="0"/>
  </r>
  <r>
    <s v="23083.002703/2014-17"/>
    <s v="006/2017"/>
    <d v="2018-02-09T00:00:00"/>
    <x v="9"/>
    <s v="Campus da UFRRJ em Três Rios"/>
    <n v="63"/>
    <x v="22"/>
    <s v="800/2017"/>
    <x v="15"/>
    <n v="1.83"/>
    <n v="10.98"/>
    <x v="0"/>
    <x v="1"/>
    <x v="14"/>
    <n v="10.98"/>
    <m/>
    <m/>
    <x v="0"/>
  </r>
  <r>
    <s v="23083.002703/2014-17"/>
    <s v="006/2017"/>
    <d v="2018-02-09T00:00:00"/>
    <x v="9"/>
    <s v="Campus da UFRRJ em Três Rios"/>
    <n v="72"/>
    <x v="69"/>
    <s v="800/2017"/>
    <x v="1"/>
    <n v="1.39"/>
    <n v="1.39"/>
    <x v="0"/>
    <x v="1"/>
    <x v="1"/>
    <n v="1.39"/>
    <m/>
    <m/>
    <x v="0"/>
  </r>
  <r>
    <s v="23083.002703/2014-17"/>
    <s v="006/2017"/>
    <d v="2018-02-09T00:00:00"/>
    <x v="9"/>
    <s v="Campus da UFRRJ em Três Rios"/>
    <n v="74"/>
    <x v="65"/>
    <s v="800/2017"/>
    <x v="1"/>
    <n v="1.34"/>
    <n v="1.34"/>
    <x v="0"/>
    <x v="1"/>
    <x v="1"/>
    <n v="1.34"/>
    <m/>
    <m/>
    <x v="0"/>
  </r>
  <r>
    <s v="23083.002703/2014-17"/>
    <s v="006/2017"/>
    <d v="2018-02-09T00:00:00"/>
    <x v="9"/>
    <s v="Campus da UFRRJ em Três Rios"/>
    <n v="75"/>
    <x v="70"/>
    <s v="800/2017"/>
    <x v="1"/>
    <n v="1.86"/>
    <n v="1.86"/>
    <x v="0"/>
    <x v="1"/>
    <x v="1"/>
    <n v="1.86"/>
    <m/>
    <m/>
    <x v="0"/>
  </r>
  <r>
    <s v="23083.002703/2014-17"/>
    <s v="006/2017"/>
    <d v="2018-02-09T00:00:00"/>
    <x v="9"/>
    <s v="Campus da UFRRJ em Três Rios"/>
    <n v="76"/>
    <x v="71"/>
    <s v="800/2017"/>
    <x v="1"/>
    <n v="1.39"/>
    <n v="1.39"/>
    <x v="0"/>
    <x v="1"/>
    <x v="1"/>
    <n v="1.39"/>
    <m/>
    <m/>
    <x v="0"/>
  </r>
  <r>
    <s v="23083.002703/2014-17"/>
    <s v="006/2017"/>
    <d v="2018-02-09T00:00:00"/>
    <x v="9"/>
    <s v="Campus da UFRRJ em Três Rios"/>
    <n v="65"/>
    <x v="72"/>
    <s v="800/2017"/>
    <x v="1"/>
    <n v="1.53"/>
    <n v="1.53"/>
    <x v="0"/>
    <x v="1"/>
    <x v="1"/>
    <n v="1.53"/>
    <m/>
    <m/>
    <x v="0"/>
  </r>
  <r>
    <s v="23083.002703/2014-17"/>
    <s v="006/2017"/>
    <d v="2018-02-09T00:00:00"/>
    <x v="9"/>
    <s v="Campus da UFRRJ em Três Rios"/>
    <n v="81"/>
    <x v="25"/>
    <s v="800/2017"/>
    <x v="1"/>
    <n v="1.54"/>
    <n v="1.54"/>
    <x v="0"/>
    <x v="1"/>
    <x v="1"/>
    <n v="1.54"/>
    <m/>
    <m/>
    <x v="0"/>
  </r>
  <r>
    <s v="23083.002703/2014-17"/>
    <s v="006/2017"/>
    <d v="2018-02-09T00:00:00"/>
    <x v="9"/>
    <s v="Campus da UFRRJ em Três Rios"/>
    <n v="83"/>
    <x v="73"/>
    <s v="800/2017"/>
    <x v="1"/>
    <n v="18.5"/>
    <n v="18.5"/>
    <x v="0"/>
    <x v="7"/>
    <x v="1"/>
    <n v="18.5"/>
    <d v="2017-11-29T00:00:00"/>
    <s v="Papeleta 687/2017"/>
    <x v="0"/>
  </r>
  <r>
    <s v="23083.002703/2014-17"/>
    <s v="006/2017"/>
    <d v="2018-02-09T00:00:00"/>
    <x v="9"/>
    <s v="Campus da UFRRJ em Três Rios"/>
    <n v="86"/>
    <x v="74"/>
    <s v="800/2017"/>
    <x v="1"/>
    <n v="20"/>
    <n v="20"/>
    <x v="0"/>
    <x v="7"/>
    <x v="1"/>
    <n v="20"/>
    <d v="2017-11-29T00:00:00"/>
    <s v="Papeleta 687/2017"/>
    <x v="0"/>
  </r>
  <r>
    <s v="23083.002703/2014-17"/>
    <s v="006/2017"/>
    <d v="2018-02-09T00:00:00"/>
    <x v="9"/>
    <s v="Campus da UFRRJ em Três Rios"/>
    <n v="95"/>
    <x v="34"/>
    <s v="800/2017"/>
    <x v="1"/>
    <n v="13.28"/>
    <n v="13.28"/>
    <x v="0"/>
    <x v="1"/>
    <x v="1"/>
    <n v="13.28"/>
    <m/>
    <m/>
    <x v="0"/>
  </r>
  <r>
    <s v="23083.002703/2014-17"/>
    <s v="006/2017"/>
    <d v="2018-02-09T00:00:00"/>
    <x v="9"/>
    <s v="Campus da UFRRJ em Três Rios"/>
    <n v="98"/>
    <x v="37"/>
    <s v="800/2017"/>
    <x v="1"/>
    <n v="7.85"/>
    <n v="7.85"/>
    <x v="0"/>
    <x v="5"/>
    <x v="1"/>
    <n v="7.85"/>
    <m/>
    <m/>
    <x v="0"/>
  </r>
  <r>
    <s v="23083.002703/2014-17"/>
    <s v="006/2017"/>
    <d v="2018-02-09T00:00:00"/>
    <x v="9"/>
    <s v="Campus da UFRRJ em Três Rios"/>
    <n v="107"/>
    <x v="40"/>
    <s v="800/2017"/>
    <x v="1"/>
    <n v="9.23"/>
    <n v="9.23"/>
    <x v="0"/>
    <x v="5"/>
    <x v="1"/>
    <n v="9.23"/>
    <m/>
    <m/>
    <x v="0"/>
  </r>
  <r>
    <s v="23083.002703/2014-17"/>
    <s v="006/2017"/>
    <d v="2018-02-09T00:00:00"/>
    <x v="9"/>
    <s v="Campus da UFRRJ em Três Rios"/>
    <n v="133"/>
    <x v="48"/>
    <s v="800/2017"/>
    <x v="1"/>
    <n v="24.75"/>
    <n v="24.75"/>
    <x v="0"/>
    <x v="0"/>
    <x v="1"/>
    <n v="24.75"/>
    <m/>
    <m/>
    <x v="0"/>
  </r>
  <r>
    <s v="23083.002703/2014-17"/>
    <s v="006/2017"/>
    <d v="2018-02-09T00:00:00"/>
    <x v="9"/>
    <s v="Campus da UFRRJ em Três Rios"/>
    <n v="129"/>
    <x v="75"/>
    <s v="800/2017"/>
    <x v="1"/>
    <n v="20"/>
    <n v="20"/>
    <x v="0"/>
    <x v="5"/>
    <x v="1"/>
    <n v="20"/>
    <m/>
    <m/>
    <x v="0"/>
  </r>
  <r>
    <s v="23083.002703/2014-17"/>
    <s v="006/2017"/>
    <d v="2018-02-09T00:00:00"/>
    <x v="9"/>
    <s v="Campus da UFRRJ em Três Rios"/>
    <n v="136"/>
    <x v="76"/>
    <s v="800/2017"/>
    <x v="1"/>
    <n v="24.75"/>
    <n v="24.75"/>
    <x v="2"/>
    <x v="0"/>
    <x v="1"/>
    <n v="24.75"/>
    <m/>
    <m/>
    <x v="0"/>
  </r>
  <r>
    <s v="23083.002703/2014-17"/>
    <s v="006/2017"/>
    <d v="2018-02-09T00:00:00"/>
    <x v="9"/>
    <s v="Campus da UFRRJ em Três Rios"/>
    <n v="139"/>
    <x v="49"/>
    <s v="800/2017"/>
    <x v="1"/>
    <n v="24.75"/>
    <n v="24.75"/>
    <x v="0"/>
    <x v="0"/>
    <x v="1"/>
    <n v="24.75"/>
    <m/>
    <m/>
    <x v="0"/>
  </r>
  <r>
    <s v="23083.002703/2014-17"/>
    <s v="006/2017"/>
    <d v="2018-02-09T00:00:00"/>
    <x v="9"/>
    <s v="Campus da UFRRJ em Três Rios"/>
    <n v="140"/>
    <x v="77"/>
    <s v="800/2017"/>
    <x v="1"/>
    <n v="24.75"/>
    <n v="24.75"/>
    <x v="0"/>
    <x v="0"/>
    <x v="1"/>
    <n v="24.75"/>
    <m/>
    <m/>
    <x v="0"/>
  </r>
  <r>
    <s v="23083.002703/2014-17"/>
    <s v="006/2017"/>
    <d v="2018-02-09T00:00:00"/>
    <x v="9"/>
    <s v="Campus da UFRRJ em Três Rios"/>
    <n v="134"/>
    <x v="78"/>
    <s v="800/2017"/>
    <x v="1"/>
    <n v="46.87"/>
    <n v="46.87"/>
    <x v="0"/>
    <x v="0"/>
    <x v="1"/>
    <n v="46.87"/>
    <m/>
    <m/>
    <x v="0"/>
  </r>
  <r>
    <s v="23083.002703/2014-17"/>
    <s v="006/2017"/>
    <d v="2018-02-09T00:00:00"/>
    <x v="9"/>
    <s v="Campus da UFRRJ em Três Rios"/>
    <n v="130"/>
    <x v="79"/>
    <s v="800/2017"/>
    <x v="1"/>
    <n v="44.64"/>
    <n v="44.64"/>
    <x v="0"/>
    <x v="5"/>
    <x v="1"/>
    <n v="44.64"/>
    <m/>
    <m/>
    <x v="0"/>
  </r>
  <r>
    <s v="23083.002703/2014-17"/>
    <s v="006/2017"/>
    <d v="2018-02-09T00:00:00"/>
    <x v="9"/>
    <s v="Campus da UFRRJ em Três Rios"/>
    <n v="131"/>
    <x v="80"/>
    <s v="800/2017"/>
    <x v="1"/>
    <n v="46.63"/>
    <n v="46.63"/>
    <x v="0"/>
    <x v="0"/>
    <x v="1"/>
    <n v="46.63"/>
    <m/>
    <m/>
    <x v="0"/>
  </r>
  <r>
    <s v="23083.002703/2014-17"/>
    <s v="006/2017"/>
    <d v="2018-02-09T00:00:00"/>
    <x v="9"/>
    <s v="Campus da UFRRJ em Três Rios"/>
    <n v="141"/>
    <x v="81"/>
    <s v="800/2017"/>
    <x v="1"/>
    <n v="7.9"/>
    <n v="7.9"/>
    <x v="0"/>
    <x v="1"/>
    <x v="1"/>
    <n v="7.9"/>
    <m/>
    <m/>
    <x v="0"/>
  </r>
  <r>
    <s v="23083.002703/2014-17"/>
    <s v="006/2017"/>
    <d v="2018-02-09T00:00:00"/>
    <x v="9"/>
    <s v="Campus da UFRRJ em Três Rios"/>
    <n v="142"/>
    <x v="50"/>
    <s v="800/2017"/>
    <x v="1"/>
    <n v="4.18"/>
    <n v="4.18"/>
    <x v="0"/>
    <x v="1"/>
    <x v="1"/>
    <n v="4.18"/>
    <m/>
    <m/>
    <x v="0"/>
  </r>
  <r>
    <s v="23083.002703/2014-17"/>
    <s v="006/2017"/>
    <d v="2018-02-09T00:00:00"/>
    <x v="9"/>
    <s v="Campus da UFRRJ em Três Rios"/>
    <n v="143"/>
    <x v="51"/>
    <s v="800/2017"/>
    <x v="1"/>
    <n v="3"/>
    <n v="3"/>
    <x v="0"/>
    <x v="1"/>
    <x v="1"/>
    <n v="3"/>
    <m/>
    <m/>
    <x v="0"/>
  </r>
  <r>
    <s v="23083.002703/2014-17"/>
    <s v="006/2017"/>
    <d v="2018-02-09T00:00:00"/>
    <x v="9"/>
    <s v="Campus da UFRRJ em Três Rios"/>
    <n v="144"/>
    <x v="52"/>
    <s v="800/2017"/>
    <x v="1"/>
    <n v="7.6"/>
    <n v="7.6"/>
    <x v="0"/>
    <x v="0"/>
    <x v="1"/>
    <n v="7.6"/>
    <m/>
    <m/>
    <x v="0"/>
  </r>
  <r>
    <s v="23083.002703/2014-17"/>
    <s v="006/2017"/>
    <d v="2018-02-09T00:00:00"/>
    <x v="9"/>
    <s v="Campus da UFRRJ em Três Rios"/>
    <n v="145"/>
    <x v="53"/>
    <s v="800/2017"/>
    <x v="1"/>
    <n v="7.61"/>
    <n v="7.61"/>
    <x v="0"/>
    <x v="1"/>
    <x v="1"/>
    <n v="7.61"/>
    <m/>
    <m/>
    <x v="0"/>
  </r>
  <r>
    <s v="23083.002703/2014-17"/>
    <s v="006/2017"/>
    <d v="2018-02-09T00:00:00"/>
    <x v="10"/>
    <s v="Instituto de Ciências Sociais e Aplicadas"/>
    <n v="1"/>
    <x v="30"/>
    <s v="811/2017"/>
    <x v="8"/>
    <n v="24.32"/>
    <n v="48.64"/>
    <x v="0"/>
    <x v="1"/>
    <x v="0"/>
    <n v="48.64"/>
    <m/>
    <m/>
    <x v="0"/>
  </r>
  <r>
    <s v="23083.002703/2014-17"/>
    <s v="006/2017"/>
    <d v="2018-02-09T00:00:00"/>
    <x v="10"/>
    <s v="Instituto de Ciências Sociais e Aplicadas"/>
    <n v="17"/>
    <x v="13"/>
    <s v="811/2017"/>
    <x v="11"/>
    <n v="1"/>
    <n v="100"/>
    <x v="0"/>
    <x v="3"/>
    <x v="17"/>
    <n v="100"/>
    <m/>
    <m/>
    <x v="1"/>
  </r>
  <r>
    <s v="23083.002703/2014-17"/>
    <s v="006/2017"/>
    <d v="2018-02-09T00:00:00"/>
    <x v="10"/>
    <s v="Instituto de Ciências Sociais e Aplicadas"/>
    <n v="92"/>
    <x v="27"/>
    <s v="811/2017"/>
    <x v="14"/>
    <n v="1.43"/>
    <n v="42.9"/>
    <x v="0"/>
    <x v="0"/>
    <x v="4"/>
    <n v="4.29"/>
    <m/>
    <m/>
    <x v="0"/>
  </r>
  <r>
    <s v="23083.002703/2014-17"/>
    <s v="006/2017"/>
    <d v="2018-02-09T00:00:00"/>
    <x v="10"/>
    <s v="Instituto de Ciências Sociais e Aplicadas"/>
    <n v="93"/>
    <x v="28"/>
    <s v="811/2017"/>
    <x v="14"/>
    <n v="1.56"/>
    <n v="46.800000000000004"/>
    <x v="1"/>
    <x v="1"/>
    <x v="0"/>
    <n v="3.12"/>
    <m/>
    <m/>
    <x v="0"/>
  </r>
  <r>
    <s v="23083.002703/2014-17"/>
    <s v="006/2017"/>
    <d v="2018-02-09T00:00:00"/>
    <x v="10"/>
    <s v="Instituto de Ciências Sociais e Aplicadas"/>
    <n v="94"/>
    <x v="29"/>
    <s v="811/2017"/>
    <x v="14"/>
    <n v="1.52"/>
    <n v="45.6"/>
    <x v="0"/>
    <x v="0"/>
    <x v="4"/>
    <n v="4.5600000000000005"/>
    <m/>
    <m/>
    <x v="0"/>
  </r>
  <r>
    <s v="23083.002703/2014-17"/>
    <s v="006/2017"/>
    <d v="2018-02-09T00:00:00"/>
    <x v="11"/>
    <s v="CTUR"/>
    <n v="133"/>
    <x v="48"/>
    <s v="830/2017"/>
    <x v="13"/>
    <n v="24.75"/>
    <n v="371.25"/>
    <x v="0"/>
    <x v="8"/>
    <x v="12"/>
    <n v="371.25"/>
    <m/>
    <m/>
    <x v="0"/>
  </r>
  <r>
    <s v="23083.002703/2014-17"/>
    <s v="006/2017"/>
    <d v="2018-02-09T00:00:00"/>
    <x v="11"/>
    <s v="CTUR"/>
    <n v="126"/>
    <x v="82"/>
    <s v="830/2017"/>
    <x v="5"/>
    <n v="18.89"/>
    <n v="188.9"/>
    <x v="0"/>
    <x v="9"/>
    <x v="5"/>
    <n v="188.9"/>
    <m/>
    <m/>
    <x v="0"/>
  </r>
  <r>
    <s v="23083.002703/2014-17"/>
    <s v="006/2017"/>
    <d v="2018-02-09T00:00:00"/>
    <x v="11"/>
    <s v="CTUR"/>
    <n v="135"/>
    <x v="83"/>
    <s v="830/2017"/>
    <x v="2"/>
    <n v="24.75"/>
    <n v="123.75"/>
    <x v="0"/>
    <x v="8"/>
    <x v="2"/>
    <n v="123.75"/>
    <m/>
    <m/>
    <x v="0"/>
  </r>
  <r>
    <s v="23083.002703/2014-17"/>
    <s v="006/2017"/>
    <d v="2018-02-09T00:00:00"/>
    <x v="11"/>
    <s v="CTUR"/>
    <n v="127"/>
    <x v="84"/>
    <s v="830/2017"/>
    <x v="2"/>
    <n v="16.45"/>
    <n v="82.25"/>
    <x v="0"/>
    <x v="9"/>
    <x v="2"/>
    <n v="82.25"/>
    <m/>
    <m/>
    <x v="0"/>
  </r>
  <r>
    <s v="23083.002703/2014-17"/>
    <s v="006/2017"/>
    <d v="2018-02-09T00:00:00"/>
    <x v="11"/>
    <s v="CTUR"/>
    <n v="128"/>
    <x v="85"/>
    <s v="830/2017"/>
    <x v="2"/>
    <n v="20"/>
    <n v="100"/>
    <x v="0"/>
    <x v="9"/>
    <x v="2"/>
    <n v="100"/>
    <m/>
    <m/>
    <x v="0"/>
  </r>
  <r>
    <s v="23083.002703/2014-17"/>
    <s v="006/2017"/>
    <d v="2018-02-09T00:00:00"/>
    <x v="11"/>
    <s v="CTUR"/>
    <n v="129"/>
    <x v="75"/>
    <s v="830/2017"/>
    <x v="2"/>
    <n v="20"/>
    <n v="100"/>
    <x v="0"/>
    <x v="9"/>
    <x v="2"/>
    <n v="100"/>
    <m/>
    <m/>
    <x v="0"/>
  </r>
  <r>
    <s v="23083.002703/2014-17"/>
    <s v="006/2017"/>
    <d v="2018-02-09T00:00:00"/>
    <x v="11"/>
    <s v="CTUR"/>
    <n v="132"/>
    <x v="86"/>
    <s v="830/2017"/>
    <x v="2"/>
    <n v="24.75"/>
    <n v="123.75"/>
    <x v="0"/>
    <x v="8"/>
    <x v="2"/>
    <n v="123.75"/>
    <m/>
    <m/>
    <x v="0"/>
  </r>
  <r>
    <s v="23083.002703/2014-17"/>
    <s v="006/2017"/>
    <d v="2018-02-09T00:00:00"/>
    <x v="11"/>
    <s v="CTUR"/>
    <n v="136"/>
    <x v="76"/>
    <s v="830/2017"/>
    <x v="2"/>
    <n v="24.75"/>
    <n v="123.75"/>
    <x v="0"/>
    <x v="8"/>
    <x v="2"/>
    <n v="123.75"/>
    <m/>
    <m/>
    <x v="0"/>
  </r>
  <r>
    <s v="23083.002703/2014-17"/>
    <s v="006/2017"/>
    <d v="2018-02-09T00:00:00"/>
    <x v="11"/>
    <s v="CTUR"/>
    <n v="137"/>
    <x v="87"/>
    <s v="830/2017"/>
    <x v="5"/>
    <n v="24.75"/>
    <n v="247.5"/>
    <x v="0"/>
    <x v="8"/>
    <x v="5"/>
    <n v="247.5"/>
    <m/>
    <m/>
    <x v="0"/>
  </r>
  <r>
    <s v="23083.002703/2014-17"/>
    <s v="006/2017"/>
    <d v="2018-02-09T00:00:00"/>
    <x v="11"/>
    <s v="CTUR"/>
    <n v="138"/>
    <x v="88"/>
    <s v="830/2017"/>
    <x v="2"/>
    <n v="24.75"/>
    <n v="123.75"/>
    <x v="0"/>
    <x v="8"/>
    <x v="2"/>
    <n v="123.75"/>
    <m/>
    <m/>
    <x v="0"/>
  </r>
  <r>
    <s v="23083.002703/2014-17"/>
    <s v="006/2017"/>
    <d v="2018-02-09T00:00:00"/>
    <x v="11"/>
    <s v="CTUR"/>
    <n v="139"/>
    <x v="49"/>
    <s v="830/2017"/>
    <x v="2"/>
    <n v="24.75"/>
    <n v="123.75"/>
    <x v="0"/>
    <x v="8"/>
    <x v="2"/>
    <n v="123.75"/>
    <m/>
    <m/>
    <x v="0"/>
  </r>
  <r>
    <s v="23083.002703/2014-17"/>
    <s v="006/2017"/>
    <d v="2018-02-09T00:00:00"/>
    <x v="11"/>
    <s v="CTUR"/>
    <n v="140"/>
    <x v="77"/>
    <s v="830/2017"/>
    <x v="5"/>
    <n v="24.75"/>
    <n v="247.5"/>
    <x v="0"/>
    <x v="8"/>
    <x v="5"/>
    <n v="247.5"/>
    <m/>
    <m/>
    <x v="0"/>
  </r>
  <r>
    <s v="23083.002703/2014-17"/>
    <s v="006/2017"/>
    <d v="2018-02-09T00:00:00"/>
    <x v="11"/>
    <s v="CTUR"/>
    <n v="134"/>
    <x v="78"/>
    <s v="830/2017"/>
    <x v="13"/>
    <n v="46.87"/>
    <n v="703.05"/>
    <x v="0"/>
    <x v="8"/>
    <x v="2"/>
    <n v="234.35"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3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11"/>
        <item x="8"/>
        <item x="9"/>
        <item x="0"/>
        <item x="1"/>
        <item x="2"/>
        <item x="3"/>
        <item x="4"/>
        <item x="5"/>
        <item x="6"/>
        <item x="7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64"/>
        <item x="68"/>
        <item x="0"/>
        <item x="7"/>
        <item x="8"/>
        <item x="9"/>
        <item x="27"/>
        <item x="29"/>
        <item x="80"/>
        <item x="86"/>
        <item x="48"/>
        <item x="78"/>
        <item x="83"/>
        <item x="76"/>
        <item x="87"/>
        <item x="88"/>
        <item x="49"/>
        <item x="77"/>
        <item x="19"/>
        <item x="41"/>
        <item x="82"/>
        <item x="84"/>
        <item x="85"/>
        <item x="75"/>
        <item x="79"/>
        <item x="13"/>
        <item x="14"/>
        <item x="10"/>
        <item x="26"/>
        <item x="20"/>
        <item x="28"/>
        <item x="31"/>
        <item x="2"/>
        <item x="43"/>
        <item x="56"/>
        <item x="39"/>
        <item x="40"/>
        <item x="42"/>
        <item x="44"/>
        <item x="45"/>
        <item x="46"/>
        <item x="54"/>
        <item x="55"/>
        <item x="57"/>
        <item x="58"/>
        <item x="59"/>
        <item x="60"/>
        <item x="61"/>
        <item x="3"/>
        <item x="30"/>
        <item x="32"/>
        <item x="11"/>
        <item x="1"/>
        <item x="37"/>
        <item x="36"/>
        <item x="35"/>
        <item x="47"/>
        <item x="25"/>
        <item x="52"/>
        <item x="22"/>
        <item x="72"/>
        <item x="67"/>
        <item x="69"/>
        <item x="65"/>
        <item x="81"/>
        <item x="50"/>
        <item x="51"/>
        <item x="53"/>
        <item x="21"/>
        <item x="4"/>
        <item x="5"/>
        <item x="6"/>
        <item x="12"/>
        <item x="15"/>
        <item x="16"/>
        <item x="17"/>
        <item x="18"/>
        <item x="23"/>
        <item x="24"/>
        <item x="33"/>
        <item x="34"/>
        <item x="38"/>
        <item x="62"/>
        <item x="63"/>
        <item x="66"/>
        <item x="70"/>
        <item x="71"/>
        <item x="73"/>
        <item x="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7">
        <item x="11"/>
        <item x="3"/>
        <item x="0"/>
        <item x="10"/>
        <item x="14"/>
        <item x="13"/>
        <item x="5"/>
        <item x="9"/>
        <item x="1"/>
        <item x="8"/>
        <item x="2"/>
        <item x="4"/>
        <item x="6"/>
        <item x="7"/>
        <item x="12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"/>
        <item x="0"/>
        <item x="4"/>
        <item x="3"/>
        <item x="2"/>
        <item x="5"/>
        <item x="12"/>
        <item x="15"/>
        <item x="13"/>
        <item x="8"/>
        <item x="6"/>
        <item x="7"/>
        <item x="9"/>
        <item x="10"/>
        <item x="11"/>
        <item x="14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m="1" x="4"/>
        <item m="1"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7">
    <i>
      <x v="2"/>
      <x/>
      <x/>
      <x/>
      <x v="2"/>
      <x v="1"/>
    </i>
    <i>
      <x v="3"/>
      <x/>
      <x/>
      <x/>
      <x v="11"/>
      <x v="2"/>
    </i>
    <i>
      <x v="4"/>
      <x/>
      <x/>
      <x/>
      <x v="11"/>
      <x v="2"/>
    </i>
    <i>
      <x v="5"/>
      <x/>
      <x/>
      <x/>
      <x v="11"/>
      <x v="2"/>
    </i>
    <i>
      <x v="18"/>
      <x v="4"/>
      <x/>
      <x/>
      <x v="8"/>
      <x/>
    </i>
    <i>
      <x v="25"/>
      <x v="3"/>
      <x v="4"/>
      <x/>
      <x v="12"/>
      <x v="10"/>
    </i>
    <i>
      <x v="26"/>
      <x v="3"/>
      <x v="4"/>
      <x/>
      <x v="13"/>
      <x v="11"/>
    </i>
    <i>
      <x v="27"/>
      <x v="1"/>
      <x/>
      <x/>
      <x v="1"/>
      <x v="3"/>
    </i>
    <i>
      <x v="29"/>
      <x v="1"/>
      <x/>
      <x/>
      <x v="11"/>
      <x v="1"/>
    </i>
    <i>
      <x v="32"/>
      <x v="1"/>
      <x/>
      <x/>
      <x v="8"/>
      <x/>
    </i>
    <i>
      <x v="48"/>
      <x v="2"/>
      <x/>
      <x/>
      <x v="10"/>
      <x v="4"/>
    </i>
    <i>
      <x v="51"/>
      <x v="1"/>
      <x/>
      <x/>
      <x v="11"/>
      <x v="2"/>
    </i>
    <i>
      <x v="52"/>
      <x v="1"/>
      <x/>
      <x/>
      <x v="2"/>
      <x v="1"/>
    </i>
    <i>
      <x v="57"/>
      <x v="1"/>
      <x/>
      <x/>
      <x v="6"/>
      <x v="5"/>
    </i>
    <i>
      <x v="59"/>
      <x v="1"/>
      <x/>
      <x/>
      <x v="1"/>
      <x v="3"/>
    </i>
    <i>
      <x v="68"/>
      <x v="1"/>
      <x/>
      <x/>
      <x v="1"/>
      <x v="3"/>
    </i>
    <i>
      <x v="69"/>
      <x v="1"/>
      <x/>
      <x/>
      <x v="1"/>
      <x v="3"/>
    </i>
    <i>
      <x v="70"/>
      <x v="2"/>
      <x/>
      <x/>
      <x v="10"/>
      <x v="4"/>
    </i>
    <i>
      <x v="71"/>
      <x v="1"/>
      <x/>
      <x/>
      <x v="8"/>
      <x/>
    </i>
    <i>
      <x v="72"/>
      <x v="1"/>
      <x/>
      <x/>
      <x v="6"/>
      <x v="5"/>
    </i>
    <i>
      <x v="73"/>
      <x v="1"/>
      <x/>
      <x/>
      <x v="11"/>
      <x v="2"/>
    </i>
    <i>
      <x v="74"/>
      <x/>
      <x/>
      <x/>
      <x v="9"/>
      <x v="1"/>
    </i>
    <i>
      <x v="75"/>
      <x v="1"/>
      <x/>
      <x/>
      <x v="9"/>
      <x v="1"/>
    </i>
    <i>
      <x v="76"/>
      <x v="1"/>
      <x/>
      <x/>
      <x v="9"/>
      <x v="1"/>
    </i>
    <i>
      <x v="77"/>
      <x v="1"/>
      <x/>
      <x/>
      <x v="1"/>
      <x v="3"/>
    </i>
    <i>
      <x v="78"/>
      <x v="1"/>
      <x/>
      <x/>
      <x v="1"/>
      <x v="3"/>
    </i>
    <i t="grand">
      <x/>
    </i>
  </rowItems>
  <colItems count="1">
    <i/>
  </colItems>
  <pageFields count="1">
    <pageField fld="3" item="3" hier="-1"/>
  </pageFields>
  <dataFields count="1">
    <dataField name=" VALOR " fld="14" baseField="14" baseItem="1" numFmtId="44"/>
  </dataFields>
  <formats count="41">
    <format dxfId="491">
      <pivotArea type="all" dataOnly="0" outline="0" fieldPosition="0"/>
    </format>
    <format dxfId="490">
      <pivotArea outline="0" collapsedLevelsAreSubtotals="1" fieldPosition="0"/>
    </format>
    <format dxfId="489">
      <pivotArea dataOnly="0" labelOnly="1" grandRow="1" outline="0" fieldPosition="0"/>
    </format>
    <format dxfId="488">
      <pivotArea type="all" dataOnly="0" outline="0" fieldPosition="0"/>
    </format>
    <format dxfId="487">
      <pivotArea outline="0" collapsedLevelsAreSubtotals="1" fieldPosition="0"/>
    </format>
    <format dxfId="486">
      <pivotArea dataOnly="0" labelOnly="1" grandRow="1" outline="0" fieldPosition="0"/>
    </format>
    <format dxfId="485">
      <pivotArea outline="0" collapsedLevelsAreSubtotals="1" fieldPosition="0"/>
    </format>
    <format dxfId="484">
      <pivotArea dataOnly="0" labelOnly="1" grandRow="1" outline="0" fieldPosition="0"/>
    </format>
    <format dxfId="483">
      <pivotArea dataOnly="0" labelOnly="1" grandRow="1" outline="0" fieldPosition="0"/>
    </format>
    <format dxfId="482">
      <pivotArea grandRow="1" outline="0" collapsedLevelsAreSubtotals="1" fieldPosition="0"/>
    </format>
    <format dxfId="481">
      <pivotArea dataOnly="0" labelOnly="1" grandRow="1" outline="0" fieldPosition="0"/>
    </format>
    <format dxfId="480">
      <pivotArea type="all" dataOnly="0" outline="0" fieldPosition="0"/>
    </format>
    <format dxfId="479">
      <pivotArea outline="0" collapsedLevelsAreSubtotals="1" fieldPosition="0"/>
    </format>
    <format dxfId="478">
      <pivotArea dataOnly="0" labelOnly="1" grandRow="1" outline="0" fieldPosition="0"/>
    </format>
    <format dxfId="477">
      <pivotArea field="12" type="button" dataOnly="0" labelOnly="1" outline="0" axis="axisRow" fieldPosition="1"/>
    </format>
    <format dxfId="476">
      <pivotArea field="17" type="button" dataOnly="0" labelOnly="1" outline="0" axis="axisRow" fieldPosition="2"/>
    </format>
    <format dxfId="475">
      <pivotArea field="11" type="button" dataOnly="0" labelOnly="1" outline="0" axis="axisRow" fieldPosition="3"/>
    </format>
    <format dxfId="474">
      <pivotArea field="11" type="button" dataOnly="0" labelOnly="1" outline="0" axis="axisRow" fieldPosition="3"/>
    </format>
    <format dxfId="473">
      <pivotArea field="17" type="button" dataOnly="0" labelOnly="1" outline="0" axis="axisRow" fieldPosition="2"/>
    </format>
    <format dxfId="472">
      <pivotArea field="12" type="button" dataOnly="0" labelOnly="1" outline="0" axis="axisRow" fieldPosition="1"/>
    </format>
    <format dxfId="471">
      <pivotArea field="6" type="button" dataOnly="0" labelOnly="1" outline="0" axis="axisRow" fieldPosition="0"/>
    </format>
    <format dxfId="470">
      <pivotArea field="6" type="button" dataOnly="0" labelOnly="1" outline="0" axis="axisRow" fieldPosition="0"/>
    </format>
    <format dxfId="469">
      <pivotArea field="11" type="button" dataOnly="0" labelOnly="1" outline="0" axis="axisRow" fieldPosition="3"/>
    </format>
    <format dxfId="468">
      <pivotArea grandRow="1" outline="0" collapsedLevelsAreSubtotals="1" fieldPosition="0"/>
    </format>
    <format dxfId="46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66">
      <pivotArea type="all" dataOnly="0" outline="0" fieldPosition="0"/>
    </format>
    <format dxfId="465">
      <pivotArea dataOnly="0" labelOnly="1" grandRow="1" outline="0" fieldPosition="0"/>
    </format>
    <format dxfId="464">
      <pivotArea type="all" dataOnly="0" outline="0" fieldPosition="0"/>
    </format>
    <format dxfId="463">
      <pivotArea dataOnly="0" labelOnly="1" grandRow="1" outline="0" fieldPosition="0"/>
    </format>
    <format dxfId="462">
      <pivotArea grandRow="1" outline="0" collapsedLevelsAreSubtotals="1" fieldPosition="0"/>
    </format>
    <format dxfId="461">
      <pivotArea dataOnly="0" labelOnly="1" grandRow="1" outline="0" offset="IV256" fieldPosition="0"/>
    </format>
    <format dxfId="460">
      <pivotArea type="all" dataOnly="0" outline="0" fieldPosition="0"/>
    </format>
    <format dxfId="459">
      <pivotArea outline="0" collapsedLevelsAreSubtotals="1" fieldPosition="0"/>
    </format>
    <format dxfId="458">
      <pivotArea dataOnly="0" labelOnly="1" outline="0" fieldPosition="0">
        <references count="1">
          <reference field="6" count="0"/>
        </references>
      </pivotArea>
    </format>
    <format dxfId="457">
      <pivotArea dataOnly="0" labelOnly="1" grandRow="1" outline="0" fieldPosition="0"/>
    </format>
    <format dxfId="4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5">
      <pivotArea type="all" dataOnly="0" outline="0" fieldPosition="0"/>
    </format>
    <format dxfId="454">
      <pivotArea outline="0" collapsedLevelsAreSubtotals="1" fieldPosition="0"/>
    </format>
    <format dxfId="453">
      <pivotArea dataOnly="0" labelOnly="1" outline="0" fieldPosition="0">
        <references count="1">
          <reference field="6" count="0"/>
        </references>
      </pivotArea>
    </format>
    <format dxfId="452">
      <pivotArea dataOnly="0" labelOnly="1" grandRow="1" outline="0" fieldPosition="0"/>
    </format>
    <format dxfId="45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0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11"/>
        <item x="8"/>
        <item x="9"/>
        <item x="0"/>
        <item x="1"/>
        <item x="2"/>
        <item x="3"/>
        <item x="4"/>
        <item x="5"/>
        <item x="6"/>
        <item x="7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64"/>
        <item x="68"/>
        <item x="0"/>
        <item x="7"/>
        <item x="8"/>
        <item x="9"/>
        <item x="27"/>
        <item x="29"/>
        <item x="80"/>
        <item x="86"/>
        <item x="48"/>
        <item x="78"/>
        <item x="83"/>
        <item x="76"/>
        <item x="87"/>
        <item x="88"/>
        <item x="49"/>
        <item x="77"/>
        <item x="19"/>
        <item x="41"/>
        <item x="82"/>
        <item x="84"/>
        <item x="85"/>
        <item x="75"/>
        <item x="79"/>
        <item x="13"/>
        <item x="14"/>
        <item x="10"/>
        <item x="26"/>
        <item x="20"/>
        <item x="28"/>
        <item x="31"/>
        <item x="2"/>
        <item x="43"/>
        <item x="56"/>
        <item x="39"/>
        <item x="40"/>
        <item x="42"/>
        <item x="44"/>
        <item x="45"/>
        <item x="46"/>
        <item x="54"/>
        <item x="55"/>
        <item x="57"/>
        <item x="58"/>
        <item x="59"/>
        <item x="60"/>
        <item x="61"/>
        <item x="3"/>
        <item x="30"/>
        <item x="32"/>
        <item x="11"/>
        <item x="1"/>
        <item x="37"/>
        <item x="36"/>
        <item x="35"/>
        <item x="47"/>
        <item x="25"/>
        <item x="52"/>
        <item x="22"/>
        <item x="72"/>
        <item x="67"/>
        <item x="69"/>
        <item x="65"/>
        <item x="81"/>
        <item x="50"/>
        <item x="51"/>
        <item x="53"/>
        <item x="21"/>
        <item x="4"/>
        <item x="5"/>
        <item x="6"/>
        <item x="12"/>
        <item x="15"/>
        <item x="16"/>
        <item x="17"/>
        <item x="18"/>
        <item x="23"/>
        <item x="24"/>
        <item x="33"/>
        <item x="34"/>
        <item x="38"/>
        <item x="62"/>
        <item x="63"/>
        <item x="66"/>
        <item x="70"/>
        <item x="71"/>
        <item x="73"/>
        <item x="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7">
        <item x="11"/>
        <item x="3"/>
        <item x="0"/>
        <item x="10"/>
        <item x="14"/>
        <item x="13"/>
        <item x="5"/>
        <item x="9"/>
        <item x="1"/>
        <item x="8"/>
        <item x="2"/>
        <item x="4"/>
        <item x="6"/>
        <item x="7"/>
        <item x="12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"/>
        <item x="0"/>
        <item x="4"/>
        <item x="3"/>
        <item x="2"/>
        <item x="5"/>
        <item x="12"/>
        <item x="15"/>
        <item x="13"/>
        <item x="8"/>
        <item x="6"/>
        <item x="7"/>
        <item x="9"/>
        <item x="10"/>
        <item x="11"/>
        <item x="14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m="1" x="4"/>
        <item m="1"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6">
    <i>
      <x/>
      <x v="1"/>
      <x/>
      <x/>
      <x v="8"/>
      <x/>
    </i>
    <i>
      <x v="2"/>
      <x/>
      <x/>
      <x/>
      <x v="15"/>
      <x v="15"/>
    </i>
    <i>
      <x v="52"/>
      <x v="1"/>
      <x/>
      <x/>
      <x v="9"/>
      <x v="1"/>
    </i>
    <i>
      <x v="63"/>
      <x v="1"/>
      <x/>
      <x/>
      <x v="3"/>
      <x v="7"/>
    </i>
    <i>
      <x v="70"/>
      <x v="2"/>
      <x/>
      <x/>
      <x v="9"/>
      <x v="1"/>
    </i>
    <i t="grand">
      <x/>
    </i>
  </rowItems>
  <colItems count="1">
    <i/>
  </colItems>
  <pageFields count="1">
    <pageField fld="3" item="1" hier="-1"/>
  </pageFields>
  <dataFields count="1">
    <dataField name=" VALOR " fld="14" baseField="14" baseItem="1" numFmtId="44"/>
  </dataFields>
  <formats count="41">
    <format dxfId="122">
      <pivotArea type="all" dataOnly="0" outline="0" fieldPosition="0"/>
    </format>
    <format dxfId="121">
      <pivotArea outline="0" collapsedLevelsAreSubtotals="1" fieldPosition="0"/>
    </format>
    <format dxfId="120">
      <pivotArea dataOnly="0" labelOnly="1" grandRow="1" outline="0" fieldPosition="0"/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dataOnly="0" labelOnly="1" grandRow="1" outline="0" fieldPosition="0"/>
    </format>
    <format dxfId="116">
      <pivotArea outline="0" collapsedLevelsAreSubtotals="1" fieldPosition="0"/>
    </format>
    <format dxfId="115">
      <pivotArea dataOnly="0" labelOnly="1" grandRow="1" outline="0" fieldPosition="0"/>
    </format>
    <format dxfId="114">
      <pivotArea dataOnly="0" labelOnly="1" grandRow="1" outline="0" fieldPosition="0"/>
    </format>
    <format dxfId="113">
      <pivotArea grandRow="1" outline="0" collapsedLevelsAreSubtotals="1" fieldPosition="0"/>
    </format>
    <format dxfId="112">
      <pivotArea dataOnly="0" labelOnly="1" grandRow="1" outline="0" fieldPosition="0"/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dataOnly="0" labelOnly="1" grandRow="1" outline="0" fieldPosition="0"/>
    </format>
    <format dxfId="108">
      <pivotArea field="12" type="button" dataOnly="0" labelOnly="1" outline="0" axis="axisRow" fieldPosition="1"/>
    </format>
    <format dxfId="107">
      <pivotArea field="17" type="button" dataOnly="0" labelOnly="1" outline="0" axis="axisRow" fieldPosition="2"/>
    </format>
    <format dxfId="106">
      <pivotArea field="11" type="button" dataOnly="0" labelOnly="1" outline="0" axis="axisRow" fieldPosition="3"/>
    </format>
    <format dxfId="105">
      <pivotArea field="11" type="button" dataOnly="0" labelOnly="1" outline="0" axis="axisRow" fieldPosition="3"/>
    </format>
    <format dxfId="104">
      <pivotArea field="17" type="button" dataOnly="0" labelOnly="1" outline="0" axis="axisRow" fieldPosition="2"/>
    </format>
    <format dxfId="103">
      <pivotArea field="12" type="button" dataOnly="0" labelOnly="1" outline="0" axis="axisRow" fieldPosition="1"/>
    </format>
    <format dxfId="102">
      <pivotArea field="6" type="button" dataOnly="0" labelOnly="1" outline="0" axis="axisRow" fieldPosition="0"/>
    </format>
    <format dxfId="101">
      <pivotArea field="6" type="button" dataOnly="0" labelOnly="1" outline="0" axis="axisRow" fieldPosition="0"/>
    </format>
    <format dxfId="100">
      <pivotArea field="11" type="button" dataOnly="0" labelOnly="1" outline="0" axis="axisRow" fieldPosition="3"/>
    </format>
    <format dxfId="99">
      <pivotArea grandRow="1" outline="0" collapsedLevelsAreSubtotals="1" fieldPosition="0"/>
    </format>
    <format dxfId="9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7">
      <pivotArea type="all" dataOnly="0" outline="0" fieldPosition="0"/>
    </format>
    <format dxfId="96">
      <pivotArea dataOnly="0" labelOnly="1" grandRow="1" outline="0" fieldPosition="0"/>
    </format>
    <format dxfId="95">
      <pivotArea type="all" dataOnly="0" outline="0" fieldPosition="0"/>
    </format>
    <format dxfId="94">
      <pivotArea dataOnly="0" labelOnly="1" grandRow="1" outline="0" fieldPosition="0"/>
    </format>
    <format dxfId="93">
      <pivotArea grandRow="1" outline="0" collapsedLevelsAreSubtotals="1" fieldPosition="0"/>
    </format>
    <format dxfId="92">
      <pivotArea dataOnly="0" labelOnly="1" grandRow="1" outline="0" offset="IV256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dataOnly="0" labelOnly="1" outline="0" fieldPosition="0">
        <references count="1">
          <reference field="6" count="0"/>
        </references>
      </pivotArea>
    </format>
    <format dxfId="88">
      <pivotArea dataOnly="0" labelOnly="1" grandRow="1" outline="0" fieldPosition="0"/>
    </format>
    <format dxfId="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dataOnly="0" labelOnly="1" outline="0" fieldPosition="0">
        <references count="1">
          <reference field="6" count="0"/>
        </references>
      </pivotArea>
    </format>
    <format dxfId="83">
      <pivotArea dataOnly="0" labelOnly="1" grandRow="1" outline="0" fieldPosition="0"/>
    </format>
    <format dxfId="8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1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42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11"/>
        <item x="8"/>
        <item x="9"/>
        <item x="0"/>
        <item x="1"/>
        <item x="2"/>
        <item x="3"/>
        <item x="4"/>
        <item x="5"/>
        <item x="6"/>
        <item x="7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64"/>
        <item x="68"/>
        <item x="0"/>
        <item x="7"/>
        <item x="8"/>
        <item x="9"/>
        <item x="27"/>
        <item x="29"/>
        <item x="80"/>
        <item x="86"/>
        <item x="48"/>
        <item x="78"/>
        <item x="83"/>
        <item x="76"/>
        <item x="87"/>
        <item x="88"/>
        <item x="49"/>
        <item x="77"/>
        <item x="19"/>
        <item x="41"/>
        <item x="82"/>
        <item x="84"/>
        <item x="85"/>
        <item x="75"/>
        <item x="79"/>
        <item x="13"/>
        <item x="14"/>
        <item x="10"/>
        <item x="26"/>
        <item x="20"/>
        <item x="28"/>
        <item x="31"/>
        <item x="2"/>
        <item x="43"/>
        <item x="56"/>
        <item x="39"/>
        <item x="40"/>
        <item x="42"/>
        <item x="44"/>
        <item x="45"/>
        <item x="46"/>
        <item x="54"/>
        <item x="55"/>
        <item x="57"/>
        <item x="58"/>
        <item x="59"/>
        <item x="60"/>
        <item x="61"/>
        <item x="3"/>
        <item x="30"/>
        <item x="32"/>
        <item x="11"/>
        <item x="1"/>
        <item x="37"/>
        <item x="36"/>
        <item x="35"/>
        <item x="47"/>
        <item x="25"/>
        <item x="52"/>
        <item x="22"/>
        <item x="72"/>
        <item x="67"/>
        <item x="69"/>
        <item x="65"/>
        <item x="81"/>
        <item x="50"/>
        <item x="51"/>
        <item x="53"/>
        <item x="21"/>
        <item x="4"/>
        <item x="5"/>
        <item x="6"/>
        <item x="12"/>
        <item x="15"/>
        <item x="16"/>
        <item x="17"/>
        <item x="18"/>
        <item x="23"/>
        <item x="24"/>
        <item x="33"/>
        <item x="34"/>
        <item x="38"/>
        <item x="62"/>
        <item x="63"/>
        <item x="66"/>
        <item x="70"/>
        <item x="71"/>
        <item x="73"/>
        <item x="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7">
        <item x="11"/>
        <item x="3"/>
        <item x="0"/>
        <item x="10"/>
        <item x="14"/>
        <item x="13"/>
        <item x="5"/>
        <item x="9"/>
        <item x="1"/>
        <item x="8"/>
        <item x="2"/>
        <item x="4"/>
        <item x="6"/>
        <item x="7"/>
        <item x="12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"/>
        <item x="0"/>
        <item x="4"/>
        <item x="3"/>
        <item x="2"/>
        <item x="5"/>
        <item x="12"/>
        <item x="15"/>
        <item x="13"/>
        <item x="8"/>
        <item x="6"/>
        <item x="7"/>
        <item x="9"/>
        <item x="10"/>
        <item x="11"/>
        <item x="14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m="1" x="4"/>
        <item m="1"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8">
    <i>
      <x/>
      <x v="1"/>
      <x/>
      <x/>
      <x v="8"/>
      <x/>
    </i>
    <i>
      <x v="1"/>
      <x v="1"/>
      <x/>
      <x/>
      <x v="8"/>
      <x/>
    </i>
    <i>
      <x v="3"/>
      <x/>
      <x/>
      <x/>
      <x v="9"/>
      <x v="1"/>
    </i>
    <i>
      <x v="4"/>
      <x/>
      <x/>
      <x/>
      <x v="9"/>
      <x v="1"/>
    </i>
    <i>
      <x v="5"/>
      <x/>
      <x/>
      <x/>
      <x v="9"/>
      <x v="1"/>
    </i>
    <i>
      <x v="8"/>
      <x/>
      <x/>
      <x/>
      <x v="8"/>
      <x/>
    </i>
    <i>
      <x v="10"/>
      <x/>
      <x/>
      <x/>
      <x v="8"/>
      <x/>
    </i>
    <i>
      <x v="11"/>
      <x/>
      <x/>
      <x/>
      <x v="8"/>
      <x/>
    </i>
    <i>
      <x v="13"/>
      <x/>
      <x/>
      <x v="2"/>
      <x v="8"/>
      <x/>
    </i>
    <i>
      <x v="16"/>
      <x/>
      <x/>
      <x/>
      <x v="8"/>
      <x/>
    </i>
    <i>
      <x v="17"/>
      <x/>
      <x/>
      <x/>
      <x v="8"/>
      <x/>
    </i>
    <i>
      <x v="23"/>
      <x v="5"/>
      <x/>
      <x/>
      <x v="8"/>
      <x/>
    </i>
    <i>
      <x v="24"/>
      <x v="5"/>
      <x/>
      <x/>
      <x v="8"/>
      <x/>
    </i>
    <i>
      <x v="29"/>
      <x v="1"/>
      <x/>
      <x/>
      <x v="10"/>
      <x v="4"/>
    </i>
    <i>
      <x v="36"/>
      <x v="5"/>
      <x/>
      <x/>
      <x v="8"/>
      <x/>
    </i>
    <i>
      <x v="48"/>
      <x v="2"/>
      <x/>
      <x v="1"/>
      <x v="8"/>
      <x/>
    </i>
    <i>
      <x v="53"/>
      <x v="5"/>
      <x/>
      <x/>
      <x v="8"/>
      <x/>
    </i>
    <i>
      <x v="57"/>
      <x v="1"/>
      <x/>
      <x/>
      <x v="8"/>
      <x/>
    </i>
    <i>
      <x v="58"/>
      <x/>
      <x/>
      <x/>
      <x v="8"/>
      <x/>
    </i>
    <i>
      <x v="59"/>
      <x v="1"/>
      <x/>
      <x/>
      <x v="15"/>
      <x v="15"/>
    </i>
    <i>
      <x v="60"/>
      <x v="1"/>
      <x/>
      <x/>
      <x v="8"/>
      <x/>
    </i>
    <i>
      <x v="61"/>
      <x v="1"/>
      <x/>
      <x/>
      <x v="9"/>
      <x v="1"/>
    </i>
    <i>
      <x v="62"/>
      <x v="1"/>
      <x/>
      <x/>
      <x v="8"/>
      <x/>
    </i>
    <i>
      <x v="63"/>
      <x v="1"/>
      <x/>
      <x/>
      <x v="8"/>
      <x/>
    </i>
    <i>
      <x v="64"/>
      <x v="1"/>
      <x/>
      <x/>
      <x v="8"/>
      <x/>
    </i>
    <i>
      <x v="65"/>
      <x v="1"/>
      <x/>
      <x/>
      <x v="8"/>
      <x/>
    </i>
    <i>
      <x v="66"/>
      <x v="1"/>
      <x/>
      <x/>
      <x v="8"/>
      <x/>
    </i>
    <i>
      <x v="67"/>
      <x v="1"/>
      <x/>
      <x/>
      <x v="8"/>
      <x/>
    </i>
    <i>
      <x v="68"/>
      <x v="1"/>
      <x/>
      <x/>
      <x v="16"/>
      <x v="16"/>
    </i>
    <i>
      <x v="72"/>
      <x v="1"/>
      <x/>
      <x/>
      <x v="8"/>
      <x/>
    </i>
    <i>
      <x v="80"/>
      <x v="1"/>
      <x/>
      <x/>
      <x v="8"/>
      <x/>
    </i>
    <i>
      <x v="82"/>
      <x v="5"/>
      <x/>
      <x v="1"/>
      <x v="8"/>
      <x/>
    </i>
    <i>
      <x v="84"/>
      <x v="1"/>
      <x/>
      <x/>
      <x v="8"/>
      <x/>
    </i>
    <i>
      <x v="85"/>
      <x v="1"/>
      <x/>
      <x/>
      <x v="8"/>
      <x/>
    </i>
    <i>
      <x v="86"/>
      <x v="1"/>
      <x/>
      <x/>
      <x v="8"/>
      <x/>
    </i>
    <i>
      <x v="87"/>
      <x v="7"/>
      <x/>
      <x/>
      <x v="8"/>
      <x/>
    </i>
    <i>
      <x v="88"/>
      <x v="7"/>
      <x/>
      <x/>
      <x v="8"/>
      <x/>
    </i>
    <i t="grand">
      <x/>
    </i>
  </rowItems>
  <colItems count="1">
    <i/>
  </colItems>
  <pageFields count="1">
    <pageField fld="3" item="2" hier="-1"/>
  </pageFields>
  <dataFields count="1">
    <dataField name=" VALOR " fld="14" baseField="14" baseItem="1" numFmtId="44"/>
  </dataFields>
  <formats count="41">
    <format dxfId="81">
      <pivotArea type="all" dataOnly="0" outline="0" fieldPosition="0"/>
    </format>
    <format dxfId="80">
      <pivotArea outline="0" collapsedLevelsAreSubtotals="1" fieldPosition="0"/>
    </format>
    <format dxfId="79">
      <pivotArea dataOnly="0" labelOnly="1" grandRow="1" outline="0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dataOnly="0" labelOnly="1" grandRow="1" outline="0" fieldPosition="0"/>
    </format>
    <format dxfId="75">
      <pivotArea outline="0" collapsedLevelsAreSubtotals="1" fieldPosition="0"/>
    </format>
    <format dxfId="74">
      <pivotArea dataOnly="0" labelOnly="1" grandRow="1" outline="0" fieldPosition="0"/>
    </format>
    <format dxfId="73">
      <pivotArea dataOnly="0" labelOnly="1" grandRow="1" outline="0" fieldPosition="0"/>
    </format>
    <format dxfId="72">
      <pivotArea grandRow="1" outline="0" collapsedLevelsAreSubtotals="1" fieldPosition="0"/>
    </format>
    <format dxfId="71">
      <pivotArea dataOnly="0" labelOnly="1" grandRow="1" outline="0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dataOnly="0" labelOnly="1" grandRow="1" outline="0" fieldPosition="0"/>
    </format>
    <format dxfId="67">
      <pivotArea field="12" type="button" dataOnly="0" labelOnly="1" outline="0" axis="axisRow" fieldPosition="1"/>
    </format>
    <format dxfId="66">
      <pivotArea field="17" type="button" dataOnly="0" labelOnly="1" outline="0" axis="axisRow" fieldPosition="2"/>
    </format>
    <format dxfId="65">
      <pivotArea field="11" type="button" dataOnly="0" labelOnly="1" outline="0" axis="axisRow" fieldPosition="3"/>
    </format>
    <format dxfId="64">
      <pivotArea field="11" type="button" dataOnly="0" labelOnly="1" outline="0" axis="axisRow" fieldPosition="3"/>
    </format>
    <format dxfId="63">
      <pivotArea field="17" type="button" dataOnly="0" labelOnly="1" outline="0" axis="axisRow" fieldPosition="2"/>
    </format>
    <format dxfId="62">
      <pivotArea field="12" type="button" dataOnly="0" labelOnly="1" outline="0" axis="axisRow" fieldPosition="1"/>
    </format>
    <format dxfId="61">
      <pivotArea field="6" type="button" dataOnly="0" labelOnly="1" outline="0" axis="axisRow" fieldPosition="0"/>
    </format>
    <format dxfId="60">
      <pivotArea field="6" type="button" dataOnly="0" labelOnly="1" outline="0" axis="axisRow" fieldPosition="0"/>
    </format>
    <format dxfId="59">
      <pivotArea field="11" type="button" dataOnly="0" labelOnly="1" outline="0" axis="axisRow" fieldPosition="3"/>
    </format>
    <format dxfId="58">
      <pivotArea grandRow="1" outline="0" collapsedLevelsAreSubtotals="1" fieldPosition="0"/>
    </format>
    <format dxfId="5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6">
      <pivotArea type="all" dataOnly="0" outline="0" fieldPosition="0"/>
    </format>
    <format dxfId="55">
      <pivotArea dataOnly="0" labelOnly="1" grandRow="1" outline="0" fieldPosition="0"/>
    </format>
    <format dxfId="54">
      <pivotArea type="all" dataOnly="0" outline="0" fieldPosition="0"/>
    </format>
    <format dxfId="53">
      <pivotArea dataOnly="0" labelOnly="1" grandRow="1" outline="0" fieldPosition="0"/>
    </format>
    <format dxfId="52">
      <pivotArea grandRow="1" outline="0" collapsedLevelsAreSubtotals="1" fieldPosition="0"/>
    </format>
    <format dxfId="51">
      <pivotArea dataOnly="0" labelOnly="1" grandRow="1" outline="0" offset="IV256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6" count="0"/>
        </references>
      </pivotArea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6" count="0"/>
        </references>
      </pivotArea>
    </format>
    <format dxfId="42">
      <pivotArea dataOnly="0" labelOnly="1" grandRow="1" outline="0" fieldPosition="0"/>
    </format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2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0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11"/>
        <item x="8"/>
        <item x="9"/>
        <item x="0"/>
        <item x="1"/>
        <item x="2"/>
        <item x="3"/>
        <item x="4"/>
        <item x="5"/>
        <item x="6"/>
        <item x="7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64"/>
        <item x="68"/>
        <item x="0"/>
        <item x="7"/>
        <item x="8"/>
        <item x="9"/>
        <item x="27"/>
        <item x="29"/>
        <item x="80"/>
        <item x="86"/>
        <item x="48"/>
        <item x="78"/>
        <item x="83"/>
        <item x="76"/>
        <item x="87"/>
        <item x="88"/>
        <item x="49"/>
        <item x="77"/>
        <item x="19"/>
        <item x="41"/>
        <item x="82"/>
        <item x="84"/>
        <item x="85"/>
        <item x="75"/>
        <item x="79"/>
        <item x="13"/>
        <item x="14"/>
        <item x="10"/>
        <item x="26"/>
        <item x="20"/>
        <item x="28"/>
        <item x="31"/>
        <item x="2"/>
        <item x="43"/>
        <item x="56"/>
        <item x="39"/>
        <item x="40"/>
        <item x="42"/>
        <item x="44"/>
        <item x="45"/>
        <item x="46"/>
        <item x="54"/>
        <item x="55"/>
        <item x="57"/>
        <item x="58"/>
        <item x="59"/>
        <item x="60"/>
        <item x="61"/>
        <item x="3"/>
        <item x="30"/>
        <item x="32"/>
        <item x="11"/>
        <item x="1"/>
        <item x="37"/>
        <item x="36"/>
        <item x="35"/>
        <item x="47"/>
        <item x="25"/>
        <item x="52"/>
        <item x="22"/>
        <item x="72"/>
        <item x="67"/>
        <item x="69"/>
        <item x="65"/>
        <item x="81"/>
        <item x="50"/>
        <item x="51"/>
        <item x="53"/>
        <item x="21"/>
        <item x="4"/>
        <item x="5"/>
        <item x="6"/>
        <item x="12"/>
        <item x="15"/>
        <item x="16"/>
        <item x="17"/>
        <item x="18"/>
        <item x="23"/>
        <item x="24"/>
        <item x="33"/>
        <item x="34"/>
        <item x="38"/>
        <item x="62"/>
        <item x="63"/>
        <item x="66"/>
        <item x="70"/>
        <item x="71"/>
        <item x="73"/>
        <item x="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7">
        <item x="11"/>
        <item x="3"/>
        <item x="0"/>
        <item x="10"/>
        <item x="14"/>
        <item x="13"/>
        <item x="5"/>
        <item x="9"/>
        <item x="1"/>
        <item x="8"/>
        <item x="2"/>
        <item x="4"/>
        <item x="6"/>
        <item x="7"/>
        <item x="12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"/>
        <item x="0"/>
        <item x="4"/>
        <item x="3"/>
        <item x="2"/>
        <item x="5"/>
        <item x="12"/>
        <item x="15"/>
        <item x="13"/>
        <item x="8"/>
        <item x="6"/>
        <item x="7"/>
        <item x="9"/>
        <item x="10"/>
        <item x="11"/>
        <item x="14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m="1" x="4"/>
        <item m="1"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6">
    <i>
      <x v="6"/>
      <x/>
      <x/>
      <x/>
      <x v="4"/>
      <x v="2"/>
    </i>
    <i>
      <x v="7"/>
      <x/>
      <x/>
      <x/>
      <x v="4"/>
      <x v="2"/>
    </i>
    <i>
      <x v="25"/>
      <x v="3"/>
      <x v="4"/>
      <x/>
      <x/>
      <x v="17"/>
    </i>
    <i>
      <x v="30"/>
      <x v="1"/>
      <x/>
      <x v="1"/>
      <x v="4"/>
      <x v="1"/>
    </i>
    <i>
      <x v="49"/>
      <x v="1"/>
      <x/>
      <x/>
      <x v="9"/>
      <x v="1"/>
    </i>
    <i t="grand">
      <x/>
    </i>
  </rowItems>
  <colItems count="1">
    <i/>
  </colItems>
  <pageFields count="1">
    <pageField fld="3" item="11" hier="-1"/>
  </pageFields>
  <dataFields count="1">
    <dataField name=" VALOR " fld="14" baseField="14" baseItem="1" numFmtId="44"/>
  </dataFields>
  <formats count="41"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grandRow="1" outline="0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grandRow="1" outline="0" fieldPosition="0"/>
    </format>
    <format dxfId="34">
      <pivotArea outline="0" collapsedLevelsAreSubtotals="1" fieldPosition="0"/>
    </format>
    <format dxfId="33">
      <pivotArea dataOnly="0" labelOnly="1" grandRow="1" outline="0" fieldPosition="0"/>
    </format>
    <format dxfId="32">
      <pivotArea dataOnly="0" labelOnly="1" grandRow="1" outline="0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grandRow="1" outline="0" fieldPosition="0"/>
    </format>
    <format dxfId="26">
      <pivotArea field="12" type="button" dataOnly="0" labelOnly="1" outline="0" axis="axisRow" fieldPosition="1"/>
    </format>
    <format dxfId="25">
      <pivotArea field="17" type="button" dataOnly="0" labelOnly="1" outline="0" axis="axisRow" fieldPosition="2"/>
    </format>
    <format dxfId="24">
      <pivotArea field="11" type="button" dataOnly="0" labelOnly="1" outline="0" axis="axisRow" fieldPosition="3"/>
    </format>
    <format dxfId="23">
      <pivotArea field="11" type="button" dataOnly="0" labelOnly="1" outline="0" axis="axisRow" fieldPosition="3"/>
    </format>
    <format dxfId="22">
      <pivotArea field="17" type="button" dataOnly="0" labelOnly="1" outline="0" axis="axisRow" fieldPosition="2"/>
    </format>
    <format dxfId="21">
      <pivotArea field="12" type="button" dataOnly="0" labelOnly="1" outline="0" axis="axisRow" fieldPosition="1"/>
    </format>
    <format dxfId="20">
      <pivotArea field="6" type="button" dataOnly="0" labelOnly="1" outline="0" axis="axisRow" fieldPosition="0"/>
    </format>
    <format dxfId="19">
      <pivotArea field="6" type="button" dataOnly="0" labelOnly="1" outline="0" axis="axisRow" fieldPosition="0"/>
    </format>
    <format dxfId="18">
      <pivotArea field="11" type="button" dataOnly="0" labelOnly="1" outline="0" axis="axisRow" fieldPosition="3"/>
    </format>
    <format dxfId="17">
      <pivotArea grandRow="1" outline="0" collapsedLevelsAreSubtotals="1" fieldPosition="0"/>
    </format>
    <format dxfId="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">
      <pivotArea type="all" dataOnly="0" outline="0" fieldPosition="0"/>
    </format>
    <format dxfId="14">
      <pivotArea dataOnly="0" labelOnly="1" grandRow="1" outline="0" fieldPosition="0"/>
    </format>
    <format dxfId="13">
      <pivotArea type="all" dataOnly="0" outline="0" fieldPosition="0"/>
    </format>
    <format dxfId="12">
      <pivotArea dataOnly="0" labelOnly="1" grandRow="1" outline="0" fieldPosition="0"/>
    </format>
    <format dxfId="11">
      <pivotArea grandRow="1" outline="0" collapsedLevelsAreSubtotals="1" fieldPosition="0"/>
    </format>
    <format dxfId="10">
      <pivotArea dataOnly="0" labelOnly="1" grandRow="1" outline="0" offset="IV256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6" count="0"/>
        </references>
      </pivotArea>
    </format>
    <format dxfId="6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6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5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11"/>
        <item x="8"/>
        <item x="9"/>
        <item x="0"/>
        <item x="1"/>
        <item x="2"/>
        <item x="3"/>
        <item x="4"/>
        <item x="5"/>
        <item x="6"/>
        <item x="7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64"/>
        <item x="68"/>
        <item x="0"/>
        <item x="7"/>
        <item x="8"/>
        <item x="9"/>
        <item x="27"/>
        <item x="29"/>
        <item x="80"/>
        <item x="86"/>
        <item x="48"/>
        <item x="78"/>
        <item x="83"/>
        <item x="76"/>
        <item x="87"/>
        <item x="88"/>
        <item x="49"/>
        <item x="77"/>
        <item x="19"/>
        <item x="41"/>
        <item x="82"/>
        <item x="84"/>
        <item x="85"/>
        <item x="75"/>
        <item x="79"/>
        <item x="13"/>
        <item x="14"/>
        <item x="10"/>
        <item x="26"/>
        <item x="20"/>
        <item x="28"/>
        <item x="31"/>
        <item x="2"/>
        <item x="43"/>
        <item x="56"/>
        <item x="39"/>
        <item x="40"/>
        <item x="42"/>
        <item x="44"/>
        <item x="45"/>
        <item x="46"/>
        <item x="54"/>
        <item x="55"/>
        <item x="57"/>
        <item x="58"/>
        <item x="59"/>
        <item x="60"/>
        <item x="61"/>
        <item x="3"/>
        <item x="30"/>
        <item x="32"/>
        <item x="11"/>
        <item x="1"/>
        <item x="37"/>
        <item x="36"/>
        <item x="35"/>
        <item x="47"/>
        <item x="25"/>
        <item x="52"/>
        <item x="22"/>
        <item x="72"/>
        <item x="67"/>
        <item x="69"/>
        <item x="65"/>
        <item x="81"/>
        <item x="50"/>
        <item x="51"/>
        <item x="53"/>
        <item x="21"/>
        <item x="4"/>
        <item x="5"/>
        <item x="6"/>
        <item x="12"/>
        <item x="15"/>
        <item x="16"/>
        <item x="17"/>
        <item x="18"/>
        <item x="23"/>
        <item x="24"/>
        <item x="33"/>
        <item x="34"/>
        <item x="38"/>
        <item x="62"/>
        <item x="63"/>
        <item x="66"/>
        <item x="70"/>
        <item x="71"/>
        <item x="73"/>
        <item x="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7">
        <item x="11"/>
        <item x="3"/>
        <item x="0"/>
        <item x="10"/>
        <item x="14"/>
        <item x="13"/>
        <item x="5"/>
        <item x="9"/>
        <item x="1"/>
        <item x="8"/>
        <item x="2"/>
        <item x="4"/>
        <item x="6"/>
        <item x="7"/>
        <item x="12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"/>
        <item x="0"/>
        <item x="4"/>
        <item x="3"/>
        <item x="2"/>
        <item x="5"/>
        <item x="12"/>
        <item x="15"/>
        <item x="13"/>
        <item x="8"/>
        <item x="6"/>
        <item x="7"/>
        <item x="9"/>
        <item x="10"/>
        <item x="11"/>
        <item x="14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m="1" x="4"/>
        <item m="1"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7">
    <i>
      <x v="2"/>
      <x/>
      <x/>
      <x/>
      <x v="3"/>
      <x v="12"/>
    </i>
    <i>
      <x v="6"/>
      <x/>
      <x/>
      <x/>
      <x v="6"/>
      <x v="1"/>
    </i>
    <i>
      <x v="7"/>
      <x/>
      <x/>
      <x/>
      <x v="6"/>
      <x v="1"/>
    </i>
    <i>
      <x v="10"/>
      <x/>
      <x/>
      <x/>
      <x v="8"/>
      <x/>
    </i>
    <i>
      <x v="16"/>
      <x/>
      <x/>
      <x/>
      <x v="8"/>
      <x/>
    </i>
    <i>
      <x v="19"/>
      <x v="5"/>
      <x/>
      <x/>
      <x v="8"/>
      <x/>
    </i>
    <i>
      <x v="25"/>
      <x v="3"/>
      <x v="4"/>
      <x/>
      <x v="6"/>
      <x v="5"/>
    </i>
    <i r="4">
      <x v="7"/>
      <x v="9"/>
    </i>
    <i>
      <x v="26"/>
      <x v="3"/>
      <x v="4"/>
      <x/>
      <x v="6"/>
      <x v="5"/>
    </i>
    <i>
      <x v="28"/>
      <x v="1"/>
      <x/>
      <x/>
      <x v="6"/>
      <x v="5"/>
    </i>
    <i>
      <x v="30"/>
      <x v="1"/>
      <x/>
      <x/>
      <x v="6"/>
      <x v="2"/>
    </i>
    <i>
      <x v="31"/>
      <x v="1"/>
      <x/>
      <x/>
      <x v="8"/>
      <x/>
    </i>
    <i>
      <x v="33"/>
      <x v="5"/>
      <x/>
      <x/>
      <x v="8"/>
      <x/>
    </i>
    <i>
      <x v="34"/>
      <x/>
      <x/>
      <x/>
      <x v="8"/>
      <x/>
    </i>
    <i>
      <x v="35"/>
      <x v="5"/>
      <x/>
      <x/>
      <x v="8"/>
      <x/>
    </i>
    <i>
      <x v="36"/>
      <x v="5"/>
      <x/>
      <x/>
      <x v="8"/>
      <x/>
    </i>
    <i>
      <x v="37"/>
      <x v="5"/>
      <x/>
      <x/>
      <x v="8"/>
      <x/>
    </i>
    <i>
      <x v="38"/>
      <x v="5"/>
      <x/>
      <x/>
      <x v="8"/>
      <x/>
    </i>
    <i>
      <x v="39"/>
      <x v="5"/>
      <x/>
      <x/>
      <x v="8"/>
      <x/>
    </i>
    <i>
      <x v="40"/>
      <x v="5"/>
      <x/>
      <x/>
      <x v="8"/>
      <x/>
    </i>
    <i>
      <x v="41"/>
      <x v="1"/>
      <x/>
      <x/>
      <x v="8"/>
      <x/>
    </i>
    <i>
      <x v="42"/>
      <x v="1"/>
      <x/>
      <x/>
      <x v="8"/>
      <x/>
    </i>
    <i>
      <x v="43"/>
      <x v="1"/>
      <x/>
      <x/>
      <x v="8"/>
      <x/>
    </i>
    <i>
      <x v="44"/>
      <x v="1"/>
      <x/>
      <x/>
      <x v="8"/>
      <x/>
    </i>
    <i>
      <x v="45"/>
      <x v="1"/>
      <x/>
      <x/>
      <x v="8"/>
      <x/>
    </i>
    <i>
      <x v="46"/>
      <x v="1"/>
      <x/>
      <x/>
      <x v="8"/>
      <x/>
    </i>
    <i>
      <x v="47"/>
      <x v="1"/>
      <x/>
      <x/>
      <x v="8"/>
      <x/>
    </i>
    <i>
      <x v="48"/>
      <x v="2"/>
      <x/>
      <x v="1"/>
      <x v="6"/>
      <x v="5"/>
    </i>
    <i>
      <x v="49"/>
      <x v="1"/>
      <x/>
      <x/>
      <x v="11"/>
      <x v="2"/>
    </i>
    <i>
      <x v="50"/>
      <x v="5"/>
      <x/>
      <x/>
      <x v="8"/>
      <x/>
    </i>
    <i>
      <x v="52"/>
      <x v="1"/>
      <x/>
      <x/>
      <x v="3"/>
      <x v="13"/>
    </i>
    <i>
      <x v="53"/>
      <x v="5"/>
      <x/>
      <x/>
      <x v="8"/>
      <x/>
    </i>
    <i>
      <x v="54"/>
      <x v="5"/>
      <x/>
      <x/>
      <x v="8"/>
      <x/>
    </i>
    <i>
      <x v="55"/>
      <x v="5"/>
      <x/>
      <x/>
      <x v="8"/>
      <x/>
    </i>
    <i>
      <x v="56"/>
      <x v="5"/>
      <x/>
      <x/>
      <x v="8"/>
      <x/>
    </i>
    <i>
      <x v="58"/>
      <x/>
      <x/>
      <x/>
      <x v="8"/>
      <x/>
    </i>
    <i>
      <x v="65"/>
      <x v="1"/>
      <x/>
      <x/>
      <x v="8"/>
      <x/>
    </i>
    <i>
      <x v="66"/>
      <x v="1"/>
      <x/>
      <x/>
      <x v="8"/>
      <x/>
    </i>
    <i>
      <x v="67"/>
      <x v="1"/>
      <x/>
      <x/>
      <x v="8"/>
      <x/>
    </i>
    <i>
      <x v="73"/>
      <x v="1"/>
      <x/>
      <x/>
      <x v="6"/>
      <x v="5"/>
    </i>
    <i>
      <x v="74"/>
      <x/>
      <x/>
      <x v="1"/>
      <x v="6"/>
      <x v="5"/>
    </i>
    <i>
      <x v="75"/>
      <x v="1"/>
      <x/>
      <x/>
      <x v="6"/>
      <x v="5"/>
    </i>
    <i>
      <x v="76"/>
      <x v="1"/>
      <x/>
      <x/>
      <x v="6"/>
      <x v="5"/>
    </i>
    <i>
      <x v="79"/>
      <x v="6"/>
      <x v="3"/>
      <x/>
      <x v="10"/>
      <x v="4"/>
    </i>
    <i>
      <x v="80"/>
      <x v="1"/>
      <x/>
      <x/>
      <x v="8"/>
      <x/>
    </i>
    <i>
      <x v="81"/>
      <x v="5"/>
      <x/>
      <x/>
      <x v="8"/>
      <x/>
    </i>
    <i t="grand">
      <x/>
    </i>
  </rowItems>
  <colItems count="1">
    <i/>
  </colItems>
  <pageFields count="1">
    <pageField fld="3" item="4" hier="-1"/>
  </pageFields>
  <dataFields count="1">
    <dataField name=" VALOR " fld="14" baseField="14" baseItem="1" numFmtId="44"/>
  </dataFields>
  <formats count="41">
    <format dxfId="450">
      <pivotArea type="all" dataOnly="0" outline="0" fieldPosition="0"/>
    </format>
    <format dxfId="449">
      <pivotArea outline="0" collapsedLevelsAreSubtotals="1" fieldPosition="0"/>
    </format>
    <format dxfId="448">
      <pivotArea dataOnly="0" labelOnly="1" grandRow="1" outline="0" fieldPosition="0"/>
    </format>
    <format dxfId="447">
      <pivotArea type="all" dataOnly="0" outline="0" fieldPosition="0"/>
    </format>
    <format dxfId="446">
      <pivotArea outline="0" collapsedLevelsAreSubtotals="1" fieldPosition="0"/>
    </format>
    <format dxfId="445">
      <pivotArea dataOnly="0" labelOnly="1" grandRow="1" outline="0" fieldPosition="0"/>
    </format>
    <format dxfId="444">
      <pivotArea outline="0" collapsedLevelsAreSubtotals="1" fieldPosition="0"/>
    </format>
    <format dxfId="443">
      <pivotArea dataOnly="0" labelOnly="1" grandRow="1" outline="0" fieldPosition="0"/>
    </format>
    <format dxfId="442">
      <pivotArea dataOnly="0" labelOnly="1" grandRow="1" outline="0" fieldPosition="0"/>
    </format>
    <format dxfId="441">
      <pivotArea grandRow="1" outline="0" collapsedLevelsAreSubtotals="1" fieldPosition="0"/>
    </format>
    <format dxfId="440">
      <pivotArea dataOnly="0" labelOnly="1" grandRow="1" outline="0" fieldPosition="0"/>
    </format>
    <format dxfId="439">
      <pivotArea type="all" dataOnly="0" outline="0" fieldPosition="0"/>
    </format>
    <format dxfId="438">
      <pivotArea outline="0" collapsedLevelsAreSubtotals="1" fieldPosition="0"/>
    </format>
    <format dxfId="437">
      <pivotArea dataOnly="0" labelOnly="1" grandRow="1" outline="0" fieldPosition="0"/>
    </format>
    <format dxfId="436">
      <pivotArea field="12" type="button" dataOnly="0" labelOnly="1" outline="0" axis="axisRow" fieldPosition="1"/>
    </format>
    <format dxfId="435">
      <pivotArea field="17" type="button" dataOnly="0" labelOnly="1" outline="0" axis="axisRow" fieldPosition="2"/>
    </format>
    <format dxfId="434">
      <pivotArea field="11" type="button" dataOnly="0" labelOnly="1" outline="0" axis="axisRow" fieldPosition="3"/>
    </format>
    <format dxfId="433">
      <pivotArea field="11" type="button" dataOnly="0" labelOnly="1" outline="0" axis="axisRow" fieldPosition="3"/>
    </format>
    <format dxfId="432">
      <pivotArea field="17" type="button" dataOnly="0" labelOnly="1" outline="0" axis="axisRow" fieldPosition="2"/>
    </format>
    <format dxfId="431">
      <pivotArea field="12" type="button" dataOnly="0" labelOnly="1" outline="0" axis="axisRow" fieldPosition="1"/>
    </format>
    <format dxfId="430">
      <pivotArea field="6" type="button" dataOnly="0" labelOnly="1" outline="0" axis="axisRow" fieldPosition="0"/>
    </format>
    <format dxfId="429">
      <pivotArea field="6" type="button" dataOnly="0" labelOnly="1" outline="0" axis="axisRow" fieldPosition="0"/>
    </format>
    <format dxfId="428">
      <pivotArea field="11" type="button" dataOnly="0" labelOnly="1" outline="0" axis="axisRow" fieldPosition="3"/>
    </format>
    <format dxfId="427">
      <pivotArea grandRow="1" outline="0" collapsedLevelsAreSubtotals="1" fieldPosition="0"/>
    </format>
    <format dxfId="4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25">
      <pivotArea type="all" dataOnly="0" outline="0" fieldPosition="0"/>
    </format>
    <format dxfId="424">
      <pivotArea dataOnly="0" labelOnly="1" grandRow="1" outline="0" fieldPosition="0"/>
    </format>
    <format dxfId="423">
      <pivotArea type="all" dataOnly="0" outline="0" fieldPosition="0"/>
    </format>
    <format dxfId="422">
      <pivotArea dataOnly="0" labelOnly="1" grandRow="1" outline="0" fieldPosition="0"/>
    </format>
    <format dxfId="421">
      <pivotArea grandRow="1" outline="0" collapsedLevelsAreSubtotals="1" fieldPosition="0"/>
    </format>
    <format dxfId="420">
      <pivotArea dataOnly="0" labelOnly="1" grandRow="1" outline="0" offset="IV256" fieldPosition="0"/>
    </format>
    <format dxfId="419">
      <pivotArea type="all" dataOnly="0" outline="0" fieldPosition="0"/>
    </format>
    <format dxfId="418">
      <pivotArea outline="0" collapsedLevelsAreSubtotals="1" fieldPosition="0"/>
    </format>
    <format dxfId="417">
      <pivotArea dataOnly="0" labelOnly="1" outline="0" fieldPosition="0">
        <references count="1">
          <reference field="6" count="0"/>
        </references>
      </pivotArea>
    </format>
    <format dxfId="416">
      <pivotArea dataOnly="0" labelOnly="1" grandRow="1" outline="0" fieldPosition="0"/>
    </format>
    <format dxfId="4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4">
      <pivotArea type="all" dataOnly="0" outline="0" fieldPosition="0"/>
    </format>
    <format dxfId="413">
      <pivotArea outline="0" collapsedLevelsAreSubtotals="1" fieldPosition="0"/>
    </format>
    <format dxfId="412">
      <pivotArea dataOnly="0" labelOnly="1" outline="0" fieldPosition="0">
        <references count="1">
          <reference field="6" count="0"/>
        </references>
      </pivotArea>
    </format>
    <format dxfId="411">
      <pivotArea dataOnly="0" labelOnly="1" grandRow="1" outline="0" fieldPosition="0"/>
    </format>
    <format dxfId="41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11"/>
        <item x="8"/>
        <item x="9"/>
        <item x="0"/>
        <item x="1"/>
        <item x="2"/>
        <item x="3"/>
        <item x="4"/>
        <item x="5"/>
        <item x="6"/>
        <item x="7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64"/>
        <item x="68"/>
        <item x="0"/>
        <item x="7"/>
        <item x="8"/>
        <item x="9"/>
        <item x="27"/>
        <item x="29"/>
        <item x="80"/>
        <item x="86"/>
        <item x="48"/>
        <item x="78"/>
        <item x="83"/>
        <item x="76"/>
        <item x="87"/>
        <item x="88"/>
        <item x="49"/>
        <item x="77"/>
        <item x="19"/>
        <item x="41"/>
        <item x="82"/>
        <item x="84"/>
        <item x="85"/>
        <item x="75"/>
        <item x="79"/>
        <item x="13"/>
        <item x="14"/>
        <item x="10"/>
        <item x="26"/>
        <item x="20"/>
        <item x="28"/>
        <item x="31"/>
        <item x="2"/>
        <item x="43"/>
        <item x="56"/>
        <item x="39"/>
        <item x="40"/>
        <item x="42"/>
        <item x="44"/>
        <item x="45"/>
        <item x="46"/>
        <item x="54"/>
        <item x="55"/>
        <item x="57"/>
        <item x="58"/>
        <item x="59"/>
        <item x="60"/>
        <item x="61"/>
        <item x="3"/>
        <item x="30"/>
        <item x="32"/>
        <item x="11"/>
        <item x="1"/>
        <item x="37"/>
        <item x="36"/>
        <item x="35"/>
        <item x="47"/>
        <item x="25"/>
        <item x="52"/>
        <item x="22"/>
        <item x="72"/>
        <item x="67"/>
        <item x="69"/>
        <item x="65"/>
        <item x="81"/>
        <item x="50"/>
        <item x="51"/>
        <item x="53"/>
        <item x="21"/>
        <item x="4"/>
        <item x="5"/>
        <item x="6"/>
        <item x="12"/>
        <item x="15"/>
        <item x="16"/>
        <item x="17"/>
        <item x="18"/>
        <item x="23"/>
        <item x="24"/>
        <item x="33"/>
        <item x="34"/>
        <item x="38"/>
        <item x="62"/>
        <item x="63"/>
        <item x="66"/>
        <item x="70"/>
        <item x="71"/>
        <item x="73"/>
        <item x="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7">
        <item x="11"/>
        <item x="3"/>
        <item x="0"/>
        <item x="10"/>
        <item x="14"/>
        <item x="13"/>
        <item x="5"/>
        <item x="9"/>
        <item x="1"/>
        <item x="8"/>
        <item x="2"/>
        <item x="4"/>
        <item x="6"/>
        <item x="7"/>
        <item x="12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"/>
        <item x="0"/>
        <item x="4"/>
        <item x="3"/>
        <item x="2"/>
        <item x="5"/>
        <item x="12"/>
        <item x="15"/>
        <item x="13"/>
        <item x="8"/>
        <item x="6"/>
        <item x="7"/>
        <item x="9"/>
        <item x="10"/>
        <item x="11"/>
        <item x="14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m="1" x="4"/>
        <item m="1"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57"/>
      <x v="1"/>
      <x/>
      <x/>
      <x v="6"/>
      <x v="5"/>
    </i>
    <i>
      <x v="82"/>
      <x v="5"/>
      <x/>
      <x/>
      <x v="6"/>
      <x v="5"/>
    </i>
    <i>
      <x v="83"/>
      <x v="1"/>
      <x/>
      <x/>
      <x/>
      <x v="2"/>
    </i>
    <i t="grand">
      <x/>
    </i>
  </rowItems>
  <colItems count="1">
    <i/>
  </colItems>
  <pageFields count="1">
    <pageField fld="3" item="5" hier="-1"/>
  </pageFields>
  <dataFields count="1">
    <dataField name=" VALOR " fld="14" baseField="14" baseItem="1" numFmtId="44"/>
  </dataFields>
  <formats count="41">
    <format dxfId="409">
      <pivotArea type="all" dataOnly="0" outline="0" fieldPosition="0"/>
    </format>
    <format dxfId="408">
      <pivotArea outline="0" collapsedLevelsAreSubtotals="1" fieldPosition="0"/>
    </format>
    <format dxfId="407">
      <pivotArea dataOnly="0" labelOnly="1" grandRow="1" outline="0" fieldPosition="0"/>
    </format>
    <format dxfId="406">
      <pivotArea type="all" dataOnly="0" outline="0" fieldPosition="0"/>
    </format>
    <format dxfId="405">
      <pivotArea outline="0" collapsedLevelsAreSubtotals="1" fieldPosition="0"/>
    </format>
    <format dxfId="404">
      <pivotArea dataOnly="0" labelOnly="1" grandRow="1" outline="0" fieldPosition="0"/>
    </format>
    <format dxfId="403">
      <pivotArea outline="0" collapsedLevelsAreSubtotals="1" fieldPosition="0"/>
    </format>
    <format dxfId="402">
      <pivotArea dataOnly="0" labelOnly="1" grandRow="1" outline="0" fieldPosition="0"/>
    </format>
    <format dxfId="401">
      <pivotArea dataOnly="0" labelOnly="1" grandRow="1" outline="0" fieldPosition="0"/>
    </format>
    <format dxfId="400">
      <pivotArea grandRow="1" outline="0" collapsedLevelsAreSubtotals="1" fieldPosition="0"/>
    </format>
    <format dxfId="399">
      <pivotArea dataOnly="0" labelOnly="1" grandRow="1" outline="0" fieldPosition="0"/>
    </format>
    <format dxfId="398">
      <pivotArea type="all" dataOnly="0" outline="0" fieldPosition="0"/>
    </format>
    <format dxfId="397">
      <pivotArea outline="0" collapsedLevelsAreSubtotals="1" fieldPosition="0"/>
    </format>
    <format dxfId="396">
      <pivotArea dataOnly="0" labelOnly="1" grandRow="1" outline="0" fieldPosition="0"/>
    </format>
    <format dxfId="395">
      <pivotArea field="12" type="button" dataOnly="0" labelOnly="1" outline="0" axis="axisRow" fieldPosition="1"/>
    </format>
    <format dxfId="394">
      <pivotArea field="17" type="button" dataOnly="0" labelOnly="1" outline="0" axis="axisRow" fieldPosition="2"/>
    </format>
    <format dxfId="393">
      <pivotArea field="11" type="button" dataOnly="0" labelOnly="1" outline="0" axis="axisRow" fieldPosition="3"/>
    </format>
    <format dxfId="392">
      <pivotArea field="11" type="button" dataOnly="0" labelOnly="1" outline="0" axis="axisRow" fieldPosition="3"/>
    </format>
    <format dxfId="391">
      <pivotArea field="17" type="button" dataOnly="0" labelOnly="1" outline="0" axis="axisRow" fieldPosition="2"/>
    </format>
    <format dxfId="390">
      <pivotArea field="12" type="button" dataOnly="0" labelOnly="1" outline="0" axis="axisRow" fieldPosition="1"/>
    </format>
    <format dxfId="389">
      <pivotArea field="6" type="button" dataOnly="0" labelOnly="1" outline="0" axis="axisRow" fieldPosition="0"/>
    </format>
    <format dxfId="388">
      <pivotArea field="6" type="button" dataOnly="0" labelOnly="1" outline="0" axis="axisRow" fieldPosition="0"/>
    </format>
    <format dxfId="387">
      <pivotArea field="11" type="button" dataOnly="0" labelOnly="1" outline="0" axis="axisRow" fieldPosition="3"/>
    </format>
    <format dxfId="386">
      <pivotArea grandRow="1" outline="0" collapsedLevelsAreSubtotals="1" fieldPosition="0"/>
    </format>
    <format dxfId="38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84">
      <pivotArea type="all" dataOnly="0" outline="0" fieldPosition="0"/>
    </format>
    <format dxfId="383">
      <pivotArea dataOnly="0" labelOnly="1" grandRow="1" outline="0" fieldPosition="0"/>
    </format>
    <format dxfId="382">
      <pivotArea type="all" dataOnly="0" outline="0" fieldPosition="0"/>
    </format>
    <format dxfId="381">
      <pivotArea dataOnly="0" labelOnly="1" grandRow="1" outline="0" fieldPosition="0"/>
    </format>
    <format dxfId="380">
      <pivotArea grandRow="1" outline="0" collapsedLevelsAreSubtotals="1" fieldPosition="0"/>
    </format>
    <format dxfId="379">
      <pivotArea dataOnly="0" labelOnly="1" grandRow="1" outline="0" offset="IV256" fieldPosition="0"/>
    </format>
    <format dxfId="378">
      <pivotArea type="all" dataOnly="0" outline="0" fieldPosition="0"/>
    </format>
    <format dxfId="377">
      <pivotArea outline="0" collapsedLevelsAreSubtotals="1" fieldPosition="0"/>
    </format>
    <format dxfId="376">
      <pivotArea dataOnly="0" labelOnly="1" outline="0" fieldPosition="0">
        <references count="1">
          <reference field="6" count="0"/>
        </references>
      </pivotArea>
    </format>
    <format dxfId="375">
      <pivotArea dataOnly="0" labelOnly="1" grandRow="1" outline="0" fieldPosition="0"/>
    </format>
    <format dxfId="3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3">
      <pivotArea type="all" dataOnly="0" outline="0" fieldPosition="0"/>
    </format>
    <format dxfId="372">
      <pivotArea outline="0" collapsedLevelsAreSubtotals="1" fieldPosition="0"/>
    </format>
    <format dxfId="371">
      <pivotArea dataOnly="0" labelOnly="1" outline="0" fieldPosition="0">
        <references count="1">
          <reference field="6" count="0"/>
        </references>
      </pivotArea>
    </format>
    <format dxfId="370">
      <pivotArea dataOnly="0" labelOnly="1" grandRow="1" outline="0" fieldPosition="0"/>
    </format>
    <format dxfId="36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11"/>
        <item x="8"/>
        <item x="9"/>
        <item x="0"/>
        <item x="1"/>
        <item x="2"/>
        <item x="3"/>
        <item x="4"/>
        <item x="5"/>
        <item x="6"/>
        <item x="7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64"/>
        <item x="68"/>
        <item x="0"/>
        <item x="7"/>
        <item x="8"/>
        <item x="9"/>
        <item x="27"/>
        <item x="29"/>
        <item x="80"/>
        <item x="86"/>
        <item x="48"/>
        <item x="78"/>
        <item x="83"/>
        <item x="76"/>
        <item x="87"/>
        <item x="88"/>
        <item x="49"/>
        <item x="77"/>
        <item x="19"/>
        <item x="41"/>
        <item x="82"/>
        <item x="84"/>
        <item x="85"/>
        <item x="75"/>
        <item x="79"/>
        <item x="13"/>
        <item x="14"/>
        <item x="10"/>
        <item x="26"/>
        <item x="20"/>
        <item x="28"/>
        <item x="31"/>
        <item x="2"/>
        <item x="43"/>
        <item x="56"/>
        <item x="39"/>
        <item x="40"/>
        <item x="42"/>
        <item x="44"/>
        <item x="45"/>
        <item x="46"/>
        <item x="54"/>
        <item x="55"/>
        <item x="57"/>
        <item x="58"/>
        <item x="59"/>
        <item x="60"/>
        <item x="61"/>
        <item x="3"/>
        <item x="30"/>
        <item x="32"/>
        <item x="11"/>
        <item x="1"/>
        <item x="37"/>
        <item x="36"/>
        <item x="35"/>
        <item x="47"/>
        <item x="25"/>
        <item x="52"/>
        <item x="22"/>
        <item x="72"/>
        <item x="67"/>
        <item x="69"/>
        <item x="65"/>
        <item x="81"/>
        <item x="50"/>
        <item x="51"/>
        <item x="53"/>
        <item x="21"/>
        <item x="4"/>
        <item x="5"/>
        <item x="6"/>
        <item x="12"/>
        <item x="15"/>
        <item x="16"/>
        <item x="17"/>
        <item x="18"/>
        <item x="23"/>
        <item x="24"/>
        <item x="33"/>
        <item x="34"/>
        <item x="38"/>
        <item x="62"/>
        <item x="63"/>
        <item x="66"/>
        <item x="70"/>
        <item x="71"/>
        <item x="73"/>
        <item x="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7">
        <item x="11"/>
        <item x="3"/>
        <item x="0"/>
        <item x="10"/>
        <item x="14"/>
        <item x="13"/>
        <item x="5"/>
        <item x="9"/>
        <item x="1"/>
        <item x="8"/>
        <item x="2"/>
        <item x="4"/>
        <item x="6"/>
        <item x="7"/>
        <item x="12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"/>
        <item x="0"/>
        <item x="4"/>
        <item x="3"/>
        <item x="2"/>
        <item x="5"/>
        <item x="12"/>
        <item x="15"/>
        <item x="13"/>
        <item x="8"/>
        <item x="6"/>
        <item x="7"/>
        <item x="9"/>
        <item x="10"/>
        <item x="11"/>
        <item x="14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m="1" x="4"/>
        <item m="1"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4">
    <i>
      <x v="9"/>
      <x v="8"/>
      <x/>
      <x/>
      <x v="10"/>
      <x v="4"/>
    </i>
    <i>
      <x v="10"/>
      <x v="8"/>
      <x/>
      <x/>
      <x v="5"/>
      <x v="6"/>
    </i>
    <i>
      <x v="11"/>
      <x v="8"/>
      <x/>
      <x/>
      <x v="5"/>
      <x v="4"/>
    </i>
    <i>
      <x v="12"/>
      <x v="8"/>
      <x/>
      <x/>
      <x v="10"/>
      <x v="4"/>
    </i>
    <i>
      <x v="13"/>
      <x v="8"/>
      <x/>
      <x/>
      <x v="10"/>
      <x v="4"/>
    </i>
    <i>
      <x v="14"/>
      <x v="8"/>
      <x/>
      <x/>
      <x v="6"/>
      <x v="5"/>
    </i>
    <i>
      <x v="15"/>
      <x v="8"/>
      <x/>
      <x/>
      <x v="10"/>
      <x v="4"/>
    </i>
    <i>
      <x v="16"/>
      <x v="8"/>
      <x/>
      <x/>
      <x v="10"/>
      <x v="4"/>
    </i>
    <i>
      <x v="17"/>
      <x v="8"/>
      <x/>
      <x/>
      <x v="6"/>
      <x v="5"/>
    </i>
    <i>
      <x v="20"/>
      <x v="9"/>
      <x/>
      <x/>
      <x v="6"/>
      <x v="5"/>
    </i>
    <i>
      <x v="21"/>
      <x v="9"/>
      <x/>
      <x/>
      <x v="10"/>
      <x v="4"/>
    </i>
    <i>
      <x v="22"/>
      <x v="9"/>
      <x/>
      <x/>
      <x v="10"/>
      <x v="4"/>
    </i>
    <i>
      <x v="23"/>
      <x v="9"/>
      <x/>
      <x/>
      <x v="10"/>
      <x v="4"/>
    </i>
    <i t="grand">
      <x/>
    </i>
  </rowItems>
  <colItems count="1">
    <i/>
  </colItems>
  <pageFields count="1">
    <pageField fld="3" item="0" hier="-1"/>
  </pageFields>
  <dataFields count="1">
    <dataField name=" VALOR " fld="14" baseField="14" baseItem="1" numFmtId="44"/>
  </dataFields>
  <formats count="41">
    <format dxfId="368">
      <pivotArea type="all" dataOnly="0" outline="0" fieldPosition="0"/>
    </format>
    <format dxfId="367">
      <pivotArea outline="0" collapsedLevelsAreSubtotals="1" fieldPosition="0"/>
    </format>
    <format dxfId="366">
      <pivotArea dataOnly="0" labelOnly="1" grandRow="1" outline="0" fieldPosition="0"/>
    </format>
    <format dxfId="365">
      <pivotArea type="all" dataOnly="0" outline="0" fieldPosition="0"/>
    </format>
    <format dxfId="364">
      <pivotArea outline="0" collapsedLevelsAreSubtotals="1" fieldPosition="0"/>
    </format>
    <format dxfId="363">
      <pivotArea dataOnly="0" labelOnly="1" grandRow="1" outline="0" fieldPosition="0"/>
    </format>
    <format dxfId="362">
      <pivotArea outline="0" collapsedLevelsAreSubtotals="1" fieldPosition="0"/>
    </format>
    <format dxfId="361">
      <pivotArea dataOnly="0" labelOnly="1" grandRow="1" outline="0" fieldPosition="0"/>
    </format>
    <format dxfId="360">
      <pivotArea dataOnly="0" labelOnly="1" grandRow="1" outline="0" fieldPosition="0"/>
    </format>
    <format dxfId="359">
      <pivotArea grandRow="1" outline="0" collapsedLevelsAreSubtotals="1" fieldPosition="0"/>
    </format>
    <format dxfId="358">
      <pivotArea dataOnly="0" labelOnly="1" grandRow="1" outline="0" fieldPosition="0"/>
    </format>
    <format dxfId="357">
      <pivotArea type="all" dataOnly="0" outline="0" fieldPosition="0"/>
    </format>
    <format dxfId="356">
      <pivotArea outline="0" collapsedLevelsAreSubtotals="1" fieldPosition="0"/>
    </format>
    <format dxfId="355">
      <pivotArea dataOnly="0" labelOnly="1" grandRow="1" outline="0" fieldPosition="0"/>
    </format>
    <format dxfId="354">
      <pivotArea field="12" type="button" dataOnly="0" labelOnly="1" outline="0" axis="axisRow" fieldPosition="1"/>
    </format>
    <format dxfId="353">
      <pivotArea field="17" type="button" dataOnly="0" labelOnly="1" outline="0" axis="axisRow" fieldPosition="2"/>
    </format>
    <format dxfId="352">
      <pivotArea field="11" type="button" dataOnly="0" labelOnly="1" outline="0" axis="axisRow" fieldPosition="3"/>
    </format>
    <format dxfId="351">
      <pivotArea field="11" type="button" dataOnly="0" labelOnly="1" outline="0" axis="axisRow" fieldPosition="3"/>
    </format>
    <format dxfId="350">
      <pivotArea field="17" type="button" dataOnly="0" labelOnly="1" outline="0" axis="axisRow" fieldPosition="2"/>
    </format>
    <format dxfId="349">
      <pivotArea field="12" type="button" dataOnly="0" labelOnly="1" outline="0" axis="axisRow" fieldPosition="1"/>
    </format>
    <format dxfId="348">
      <pivotArea field="6" type="button" dataOnly="0" labelOnly="1" outline="0" axis="axisRow" fieldPosition="0"/>
    </format>
    <format dxfId="347">
      <pivotArea field="6" type="button" dataOnly="0" labelOnly="1" outline="0" axis="axisRow" fieldPosition="0"/>
    </format>
    <format dxfId="346">
      <pivotArea field="11" type="button" dataOnly="0" labelOnly="1" outline="0" axis="axisRow" fieldPosition="3"/>
    </format>
    <format dxfId="345">
      <pivotArea grandRow="1" outline="0" collapsedLevelsAreSubtotals="1" fieldPosition="0"/>
    </format>
    <format dxfId="34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43">
      <pivotArea type="all" dataOnly="0" outline="0" fieldPosition="0"/>
    </format>
    <format dxfId="342">
      <pivotArea dataOnly="0" labelOnly="1" grandRow="1" outline="0" fieldPosition="0"/>
    </format>
    <format dxfId="341">
      <pivotArea type="all" dataOnly="0" outline="0" fieldPosition="0"/>
    </format>
    <format dxfId="340">
      <pivotArea dataOnly="0" labelOnly="1" grandRow="1" outline="0" fieldPosition="0"/>
    </format>
    <format dxfId="339">
      <pivotArea grandRow="1" outline="0" collapsedLevelsAreSubtotals="1" fieldPosition="0"/>
    </format>
    <format dxfId="338">
      <pivotArea dataOnly="0" labelOnly="1" grandRow="1" outline="0" offset="IV256" fieldPosition="0"/>
    </format>
    <format dxfId="337">
      <pivotArea type="all" dataOnly="0" outline="0" fieldPosition="0"/>
    </format>
    <format dxfId="336">
      <pivotArea outline="0" collapsedLevelsAreSubtotals="1" fieldPosition="0"/>
    </format>
    <format dxfId="335">
      <pivotArea dataOnly="0" labelOnly="1" outline="0" fieldPosition="0">
        <references count="1">
          <reference field="6" count="0"/>
        </references>
      </pivotArea>
    </format>
    <format dxfId="334">
      <pivotArea dataOnly="0" labelOnly="1" grandRow="1" outline="0" fieldPosition="0"/>
    </format>
    <format dxfId="3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2">
      <pivotArea type="all" dataOnly="0" outline="0" fieldPosition="0"/>
    </format>
    <format dxfId="331">
      <pivotArea outline="0" collapsedLevelsAreSubtotals="1" fieldPosition="0"/>
    </format>
    <format dxfId="330">
      <pivotArea dataOnly="0" labelOnly="1" outline="0" fieldPosition="0">
        <references count="1">
          <reference field="6" count="0"/>
        </references>
      </pivotArea>
    </format>
    <format dxfId="329">
      <pivotArea dataOnly="0" labelOnly="1" grandRow="1" outline="0" fieldPosition="0"/>
    </format>
    <format dxfId="32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11"/>
        <item x="8"/>
        <item x="9"/>
        <item x="0"/>
        <item x="1"/>
        <item x="2"/>
        <item x="3"/>
        <item x="4"/>
        <item x="5"/>
        <item x="6"/>
        <item x="7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64"/>
        <item x="68"/>
        <item x="0"/>
        <item x="7"/>
        <item x="8"/>
        <item x="9"/>
        <item x="27"/>
        <item x="29"/>
        <item x="80"/>
        <item x="86"/>
        <item x="48"/>
        <item x="78"/>
        <item x="83"/>
        <item x="76"/>
        <item x="87"/>
        <item x="88"/>
        <item x="49"/>
        <item x="77"/>
        <item x="19"/>
        <item x="41"/>
        <item x="82"/>
        <item x="84"/>
        <item x="85"/>
        <item x="75"/>
        <item x="79"/>
        <item x="13"/>
        <item x="14"/>
        <item x="10"/>
        <item x="26"/>
        <item x="20"/>
        <item x="28"/>
        <item x="31"/>
        <item x="2"/>
        <item x="43"/>
        <item x="56"/>
        <item x="39"/>
        <item x="40"/>
        <item x="42"/>
        <item x="44"/>
        <item x="45"/>
        <item x="46"/>
        <item x="54"/>
        <item x="55"/>
        <item x="57"/>
        <item x="58"/>
        <item x="59"/>
        <item x="60"/>
        <item x="61"/>
        <item x="3"/>
        <item x="30"/>
        <item x="32"/>
        <item x="11"/>
        <item x="1"/>
        <item x="37"/>
        <item x="36"/>
        <item x="35"/>
        <item x="47"/>
        <item x="25"/>
        <item x="52"/>
        <item x="22"/>
        <item x="72"/>
        <item x="67"/>
        <item x="69"/>
        <item x="65"/>
        <item x="81"/>
        <item x="50"/>
        <item x="51"/>
        <item x="53"/>
        <item x="21"/>
        <item x="4"/>
        <item x="5"/>
        <item x="6"/>
        <item x="12"/>
        <item x="15"/>
        <item x="16"/>
        <item x="17"/>
        <item x="18"/>
        <item x="23"/>
        <item x="24"/>
        <item x="33"/>
        <item x="34"/>
        <item x="38"/>
        <item x="62"/>
        <item x="63"/>
        <item x="66"/>
        <item x="70"/>
        <item x="71"/>
        <item x="73"/>
        <item x="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7">
        <item x="11"/>
        <item x="3"/>
        <item x="0"/>
        <item x="10"/>
        <item x="14"/>
        <item x="13"/>
        <item x="5"/>
        <item x="9"/>
        <item x="1"/>
        <item x="8"/>
        <item x="2"/>
        <item x="4"/>
        <item x="6"/>
        <item x="7"/>
        <item x="12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"/>
        <item x="0"/>
        <item x="4"/>
        <item x="3"/>
        <item x="2"/>
        <item x="5"/>
        <item x="12"/>
        <item x="15"/>
        <item x="13"/>
        <item x="8"/>
        <item x="6"/>
        <item x="7"/>
        <item x="9"/>
        <item x="10"/>
        <item x="11"/>
        <item x="14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m="1" x="4"/>
        <item m="1"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2">
    <i>
      <x/>
      <x v="1"/>
      <x/>
      <x/>
      <x v="8"/>
      <x/>
    </i>
    <i>
      <x v="2"/>
      <x/>
      <x/>
      <x/>
      <x v="10"/>
      <x v="4"/>
    </i>
    <i>
      <x v="25"/>
      <x v="3"/>
      <x v="4"/>
      <x/>
      <x v="14"/>
      <x v="14"/>
    </i>
    <i>
      <x v="26"/>
      <x v="3"/>
      <x v="4"/>
      <x/>
      <x v="14"/>
      <x v="14"/>
    </i>
    <i>
      <x v="28"/>
      <x v="1"/>
      <x/>
      <x/>
      <x v="14"/>
      <x v="14"/>
    </i>
    <i>
      <x v="52"/>
      <x v="1"/>
      <x/>
      <x/>
      <x v="10"/>
      <x v="4"/>
    </i>
    <i>
      <x v="70"/>
      <x v="2"/>
      <x/>
      <x/>
      <x v="9"/>
      <x v="1"/>
    </i>
    <i>
      <x v="71"/>
      <x v="1"/>
      <x/>
      <x/>
      <x v="9"/>
      <x v="1"/>
    </i>
    <i>
      <x v="75"/>
      <x v="1"/>
      <x/>
      <x/>
      <x v="10"/>
      <x v="4"/>
    </i>
    <i>
      <x v="76"/>
      <x v="1"/>
      <x/>
      <x/>
      <x v="10"/>
      <x v="4"/>
    </i>
    <i>
      <x v="83"/>
      <x v="1"/>
      <x/>
      <x/>
      <x v="10"/>
      <x v="2"/>
    </i>
    <i t="grand">
      <x/>
    </i>
  </rowItems>
  <colItems count="1">
    <i/>
  </colItems>
  <pageFields count="1">
    <pageField fld="3" item="6" hier="-1"/>
  </pageFields>
  <dataFields count="1">
    <dataField name=" VALOR " fld="14" baseField="14" baseItem="1" numFmtId="44"/>
  </dataFields>
  <formats count="41">
    <format dxfId="327">
      <pivotArea type="all" dataOnly="0" outline="0" fieldPosition="0"/>
    </format>
    <format dxfId="326">
      <pivotArea outline="0" collapsedLevelsAreSubtotals="1" fieldPosition="0"/>
    </format>
    <format dxfId="325">
      <pivotArea dataOnly="0" labelOnly="1" grandRow="1" outline="0" fieldPosition="0"/>
    </format>
    <format dxfId="324">
      <pivotArea type="all" dataOnly="0" outline="0" fieldPosition="0"/>
    </format>
    <format dxfId="323">
      <pivotArea outline="0" collapsedLevelsAreSubtotals="1" fieldPosition="0"/>
    </format>
    <format dxfId="322">
      <pivotArea dataOnly="0" labelOnly="1" grandRow="1" outline="0" fieldPosition="0"/>
    </format>
    <format dxfId="321">
      <pivotArea outline="0" collapsedLevelsAreSubtotals="1" fieldPosition="0"/>
    </format>
    <format dxfId="320">
      <pivotArea dataOnly="0" labelOnly="1" grandRow="1" outline="0" fieldPosition="0"/>
    </format>
    <format dxfId="319">
      <pivotArea dataOnly="0" labelOnly="1" grandRow="1" outline="0" fieldPosition="0"/>
    </format>
    <format dxfId="318">
      <pivotArea grandRow="1" outline="0" collapsedLevelsAreSubtotals="1" fieldPosition="0"/>
    </format>
    <format dxfId="317">
      <pivotArea dataOnly="0" labelOnly="1" grandRow="1" outline="0" fieldPosition="0"/>
    </format>
    <format dxfId="316">
      <pivotArea type="all" dataOnly="0" outline="0" fieldPosition="0"/>
    </format>
    <format dxfId="315">
      <pivotArea outline="0" collapsedLevelsAreSubtotals="1" fieldPosition="0"/>
    </format>
    <format dxfId="314">
      <pivotArea dataOnly="0" labelOnly="1" grandRow="1" outline="0" fieldPosition="0"/>
    </format>
    <format dxfId="313">
      <pivotArea field="12" type="button" dataOnly="0" labelOnly="1" outline="0" axis="axisRow" fieldPosition="1"/>
    </format>
    <format dxfId="312">
      <pivotArea field="17" type="button" dataOnly="0" labelOnly="1" outline="0" axis="axisRow" fieldPosition="2"/>
    </format>
    <format dxfId="311">
      <pivotArea field="11" type="button" dataOnly="0" labelOnly="1" outline="0" axis="axisRow" fieldPosition="3"/>
    </format>
    <format dxfId="310">
      <pivotArea field="11" type="button" dataOnly="0" labelOnly="1" outline="0" axis="axisRow" fieldPosition="3"/>
    </format>
    <format dxfId="309">
      <pivotArea field="17" type="button" dataOnly="0" labelOnly="1" outline="0" axis="axisRow" fieldPosition="2"/>
    </format>
    <format dxfId="308">
      <pivotArea field="12" type="button" dataOnly="0" labelOnly="1" outline="0" axis="axisRow" fieldPosition="1"/>
    </format>
    <format dxfId="307">
      <pivotArea field="6" type="button" dataOnly="0" labelOnly="1" outline="0" axis="axisRow" fieldPosition="0"/>
    </format>
    <format dxfId="306">
      <pivotArea field="6" type="button" dataOnly="0" labelOnly="1" outline="0" axis="axisRow" fieldPosition="0"/>
    </format>
    <format dxfId="305">
      <pivotArea field="11" type="button" dataOnly="0" labelOnly="1" outline="0" axis="axisRow" fieldPosition="3"/>
    </format>
    <format dxfId="304">
      <pivotArea grandRow="1" outline="0" collapsedLevelsAreSubtotals="1" fieldPosition="0"/>
    </format>
    <format dxfId="30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02">
      <pivotArea type="all" dataOnly="0" outline="0" fieldPosition="0"/>
    </format>
    <format dxfId="301">
      <pivotArea dataOnly="0" labelOnly="1" grandRow="1" outline="0" fieldPosition="0"/>
    </format>
    <format dxfId="300">
      <pivotArea type="all" dataOnly="0" outline="0" fieldPosition="0"/>
    </format>
    <format dxfId="299">
      <pivotArea dataOnly="0" labelOnly="1" grandRow="1" outline="0" fieldPosition="0"/>
    </format>
    <format dxfId="298">
      <pivotArea grandRow="1" outline="0" collapsedLevelsAreSubtotals="1" fieldPosition="0"/>
    </format>
    <format dxfId="297">
      <pivotArea dataOnly="0" labelOnly="1" grandRow="1" outline="0" offset="IV256" fieldPosition="0"/>
    </format>
    <format dxfId="296">
      <pivotArea type="all" dataOnly="0" outline="0" fieldPosition="0"/>
    </format>
    <format dxfId="295">
      <pivotArea outline="0" collapsedLevelsAreSubtotals="1" fieldPosition="0"/>
    </format>
    <format dxfId="294">
      <pivotArea dataOnly="0" labelOnly="1" outline="0" fieldPosition="0">
        <references count="1">
          <reference field="6" count="0"/>
        </references>
      </pivotArea>
    </format>
    <format dxfId="293">
      <pivotArea dataOnly="0" labelOnly="1" grandRow="1" outline="0" fieldPosition="0"/>
    </format>
    <format dxfId="2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1">
      <pivotArea type="all" dataOnly="0" outline="0" fieldPosition="0"/>
    </format>
    <format dxfId="290">
      <pivotArea outline="0" collapsedLevelsAreSubtotals="1" fieldPosition="0"/>
    </format>
    <format dxfId="289">
      <pivotArea dataOnly="0" labelOnly="1" outline="0" fieldPosition="0">
        <references count="1">
          <reference field="6" count="0"/>
        </references>
      </pivotArea>
    </format>
    <format dxfId="288">
      <pivotArea dataOnly="0" labelOnly="1" grandRow="1" outline="0" fieldPosition="0"/>
    </format>
    <format dxfId="28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11"/>
        <item x="8"/>
        <item x="9"/>
        <item x="0"/>
        <item x="1"/>
        <item x="2"/>
        <item x="3"/>
        <item x="4"/>
        <item x="5"/>
        <item x="6"/>
        <item x="7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64"/>
        <item x="68"/>
        <item x="0"/>
        <item x="7"/>
        <item x="8"/>
        <item x="9"/>
        <item x="27"/>
        <item x="29"/>
        <item x="80"/>
        <item x="86"/>
        <item x="48"/>
        <item x="78"/>
        <item x="83"/>
        <item x="76"/>
        <item x="87"/>
        <item x="88"/>
        <item x="49"/>
        <item x="77"/>
        <item x="19"/>
        <item x="41"/>
        <item x="82"/>
        <item x="84"/>
        <item x="85"/>
        <item x="75"/>
        <item x="79"/>
        <item x="13"/>
        <item x="14"/>
        <item x="10"/>
        <item x="26"/>
        <item x="20"/>
        <item x="28"/>
        <item x="31"/>
        <item x="2"/>
        <item x="43"/>
        <item x="56"/>
        <item x="39"/>
        <item x="40"/>
        <item x="42"/>
        <item x="44"/>
        <item x="45"/>
        <item x="46"/>
        <item x="54"/>
        <item x="55"/>
        <item x="57"/>
        <item x="58"/>
        <item x="59"/>
        <item x="60"/>
        <item x="61"/>
        <item x="3"/>
        <item x="30"/>
        <item x="32"/>
        <item x="11"/>
        <item x="1"/>
        <item x="37"/>
        <item x="36"/>
        <item x="35"/>
        <item x="47"/>
        <item x="25"/>
        <item x="52"/>
        <item x="22"/>
        <item x="72"/>
        <item x="67"/>
        <item x="69"/>
        <item x="65"/>
        <item x="81"/>
        <item x="50"/>
        <item x="51"/>
        <item x="53"/>
        <item x="21"/>
        <item x="4"/>
        <item x="5"/>
        <item x="6"/>
        <item x="12"/>
        <item x="15"/>
        <item x="16"/>
        <item x="17"/>
        <item x="18"/>
        <item x="23"/>
        <item x="24"/>
        <item x="33"/>
        <item x="34"/>
        <item x="38"/>
        <item x="62"/>
        <item x="63"/>
        <item x="66"/>
        <item x="70"/>
        <item x="71"/>
        <item x="73"/>
        <item x="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7">
        <item x="11"/>
        <item x="3"/>
        <item x="0"/>
        <item x="10"/>
        <item x="14"/>
        <item x="13"/>
        <item x="5"/>
        <item x="9"/>
        <item x="1"/>
        <item x="8"/>
        <item x="2"/>
        <item x="4"/>
        <item x="6"/>
        <item x="7"/>
        <item x="12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"/>
        <item x="0"/>
        <item x="4"/>
        <item x="3"/>
        <item x="2"/>
        <item x="5"/>
        <item x="12"/>
        <item x="15"/>
        <item x="13"/>
        <item x="8"/>
        <item x="6"/>
        <item x="7"/>
        <item x="9"/>
        <item x="10"/>
        <item x="11"/>
        <item x="14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m="1" x="4"/>
        <item m="1"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71"/>
      <x v="1"/>
      <x/>
      <x/>
      <x v="8"/>
      <x/>
    </i>
    <i t="grand">
      <x/>
    </i>
  </rowItems>
  <colItems count="1">
    <i/>
  </colItems>
  <pageFields count="1">
    <pageField fld="3" item="7" hier="-1"/>
  </pageFields>
  <dataFields count="1">
    <dataField name=" VALOR " fld="14" baseField="14" baseItem="1" numFmtId="44"/>
  </dataFields>
  <formats count="41">
    <format dxfId="286">
      <pivotArea type="all" dataOnly="0" outline="0" fieldPosition="0"/>
    </format>
    <format dxfId="285">
      <pivotArea outline="0" collapsedLevelsAreSubtotals="1" fieldPosition="0"/>
    </format>
    <format dxfId="284">
      <pivotArea dataOnly="0" labelOnly="1" grandRow="1" outline="0" fieldPosition="0"/>
    </format>
    <format dxfId="283">
      <pivotArea type="all" dataOnly="0" outline="0" fieldPosition="0"/>
    </format>
    <format dxfId="282">
      <pivotArea outline="0" collapsedLevelsAreSubtotals="1" fieldPosition="0"/>
    </format>
    <format dxfId="281">
      <pivotArea dataOnly="0" labelOnly="1" grandRow="1" outline="0" fieldPosition="0"/>
    </format>
    <format dxfId="280">
      <pivotArea outline="0" collapsedLevelsAreSubtotals="1" fieldPosition="0"/>
    </format>
    <format dxfId="279">
      <pivotArea dataOnly="0" labelOnly="1" grandRow="1" outline="0" fieldPosition="0"/>
    </format>
    <format dxfId="278">
      <pivotArea dataOnly="0" labelOnly="1" grandRow="1" outline="0" fieldPosition="0"/>
    </format>
    <format dxfId="277">
      <pivotArea grandRow="1" outline="0" collapsedLevelsAreSubtotals="1" fieldPosition="0"/>
    </format>
    <format dxfId="276">
      <pivotArea dataOnly="0" labelOnly="1" grandRow="1" outline="0" fieldPosition="0"/>
    </format>
    <format dxfId="275">
      <pivotArea type="all" dataOnly="0" outline="0" fieldPosition="0"/>
    </format>
    <format dxfId="274">
      <pivotArea outline="0" collapsedLevelsAreSubtotals="1" fieldPosition="0"/>
    </format>
    <format dxfId="273">
      <pivotArea dataOnly="0" labelOnly="1" grandRow="1" outline="0" fieldPosition="0"/>
    </format>
    <format dxfId="272">
      <pivotArea field="12" type="button" dataOnly="0" labelOnly="1" outline="0" axis="axisRow" fieldPosition="1"/>
    </format>
    <format dxfId="271">
      <pivotArea field="17" type="button" dataOnly="0" labelOnly="1" outline="0" axis="axisRow" fieldPosition="2"/>
    </format>
    <format dxfId="270">
      <pivotArea field="11" type="button" dataOnly="0" labelOnly="1" outline="0" axis="axisRow" fieldPosition="3"/>
    </format>
    <format dxfId="269">
      <pivotArea field="11" type="button" dataOnly="0" labelOnly="1" outline="0" axis="axisRow" fieldPosition="3"/>
    </format>
    <format dxfId="268">
      <pivotArea field="17" type="button" dataOnly="0" labelOnly="1" outline="0" axis="axisRow" fieldPosition="2"/>
    </format>
    <format dxfId="267">
      <pivotArea field="12" type="button" dataOnly="0" labelOnly="1" outline="0" axis="axisRow" fieldPosition="1"/>
    </format>
    <format dxfId="266">
      <pivotArea field="6" type="button" dataOnly="0" labelOnly="1" outline="0" axis="axisRow" fieldPosition="0"/>
    </format>
    <format dxfId="265">
      <pivotArea field="6" type="button" dataOnly="0" labelOnly="1" outline="0" axis="axisRow" fieldPosition="0"/>
    </format>
    <format dxfId="264">
      <pivotArea field="11" type="button" dataOnly="0" labelOnly="1" outline="0" axis="axisRow" fieldPosition="3"/>
    </format>
    <format dxfId="263">
      <pivotArea grandRow="1" outline="0" collapsedLevelsAreSubtotals="1" fieldPosition="0"/>
    </format>
    <format dxfId="26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61">
      <pivotArea type="all" dataOnly="0" outline="0" fieldPosition="0"/>
    </format>
    <format dxfId="260">
      <pivotArea dataOnly="0" labelOnly="1" grandRow="1" outline="0" fieldPosition="0"/>
    </format>
    <format dxfId="259">
      <pivotArea type="all" dataOnly="0" outline="0" fieldPosition="0"/>
    </format>
    <format dxfId="258">
      <pivotArea dataOnly="0" labelOnly="1" grandRow="1" outline="0" fieldPosition="0"/>
    </format>
    <format dxfId="257">
      <pivotArea grandRow="1" outline="0" collapsedLevelsAreSubtotals="1" fieldPosition="0"/>
    </format>
    <format dxfId="256">
      <pivotArea dataOnly="0" labelOnly="1" grandRow="1" outline="0" offset="IV256" fieldPosition="0"/>
    </format>
    <format dxfId="255">
      <pivotArea type="all" dataOnly="0" outline="0" fieldPosition="0"/>
    </format>
    <format dxfId="254">
      <pivotArea outline="0" collapsedLevelsAreSubtotals="1" fieldPosition="0"/>
    </format>
    <format dxfId="253">
      <pivotArea dataOnly="0" labelOnly="1" outline="0" fieldPosition="0">
        <references count="1">
          <reference field="6" count="0"/>
        </references>
      </pivotArea>
    </format>
    <format dxfId="252">
      <pivotArea dataOnly="0" labelOnly="1" grandRow="1" outline="0" fieldPosition="0"/>
    </format>
    <format dxfId="2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0">
      <pivotArea type="all" dataOnly="0" outline="0" fieldPosition="0"/>
    </format>
    <format dxfId="249">
      <pivotArea outline="0" collapsedLevelsAreSubtotals="1" fieldPosition="0"/>
    </format>
    <format dxfId="248">
      <pivotArea dataOnly="0" labelOnly="1" outline="0" fieldPosition="0">
        <references count="1">
          <reference field="6" count="0"/>
        </references>
      </pivotArea>
    </format>
    <format dxfId="247">
      <pivotArea dataOnly="0" labelOnly="1" grandRow="1" outline="0" fieldPosition="0"/>
    </format>
    <format dxfId="24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0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11"/>
        <item x="8"/>
        <item x="9"/>
        <item x="0"/>
        <item x="1"/>
        <item x="2"/>
        <item x="3"/>
        <item x="4"/>
        <item x="5"/>
        <item x="6"/>
        <item x="7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64"/>
        <item x="68"/>
        <item x="0"/>
        <item x="7"/>
        <item x="8"/>
        <item x="9"/>
        <item x="27"/>
        <item x="29"/>
        <item x="80"/>
        <item x="86"/>
        <item x="48"/>
        <item x="78"/>
        <item x="83"/>
        <item x="76"/>
        <item x="87"/>
        <item x="88"/>
        <item x="49"/>
        <item x="77"/>
        <item x="19"/>
        <item x="41"/>
        <item x="82"/>
        <item x="84"/>
        <item x="85"/>
        <item x="75"/>
        <item x="79"/>
        <item x="13"/>
        <item x="14"/>
        <item x="10"/>
        <item x="26"/>
        <item x="20"/>
        <item x="28"/>
        <item x="31"/>
        <item x="2"/>
        <item x="43"/>
        <item x="56"/>
        <item x="39"/>
        <item x="40"/>
        <item x="42"/>
        <item x="44"/>
        <item x="45"/>
        <item x="46"/>
        <item x="54"/>
        <item x="55"/>
        <item x="57"/>
        <item x="58"/>
        <item x="59"/>
        <item x="60"/>
        <item x="61"/>
        <item x="3"/>
        <item x="30"/>
        <item x="32"/>
        <item x="11"/>
        <item x="1"/>
        <item x="37"/>
        <item x="36"/>
        <item x="35"/>
        <item x="47"/>
        <item x="25"/>
        <item x="52"/>
        <item x="22"/>
        <item x="72"/>
        <item x="67"/>
        <item x="69"/>
        <item x="65"/>
        <item x="81"/>
        <item x="50"/>
        <item x="51"/>
        <item x="53"/>
        <item x="21"/>
        <item x="4"/>
        <item x="5"/>
        <item x="6"/>
        <item x="12"/>
        <item x="15"/>
        <item x="16"/>
        <item x="17"/>
        <item x="18"/>
        <item x="23"/>
        <item x="24"/>
        <item x="33"/>
        <item x="34"/>
        <item x="38"/>
        <item x="62"/>
        <item x="63"/>
        <item x="66"/>
        <item x="70"/>
        <item x="71"/>
        <item x="73"/>
        <item x="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7">
        <item x="11"/>
        <item x="3"/>
        <item x="0"/>
        <item x="10"/>
        <item x="14"/>
        <item x="13"/>
        <item x="5"/>
        <item x="9"/>
        <item x="1"/>
        <item x="8"/>
        <item x="2"/>
        <item x="4"/>
        <item x="6"/>
        <item x="7"/>
        <item x="12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"/>
        <item x="0"/>
        <item x="4"/>
        <item x="3"/>
        <item x="2"/>
        <item x="5"/>
        <item x="12"/>
        <item x="15"/>
        <item x="13"/>
        <item x="8"/>
        <item x="6"/>
        <item x="7"/>
        <item x="9"/>
        <item x="10"/>
        <item x="11"/>
        <item x="14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m="1" x="4"/>
        <item m="1"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6">
    <i>
      <x/>
      <x v="1"/>
      <x/>
      <x/>
      <x v="8"/>
      <x/>
    </i>
    <i>
      <x v="2"/>
      <x/>
      <x/>
      <x/>
      <x v="6"/>
      <x v="5"/>
    </i>
    <i>
      <x v="49"/>
      <x v="1"/>
      <x/>
      <x/>
      <x v="9"/>
      <x v="1"/>
    </i>
    <i>
      <x v="52"/>
      <x v="1"/>
      <x/>
      <x/>
      <x v="6"/>
      <x v="5"/>
    </i>
    <i>
      <x v="83"/>
      <x v="1"/>
      <x/>
      <x/>
      <x v="1"/>
      <x v="2"/>
    </i>
    <i t="grand">
      <x/>
    </i>
  </rowItems>
  <colItems count="1">
    <i/>
  </colItems>
  <pageFields count="1">
    <pageField fld="3" item="8" hier="-1"/>
  </pageFields>
  <dataFields count="1">
    <dataField name=" VALOR " fld="14" baseField="14" baseItem="1" numFmtId="44"/>
  </dataFields>
  <formats count="41">
    <format dxfId="245">
      <pivotArea type="all" dataOnly="0" outline="0" fieldPosition="0"/>
    </format>
    <format dxfId="244">
      <pivotArea outline="0" collapsedLevelsAreSubtotals="1" fieldPosition="0"/>
    </format>
    <format dxfId="243">
      <pivotArea dataOnly="0" labelOnly="1" grandRow="1" outline="0" fieldPosition="0"/>
    </format>
    <format dxfId="242">
      <pivotArea type="all" dataOnly="0" outline="0" fieldPosition="0"/>
    </format>
    <format dxfId="241">
      <pivotArea outline="0" collapsedLevelsAreSubtotals="1" fieldPosition="0"/>
    </format>
    <format dxfId="240">
      <pivotArea dataOnly="0" labelOnly="1" grandRow="1" outline="0" fieldPosition="0"/>
    </format>
    <format dxfId="239">
      <pivotArea outline="0" collapsedLevelsAreSubtotals="1" fieldPosition="0"/>
    </format>
    <format dxfId="238">
      <pivotArea dataOnly="0" labelOnly="1" grandRow="1" outline="0" fieldPosition="0"/>
    </format>
    <format dxfId="237">
      <pivotArea dataOnly="0" labelOnly="1" grandRow="1" outline="0" fieldPosition="0"/>
    </format>
    <format dxfId="236">
      <pivotArea grandRow="1" outline="0" collapsedLevelsAreSubtotals="1" fieldPosition="0"/>
    </format>
    <format dxfId="235">
      <pivotArea dataOnly="0" labelOnly="1" grandRow="1" outline="0" fieldPosition="0"/>
    </format>
    <format dxfId="234">
      <pivotArea type="all" dataOnly="0" outline="0" fieldPosition="0"/>
    </format>
    <format dxfId="233">
      <pivotArea outline="0" collapsedLevelsAreSubtotals="1" fieldPosition="0"/>
    </format>
    <format dxfId="232">
      <pivotArea dataOnly="0" labelOnly="1" grandRow="1" outline="0" fieldPosition="0"/>
    </format>
    <format dxfId="231">
      <pivotArea field="12" type="button" dataOnly="0" labelOnly="1" outline="0" axis="axisRow" fieldPosition="1"/>
    </format>
    <format dxfId="230">
      <pivotArea field="17" type="button" dataOnly="0" labelOnly="1" outline="0" axis="axisRow" fieldPosition="2"/>
    </format>
    <format dxfId="229">
      <pivotArea field="11" type="button" dataOnly="0" labelOnly="1" outline="0" axis="axisRow" fieldPosition="3"/>
    </format>
    <format dxfId="228">
      <pivotArea field="11" type="button" dataOnly="0" labelOnly="1" outline="0" axis="axisRow" fieldPosition="3"/>
    </format>
    <format dxfId="227">
      <pivotArea field="17" type="button" dataOnly="0" labelOnly="1" outline="0" axis="axisRow" fieldPosition="2"/>
    </format>
    <format dxfId="226">
      <pivotArea field="12" type="button" dataOnly="0" labelOnly="1" outline="0" axis="axisRow" fieldPosition="1"/>
    </format>
    <format dxfId="225">
      <pivotArea field="6" type="button" dataOnly="0" labelOnly="1" outline="0" axis="axisRow" fieldPosition="0"/>
    </format>
    <format dxfId="224">
      <pivotArea field="6" type="button" dataOnly="0" labelOnly="1" outline="0" axis="axisRow" fieldPosition="0"/>
    </format>
    <format dxfId="223">
      <pivotArea field="11" type="button" dataOnly="0" labelOnly="1" outline="0" axis="axisRow" fieldPosition="3"/>
    </format>
    <format dxfId="222">
      <pivotArea grandRow="1" outline="0" collapsedLevelsAreSubtotals="1" fieldPosition="0"/>
    </format>
    <format dxfId="2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20">
      <pivotArea type="all" dataOnly="0" outline="0" fieldPosition="0"/>
    </format>
    <format dxfId="219">
      <pivotArea dataOnly="0" labelOnly="1" grandRow="1" outline="0" fieldPosition="0"/>
    </format>
    <format dxfId="218">
      <pivotArea type="all" dataOnly="0" outline="0" fieldPosition="0"/>
    </format>
    <format dxfId="217">
      <pivotArea dataOnly="0" labelOnly="1" grandRow="1" outline="0" fieldPosition="0"/>
    </format>
    <format dxfId="216">
      <pivotArea grandRow="1" outline="0" collapsedLevelsAreSubtotals="1" fieldPosition="0"/>
    </format>
    <format dxfId="215">
      <pivotArea dataOnly="0" labelOnly="1" grandRow="1" outline="0" offset="IV256" fieldPosition="0"/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dataOnly="0" labelOnly="1" outline="0" fieldPosition="0">
        <references count="1">
          <reference field="6" count="0"/>
        </references>
      </pivotArea>
    </format>
    <format dxfId="211">
      <pivotArea dataOnly="0" labelOnly="1" grandRow="1" outline="0" fieldPosition="0"/>
    </format>
    <format dxfId="2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dataOnly="0" labelOnly="1" outline="0" fieldPosition="0">
        <references count="1">
          <reference field="6" count="0"/>
        </references>
      </pivotArea>
    </format>
    <format dxfId="206">
      <pivotArea dataOnly="0" labelOnly="1" grandRow="1" outline="0" fieldPosition="0"/>
    </format>
    <format dxfId="20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11"/>
        <item x="8"/>
        <item x="9"/>
        <item x="0"/>
        <item x="1"/>
        <item x="2"/>
        <item x="3"/>
        <item x="4"/>
        <item x="5"/>
        <item x="6"/>
        <item x="7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64"/>
        <item x="68"/>
        <item x="0"/>
        <item x="7"/>
        <item x="8"/>
        <item x="9"/>
        <item x="27"/>
        <item x="29"/>
        <item x="80"/>
        <item x="86"/>
        <item x="48"/>
        <item x="78"/>
        <item x="83"/>
        <item x="76"/>
        <item x="87"/>
        <item x="88"/>
        <item x="49"/>
        <item x="77"/>
        <item x="19"/>
        <item x="41"/>
        <item x="82"/>
        <item x="84"/>
        <item x="85"/>
        <item x="75"/>
        <item x="79"/>
        <item x="13"/>
        <item x="14"/>
        <item x="10"/>
        <item x="26"/>
        <item x="20"/>
        <item x="28"/>
        <item x="31"/>
        <item x="2"/>
        <item x="43"/>
        <item x="56"/>
        <item x="39"/>
        <item x="40"/>
        <item x="42"/>
        <item x="44"/>
        <item x="45"/>
        <item x="46"/>
        <item x="54"/>
        <item x="55"/>
        <item x="57"/>
        <item x="58"/>
        <item x="59"/>
        <item x="60"/>
        <item x="61"/>
        <item x="3"/>
        <item x="30"/>
        <item x="32"/>
        <item x="11"/>
        <item x="1"/>
        <item x="37"/>
        <item x="36"/>
        <item x="35"/>
        <item x="47"/>
        <item x="25"/>
        <item x="52"/>
        <item x="22"/>
        <item x="72"/>
        <item x="67"/>
        <item x="69"/>
        <item x="65"/>
        <item x="81"/>
        <item x="50"/>
        <item x="51"/>
        <item x="53"/>
        <item x="21"/>
        <item x="4"/>
        <item x="5"/>
        <item x="6"/>
        <item x="12"/>
        <item x="15"/>
        <item x="16"/>
        <item x="17"/>
        <item x="18"/>
        <item x="23"/>
        <item x="24"/>
        <item x="33"/>
        <item x="34"/>
        <item x="38"/>
        <item x="62"/>
        <item x="63"/>
        <item x="66"/>
        <item x="70"/>
        <item x="71"/>
        <item x="73"/>
        <item x="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7">
        <item x="11"/>
        <item x="3"/>
        <item x="0"/>
        <item x="10"/>
        <item x="14"/>
        <item x="13"/>
        <item x="5"/>
        <item x="9"/>
        <item x="1"/>
        <item x="8"/>
        <item x="2"/>
        <item x="4"/>
        <item x="6"/>
        <item x="7"/>
        <item x="12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"/>
        <item x="0"/>
        <item x="4"/>
        <item x="3"/>
        <item x="2"/>
        <item x="5"/>
        <item x="12"/>
        <item x="15"/>
        <item x="13"/>
        <item x="8"/>
        <item x="6"/>
        <item x="7"/>
        <item x="9"/>
        <item x="10"/>
        <item x="11"/>
        <item x="14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m="1" x="4"/>
        <item m="1"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">
    <i>
      <x v="2"/>
      <x/>
      <x/>
      <x/>
      <x v="5"/>
      <x v="6"/>
    </i>
    <i>
      <x v="49"/>
      <x v="1"/>
      <x/>
      <x/>
      <x v="9"/>
      <x v="1"/>
    </i>
    <i t="grand">
      <x/>
    </i>
  </rowItems>
  <colItems count="1">
    <i/>
  </colItems>
  <pageFields count="1">
    <pageField fld="3" item="9" hier="-1"/>
  </pageFields>
  <dataFields count="1">
    <dataField name=" VALOR " fld="14" baseField="14" baseItem="1" numFmtId="44"/>
  </dataFields>
  <formats count="41">
    <format dxfId="204">
      <pivotArea type="all" dataOnly="0" outline="0" fieldPosition="0"/>
    </format>
    <format dxfId="203">
      <pivotArea outline="0" collapsedLevelsAreSubtotals="1" fieldPosition="0"/>
    </format>
    <format dxfId="202">
      <pivotArea dataOnly="0" labelOnly="1" grandRow="1" outline="0" fieldPosition="0"/>
    </format>
    <format dxfId="201">
      <pivotArea type="all" dataOnly="0" outline="0" fieldPosition="0"/>
    </format>
    <format dxfId="200">
      <pivotArea outline="0" collapsedLevelsAreSubtotals="1" fieldPosition="0"/>
    </format>
    <format dxfId="199">
      <pivotArea dataOnly="0" labelOnly="1" grandRow="1" outline="0" fieldPosition="0"/>
    </format>
    <format dxfId="198">
      <pivotArea outline="0" collapsedLevelsAreSubtotals="1" fieldPosition="0"/>
    </format>
    <format dxfId="197">
      <pivotArea dataOnly="0" labelOnly="1" grandRow="1" outline="0" fieldPosition="0"/>
    </format>
    <format dxfId="196">
      <pivotArea dataOnly="0" labelOnly="1" grandRow="1" outline="0" fieldPosition="0"/>
    </format>
    <format dxfId="195">
      <pivotArea grandRow="1" outline="0" collapsedLevelsAreSubtotals="1" fieldPosition="0"/>
    </format>
    <format dxfId="194">
      <pivotArea dataOnly="0" labelOnly="1" grandRow="1" outline="0" fieldPosition="0"/>
    </format>
    <format dxfId="193">
      <pivotArea type="all" dataOnly="0" outline="0" fieldPosition="0"/>
    </format>
    <format dxfId="192">
      <pivotArea outline="0" collapsedLevelsAreSubtotals="1" fieldPosition="0"/>
    </format>
    <format dxfId="191">
      <pivotArea dataOnly="0" labelOnly="1" grandRow="1" outline="0" fieldPosition="0"/>
    </format>
    <format dxfId="190">
      <pivotArea field="12" type="button" dataOnly="0" labelOnly="1" outline="0" axis="axisRow" fieldPosition="1"/>
    </format>
    <format dxfId="189">
      <pivotArea field="17" type="button" dataOnly="0" labelOnly="1" outline="0" axis="axisRow" fieldPosition="2"/>
    </format>
    <format dxfId="188">
      <pivotArea field="11" type="button" dataOnly="0" labelOnly="1" outline="0" axis="axisRow" fieldPosition="3"/>
    </format>
    <format dxfId="187">
      <pivotArea field="11" type="button" dataOnly="0" labelOnly="1" outline="0" axis="axisRow" fieldPosition="3"/>
    </format>
    <format dxfId="186">
      <pivotArea field="17" type="button" dataOnly="0" labelOnly="1" outline="0" axis="axisRow" fieldPosition="2"/>
    </format>
    <format dxfId="185">
      <pivotArea field="12" type="button" dataOnly="0" labelOnly="1" outline="0" axis="axisRow" fieldPosition="1"/>
    </format>
    <format dxfId="184">
      <pivotArea field="6" type="button" dataOnly="0" labelOnly="1" outline="0" axis="axisRow" fieldPosition="0"/>
    </format>
    <format dxfId="183">
      <pivotArea field="6" type="button" dataOnly="0" labelOnly="1" outline="0" axis="axisRow" fieldPosition="0"/>
    </format>
    <format dxfId="182">
      <pivotArea field="11" type="button" dataOnly="0" labelOnly="1" outline="0" axis="axisRow" fieldPosition="3"/>
    </format>
    <format dxfId="181">
      <pivotArea grandRow="1" outline="0" collapsedLevelsAreSubtotals="1" fieldPosition="0"/>
    </format>
    <format dxfId="18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9">
      <pivotArea type="all" dataOnly="0" outline="0" fieldPosition="0"/>
    </format>
    <format dxfId="178">
      <pivotArea dataOnly="0" labelOnly="1" grandRow="1" outline="0" fieldPosition="0"/>
    </format>
    <format dxfId="177">
      <pivotArea type="all" dataOnly="0" outline="0" fieldPosition="0"/>
    </format>
    <format dxfId="176">
      <pivotArea dataOnly="0" labelOnly="1" grandRow="1" outline="0" fieldPosition="0"/>
    </format>
    <format dxfId="175">
      <pivotArea grandRow="1" outline="0" collapsedLevelsAreSubtotals="1" fieldPosition="0"/>
    </format>
    <format dxfId="174">
      <pivotArea dataOnly="0" labelOnly="1" grandRow="1" outline="0" offset="IV256" fieldPosition="0"/>
    </format>
    <format dxfId="173">
      <pivotArea type="all" dataOnly="0" outline="0" fieldPosition="0"/>
    </format>
    <format dxfId="172">
      <pivotArea outline="0" collapsedLevelsAreSubtotals="1" fieldPosition="0"/>
    </format>
    <format dxfId="171">
      <pivotArea dataOnly="0" labelOnly="1" outline="0" fieldPosition="0">
        <references count="1">
          <reference field="6" count="0"/>
        </references>
      </pivotArea>
    </format>
    <format dxfId="170">
      <pivotArea dataOnly="0" labelOnly="1" grandRow="1" outline="0" fieldPosition="0"/>
    </format>
    <format dxfId="16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8">
      <pivotArea type="all" dataOnly="0" outline="0" fieldPosition="0"/>
    </format>
    <format dxfId="167">
      <pivotArea outline="0" collapsedLevelsAreSubtotals="1" fieldPosition="0"/>
    </format>
    <format dxfId="166">
      <pivotArea dataOnly="0" labelOnly="1" outline="0" fieldPosition="0">
        <references count="1">
          <reference field="6" count="0"/>
        </references>
      </pivotArea>
    </format>
    <format dxfId="165">
      <pivotArea dataOnly="0" labelOnly="1" grandRow="1" outline="0" fieldPosition="0"/>
    </format>
    <format dxfId="16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2">
        <item x="11"/>
        <item x="8"/>
        <item x="9"/>
        <item x="0"/>
        <item x="1"/>
        <item x="2"/>
        <item x="3"/>
        <item x="4"/>
        <item x="5"/>
        <item x="6"/>
        <item x="7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64"/>
        <item x="68"/>
        <item x="0"/>
        <item x="7"/>
        <item x="8"/>
        <item x="9"/>
        <item x="27"/>
        <item x="29"/>
        <item x="80"/>
        <item x="86"/>
        <item x="48"/>
        <item x="78"/>
        <item x="83"/>
        <item x="76"/>
        <item x="87"/>
        <item x="88"/>
        <item x="49"/>
        <item x="77"/>
        <item x="19"/>
        <item x="41"/>
        <item x="82"/>
        <item x="84"/>
        <item x="85"/>
        <item x="75"/>
        <item x="79"/>
        <item x="13"/>
        <item x="14"/>
        <item x="10"/>
        <item x="26"/>
        <item x="20"/>
        <item x="28"/>
        <item x="31"/>
        <item x="2"/>
        <item x="43"/>
        <item x="56"/>
        <item x="39"/>
        <item x="40"/>
        <item x="42"/>
        <item x="44"/>
        <item x="45"/>
        <item x="46"/>
        <item x="54"/>
        <item x="55"/>
        <item x="57"/>
        <item x="58"/>
        <item x="59"/>
        <item x="60"/>
        <item x="61"/>
        <item x="3"/>
        <item x="30"/>
        <item x="32"/>
        <item x="11"/>
        <item x="1"/>
        <item x="37"/>
        <item x="36"/>
        <item x="35"/>
        <item x="47"/>
        <item x="25"/>
        <item x="52"/>
        <item x="22"/>
        <item x="72"/>
        <item x="67"/>
        <item x="69"/>
        <item x="65"/>
        <item x="81"/>
        <item x="50"/>
        <item x="51"/>
        <item x="53"/>
        <item x="21"/>
        <item x="4"/>
        <item x="5"/>
        <item x="6"/>
        <item x="12"/>
        <item x="15"/>
        <item x="16"/>
        <item x="17"/>
        <item x="18"/>
        <item x="23"/>
        <item x="24"/>
        <item x="33"/>
        <item x="34"/>
        <item x="38"/>
        <item x="62"/>
        <item x="63"/>
        <item x="66"/>
        <item x="70"/>
        <item x="71"/>
        <item x="73"/>
        <item x="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7">
        <item x="11"/>
        <item x="3"/>
        <item x="0"/>
        <item x="10"/>
        <item x="14"/>
        <item x="13"/>
        <item x="5"/>
        <item x="9"/>
        <item x="1"/>
        <item x="8"/>
        <item x="2"/>
        <item x="4"/>
        <item x="6"/>
        <item x="7"/>
        <item x="12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"/>
        <item x="0"/>
        <item x="4"/>
        <item x="3"/>
        <item x="2"/>
        <item x="5"/>
        <item x="12"/>
        <item x="15"/>
        <item x="13"/>
        <item x="8"/>
        <item x="6"/>
        <item x="7"/>
        <item x="9"/>
        <item x="10"/>
        <item x="11"/>
        <item x="14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m="1" x="4"/>
        <item m="1"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4">
    <i>
      <x v="25"/>
      <x v="3"/>
      <x v="4"/>
      <x/>
      <x v="4"/>
      <x v="8"/>
    </i>
    <i>
      <x v="26"/>
      <x v="3"/>
      <x v="4"/>
      <x/>
      <x v="4"/>
      <x v="8"/>
    </i>
    <i>
      <x v="28"/>
      <x v="1"/>
      <x/>
      <x/>
      <x v="4"/>
      <x v="8"/>
    </i>
    <i t="grand">
      <x/>
    </i>
  </rowItems>
  <colItems count="1">
    <i/>
  </colItems>
  <pageFields count="1">
    <pageField fld="3" item="10" hier="-1"/>
  </pageFields>
  <dataFields count="1">
    <dataField name=" VALOR " fld="14" baseField="14" baseItem="1" numFmtId="44"/>
  </dataFields>
  <formats count="41">
    <format dxfId="163">
      <pivotArea type="all" dataOnly="0" outline="0" fieldPosition="0"/>
    </format>
    <format dxfId="162">
      <pivotArea outline="0" collapsedLevelsAreSubtotals="1" fieldPosition="0"/>
    </format>
    <format dxfId="161">
      <pivotArea dataOnly="0" labelOnly="1" grandRow="1" outline="0" fieldPosition="0"/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dataOnly="0" labelOnly="1" grandRow="1" outline="0" fieldPosition="0"/>
    </format>
    <format dxfId="157">
      <pivotArea outline="0" collapsedLevelsAreSubtotals="1" fieldPosition="0"/>
    </format>
    <format dxfId="156">
      <pivotArea dataOnly="0" labelOnly="1" grandRow="1" outline="0" fieldPosition="0"/>
    </format>
    <format dxfId="155">
      <pivotArea dataOnly="0" labelOnly="1" grandRow="1" outline="0" fieldPosition="0"/>
    </format>
    <format dxfId="154">
      <pivotArea grandRow="1" outline="0" collapsedLevelsAreSubtotals="1" fieldPosition="0"/>
    </format>
    <format dxfId="153">
      <pivotArea dataOnly="0" labelOnly="1" grandRow="1" outline="0" fieldPosition="0"/>
    </format>
    <format dxfId="152">
      <pivotArea type="all" dataOnly="0" outline="0" fieldPosition="0"/>
    </format>
    <format dxfId="151">
      <pivotArea outline="0" collapsedLevelsAreSubtotals="1" fieldPosition="0"/>
    </format>
    <format dxfId="150">
      <pivotArea dataOnly="0" labelOnly="1" grandRow="1" outline="0" fieldPosition="0"/>
    </format>
    <format dxfId="149">
      <pivotArea field="12" type="button" dataOnly="0" labelOnly="1" outline="0" axis="axisRow" fieldPosition="1"/>
    </format>
    <format dxfId="148">
      <pivotArea field="17" type="button" dataOnly="0" labelOnly="1" outline="0" axis="axisRow" fieldPosition="2"/>
    </format>
    <format dxfId="147">
      <pivotArea field="11" type="button" dataOnly="0" labelOnly="1" outline="0" axis="axisRow" fieldPosition="3"/>
    </format>
    <format dxfId="146">
      <pivotArea field="11" type="button" dataOnly="0" labelOnly="1" outline="0" axis="axisRow" fieldPosition="3"/>
    </format>
    <format dxfId="145">
      <pivotArea field="17" type="button" dataOnly="0" labelOnly="1" outline="0" axis="axisRow" fieldPosition="2"/>
    </format>
    <format dxfId="144">
      <pivotArea field="12" type="button" dataOnly="0" labelOnly="1" outline="0" axis="axisRow" fieldPosition="1"/>
    </format>
    <format dxfId="143">
      <pivotArea field="6" type="button" dataOnly="0" labelOnly="1" outline="0" axis="axisRow" fieldPosition="0"/>
    </format>
    <format dxfId="142">
      <pivotArea field="6" type="button" dataOnly="0" labelOnly="1" outline="0" axis="axisRow" fieldPosition="0"/>
    </format>
    <format dxfId="141">
      <pivotArea field="11" type="button" dataOnly="0" labelOnly="1" outline="0" axis="axisRow" fieldPosition="3"/>
    </format>
    <format dxfId="140">
      <pivotArea grandRow="1" outline="0" collapsedLevelsAreSubtotals="1" fieldPosition="0"/>
    </format>
    <format dxfId="1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8">
      <pivotArea type="all" dataOnly="0" outline="0" fieldPosition="0"/>
    </format>
    <format dxfId="137">
      <pivotArea dataOnly="0" labelOnly="1" grandRow="1" outline="0" fieldPosition="0"/>
    </format>
    <format dxfId="136">
      <pivotArea type="all" dataOnly="0" outline="0" fieldPosition="0"/>
    </format>
    <format dxfId="135">
      <pivotArea dataOnly="0" labelOnly="1" grandRow="1" outline="0" fieldPosition="0"/>
    </format>
    <format dxfId="134">
      <pivotArea grandRow="1" outline="0" collapsedLevelsAreSubtotals="1" fieldPosition="0"/>
    </format>
    <format dxfId="133">
      <pivotArea dataOnly="0" labelOnly="1" grandRow="1" outline="0" offset="IV256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dataOnly="0" labelOnly="1" outline="0" fieldPosition="0">
        <references count="1">
          <reference field="6" count="0"/>
        </references>
      </pivotArea>
    </format>
    <format dxfId="129">
      <pivotArea dataOnly="0" labelOnly="1" grandRow="1" outline="0" fieldPosition="0"/>
    </format>
    <format dxfId="1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dataOnly="0" labelOnly="1" outline="0" fieldPosition="0">
        <references count="1">
          <reference field="6" count="0"/>
        </references>
      </pivotArea>
    </format>
    <format dxfId="124">
      <pivotArea dataOnly="0" labelOnly="1" grandRow="1" outline="0" fieldPosition="0"/>
    </format>
    <format dxfId="12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 filterMode="1"/>
  <dimension ref="A1:R163"/>
  <sheetViews>
    <sheetView topLeftCell="C1" workbookViewId="0">
      <selection activeCell="R149" sqref="R149"/>
    </sheetView>
  </sheetViews>
  <sheetFormatPr defaultRowHeight="15" x14ac:dyDescent="0.25"/>
  <cols>
    <col min="3" max="3" width="11.5703125" bestFit="1" customWidth="1"/>
    <col min="5" max="5" width="20.42578125" customWidth="1"/>
    <col min="7" max="7" width="31.42578125" customWidth="1"/>
    <col min="10" max="10" width="11.42578125" bestFit="1" customWidth="1"/>
    <col min="11" max="11" width="11.85546875" customWidth="1"/>
    <col min="12" max="12" width="11.5703125" bestFit="1" customWidth="1"/>
    <col min="13" max="13" width="18.140625" customWidth="1"/>
    <col min="14" max="14" width="8.85546875" bestFit="1" customWidth="1"/>
    <col min="15" max="15" width="11.42578125" bestFit="1" customWidth="1"/>
    <col min="16" max="16" width="14" bestFit="1" customWidth="1"/>
    <col min="17" max="17" width="12.42578125" style="28" customWidth="1"/>
    <col min="18" max="18" width="21" style="28" customWidth="1"/>
  </cols>
  <sheetData>
    <row r="1" spans="1:18" ht="63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7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ht="51" hidden="1" x14ac:dyDescent="0.25">
      <c r="A2" s="1" t="s">
        <v>18</v>
      </c>
      <c r="B2" s="2" t="s">
        <v>19</v>
      </c>
      <c r="C2" s="3">
        <v>43140</v>
      </c>
      <c r="D2" s="8">
        <v>100070</v>
      </c>
      <c r="E2" s="9" t="s">
        <v>20</v>
      </c>
      <c r="F2" s="8">
        <v>34</v>
      </c>
      <c r="G2" s="10" t="str">
        <f>VLOOKUP(F2,'[1]Controle de saldo'!$1:$1048576,3,FALSE)</f>
        <v>ESTILETE DESENHO, MATERIAL CORPO AÇO, LARGURA LÂMINA 18 MM, TIPO LÂMINA RETRÁTIL, TIPO FIXAÇÃO LÂMINA ENCAIXE DE PRESSÃO</v>
      </c>
      <c r="H2" s="11" t="s">
        <v>43</v>
      </c>
      <c r="I2" s="11">
        <v>7</v>
      </c>
      <c r="J2" s="12">
        <v>1.1000000000000001</v>
      </c>
      <c r="K2" s="13">
        <f>J2*I2</f>
        <v>7.7000000000000011</v>
      </c>
      <c r="L2" s="14">
        <v>43028</v>
      </c>
      <c r="M2" s="12" t="s">
        <v>32</v>
      </c>
      <c r="N2" s="11">
        <v>2</v>
      </c>
      <c r="O2" s="5">
        <f>N2*J2</f>
        <v>2.2000000000000002</v>
      </c>
      <c r="P2" s="4"/>
      <c r="Q2" s="4"/>
      <c r="R2" s="2" t="s">
        <v>55</v>
      </c>
    </row>
    <row r="3" spans="1:18" ht="51" hidden="1" x14ac:dyDescent="0.25">
      <c r="A3" s="1" t="s">
        <v>18</v>
      </c>
      <c r="B3" s="2" t="s">
        <v>19</v>
      </c>
      <c r="C3" s="3">
        <v>43140</v>
      </c>
      <c r="D3" s="8">
        <v>100070</v>
      </c>
      <c r="E3" s="9" t="s">
        <v>20</v>
      </c>
      <c r="F3" s="8">
        <v>35</v>
      </c>
      <c r="G3" s="10" t="str">
        <f>VLOOKUP(F3,'[1]Controle de saldo'!$1:$1048576,3,FALSE)</f>
        <v> ESTILETE DESENHO, MATERIAL CORPO AÇO, LARGURA LÂMINA 9 MM, TIPO LÂMINA RETRÁTIL, TIPO FIXAÇÃO LÂMINA ENCAIXE DE PRESSÃO</v>
      </c>
      <c r="H3" s="11" t="s">
        <v>43</v>
      </c>
      <c r="I3" s="11">
        <v>7</v>
      </c>
      <c r="J3" s="12">
        <v>1.49</v>
      </c>
      <c r="K3" s="13">
        <f t="shared" ref="K3:K61" si="0">J3*I3</f>
        <v>10.43</v>
      </c>
      <c r="L3" s="15">
        <v>43028</v>
      </c>
      <c r="M3" s="12" t="s">
        <v>39</v>
      </c>
      <c r="N3" s="16">
        <v>2</v>
      </c>
      <c r="O3" s="5">
        <f t="shared" ref="O3:O61" si="1">N3*J3</f>
        <v>2.98</v>
      </c>
      <c r="P3" s="4"/>
      <c r="Q3" s="1"/>
      <c r="R3" s="2" t="s">
        <v>55</v>
      </c>
    </row>
    <row r="4" spans="1:18" ht="51" hidden="1" x14ac:dyDescent="0.25">
      <c r="A4" s="1" t="s">
        <v>18</v>
      </c>
      <c r="B4" s="2" t="s">
        <v>19</v>
      </c>
      <c r="C4" s="3">
        <v>43140</v>
      </c>
      <c r="D4" s="17">
        <v>100070</v>
      </c>
      <c r="E4" s="18" t="s">
        <v>20</v>
      </c>
      <c r="F4" s="17">
        <v>37</v>
      </c>
      <c r="G4" s="19" t="str">
        <f>VLOOKUP(F4,'[1]Controle de saldo'!$1:$1048576,3,FALSE)</f>
        <v> ESTOJO CONTENDO 12 LÁPIS, INDICADO PARA DESENHO E ESBOÇO. GRADUAÇÃO: 01 LÁPIS 6B, 4B, 3B, 2B, B, F, H, 2H, 3H, 4H E 02 LÁPIS HB.</v>
      </c>
      <c r="H4" s="11" t="s">
        <v>43</v>
      </c>
      <c r="I4" s="16">
        <v>1</v>
      </c>
      <c r="J4" s="12">
        <v>125</v>
      </c>
      <c r="K4" s="13">
        <f t="shared" si="0"/>
        <v>125</v>
      </c>
      <c r="L4" s="20">
        <v>43028</v>
      </c>
      <c r="M4" s="12" t="s">
        <v>39</v>
      </c>
      <c r="N4" s="16">
        <v>1</v>
      </c>
      <c r="O4" s="5">
        <f t="shared" si="1"/>
        <v>125</v>
      </c>
      <c r="P4" s="12"/>
      <c r="Q4" s="12"/>
      <c r="R4" s="2" t="s">
        <v>55</v>
      </c>
    </row>
    <row r="5" spans="1:18" ht="51" hidden="1" x14ac:dyDescent="0.25">
      <c r="A5" s="1" t="s">
        <v>18</v>
      </c>
      <c r="B5" s="2" t="s">
        <v>19</v>
      </c>
      <c r="C5" s="3">
        <v>43140</v>
      </c>
      <c r="D5" s="17">
        <v>100070</v>
      </c>
      <c r="E5" s="18" t="s">
        <v>20</v>
      </c>
      <c r="F5" s="17">
        <v>45</v>
      </c>
      <c r="G5" s="19" t="str">
        <f>VLOOKUP(F5,'[1]Controle de saldo'!$1:$1048576,3,FALSE)</f>
        <v>GIZ CERA, MATERIAL CERA PLÁSTICA COM CORANTE ATÓXICO, COR VARIADAS, TAMANHO PEQUENO, ESPESSURA FINA - CAIXA 24,00 UM</v>
      </c>
      <c r="H5" s="11" t="s">
        <v>43</v>
      </c>
      <c r="I5" s="16">
        <v>5</v>
      </c>
      <c r="J5" s="12">
        <v>13.91</v>
      </c>
      <c r="K5" s="13">
        <f t="shared" si="0"/>
        <v>69.55</v>
      </c>
      <c r="L5" s="20">
        <v>43028</v>
      </c>
      <c r="M5" s="12" t="s">
        <v>36</v>
      </c>
      <c r="N5" s="16">
        <v>5</v>
      </c>
      <c r="O5" s="5">
        <f t="shared" si="1"/>
        <v>69.55</v>
      </c>
      <c r="P5" s="30">
        <v>43070</v>
      </c>
      <c r="Q5" s="31" t="s">
        <v>57</v>
      </c>
      <c r="R5" s="12" t="s">
        <v>55</v>
      </c>
    </row>
    <row r="6" spans="1:18" ht="38.25" hidden="1" x14ac:dyDescent="0.25">
      <c r="A6" s="1" t="s">
        <v>18</v>
      </c>
      <c r="B6" s="2" t="s">
        <v>19</v>
      </c>
      <c r="C6" s="3">
        <v>43140</v>
      </c>
      <c r="D6" s="17">
        <v>100070</v>
      </c>
      <c r="E6" s="18" t="s">
        <v>20</v>
      </c>
      <c r="F6" s="17">
        <v>48</v>
      </c>
      <c r="G6" s="19" t="str">
        <f>VLOOKUP(F6,'[1]Controle de saldo'!$1:$1048576,3,FALSE)</f>
        <v>LÁPIS DE COLORIR AQUARELÁVEL, COM 24 CORES, FORMATO SEXTAVADO, ATÓXICO, MEDINDO 170MM.</v>
      </c>
      <c r="H6" s="11" t="s">
        <v>43</v>
      </c>
      <c r="I6" s="16">
        <v>4</v>
      </c>
      <c r="J6" s="12">
        <v>36</v>
      </c>
      <c r="K6" s="13">
        <f t="shared" si="0"/>
        <v>144</v>
      </c>
      <c r="L6" s="20">
        <v>43028</v>
      </c>
      <c r="M6" s="12" t="s">
        <v>39</v>
      </c>
      <c r="N6" s="16">
        <v>4</v>
      </c>
      <c r="O6" s="5">
        <f t="shared" si="1"/>
        <v>144</v>
      </c>
      <c r="P6" s="12"/>
      <c r="Q6" s="12"/>
      <c r="R6" s="2" t="s">
        <v>55</v>
      </c>
    </row>
    <row r="7" spans="1:18" ht="38.25" hidden="1" x14ac:dyDescent="0.25">
      <c r="A7" s="1" t="s">
        <v>18</v>
      </c>
      <c r="B7" s="2" t="s">
        <v>19</v>
      </c>
      <c r="C7" s="3">
        <v>43140</v>
      </c>
      <c r="D7" s="17">
        <v>100070</v>
      </c>
      <c r="E7" s="18" t="s">
        <v>20</v>
      </c>
      <c r="F7" s="17">
        <v>51</v>
      </c>
      <c r="G7" s="19" t="str">
        <f>VLOOKUP(F7,'[1]Controle de saldo'!$1:$1048576,3,FALSE)</f>
        <v>LÁPIS DE COR, MATERIAL MADEIRA, COR DIVERSAS, CARACTERÍSTICAS ADICIONAIS TAMANHO GRANDE.</v>
      </c>
      <c r="H7" s="11" t="s">
        <v>43</v>
      </c>
      <c r="I7" s="16">
        <v>5</v>
      </c>
      <c r="J7" s="12">
        <v>19.100000000000001</v>
      </c>
      <c r="K7" s="13">
        <f t="shared" si="0"/>
        <v>95.5</v>
      </c>
      <c r="L7" s="20">
        <v>43028</v>
      </c>
      <c r="M7" s="12" t="s">
        <v>36</v>
      </c>
      <c r="N7" s="16">
        <v>5</v>
      </c>
      <c r="O7" s="5">
        <f t="shared" si="1"/>
        <v>95.5</v>
      </c>
      <c r="P7" s="30">
        <v>43070</v>
      </c>
      <c r="Q7" s="31" t="s">
        <v>57</v>
      </c>
      <c r="R7" s="12" t="s">
        <v>55</v>
      </c>
    </row>
    <row r="8" spans="1:18" ht="89.25" hidden="1" x14ac:dyDescent="0.25">
      <c r="A8" s="1" t="s">
        <v>18</v>
      </c>
      <c r="B8" s="2" t="s">
        <v>19</v>
      </c>
      <c r="C8" s="3">
        <v>43140</v>
      </c>
      <c r="D8" s="17">
        <v>100070</v>
      </c>
      <c r="E8" s="18" t="s">
        <v>20</v>
      </c>
      <c r="F8" s="17">
        <v>52</v>
      </c>
      <c r="G8" s="19" t="str">
        <f>VLOOKUP(F8,'[1]Controle de saldo'!$1:$1048576,3,FALSE)</f>
        <v>LÁPIS GRAFITE PURO (INTEGRAL), CRAYON DE GRAFITE INTEGRAL SEXTAVADO, SEM PELÍCULA PROTETORA, PERMITE VÁRIOS TIPOS DE TRAÇO DEVIDO AO SEU FORMATO USANDO TODA A EXTENSÃO DO CORPO 9B.</v>
      </c>
      <c r="H8" s="11" t="s">
        <v>43</v>
      </c>
      <c r="I8" s="16">
        <v>1</v>
      </c>
      <c r="J8" s="12">
        <v>24.49</v>
      </c>
      <c r="K8" s="13">
        <f t="shared" si="0"/>
        <v>24.49</v>
      </c>
      <c r="L8" s="20">
        <v>43028</v>
      </c>
      <c r="M8" s="12" t="s">
        <v>39</v>
      </c>
      <c r="N8" s="16">
        <v>1</v>
      </c>
      <c r="O8" s="5">
        <f t="shared" si="1"/>
        <v>24.49</v>
      </c>
      <c r="P8" s="12"/>
      <c r="Q8" s="12"/>
      <c r="R8" s="2" t="s">
        <v>55</v>
      </c>
    </row>
    <row r="9" spans="1:18" ht="38.25" hidden="1" x14ac:dyDescent="0.25">
      <c r="A9" s="1" t="s">
        <v>18</v>
      </c>
      <c r="B9" s="2" t="s">
        <v>19</v>
      </c>
      <c r="C9" s="3">
        <v>43140</v>
      </c>
      <c r="D9" s="17">
        <v>100070</v>
      </c>
      <c r="E9" s="18" t="s">
        <v>20</v>
      </c>
      <c r="F9" s="17">
        <v>57</v>
      </c>
      <c r="G9" s="19" t="str">
        <f>VLOOKUP(F9,'[1]Controle de saldo'!$1:$1048576,3,FALSE)</f>
        <v>PAPEL CELOFANE, COMPRIMENTO 80, LARGURA 80, COR AMARELO, APLICAÇÃO MATERIAL DE EXPEDIENTE.</v>
      </c>
      <c r="H9" s="11" t="s">
        <v>43</v>
      </c>
      <c r="I9" s="16">
        <v>3</v>
      </c>
      <c r="J9" s="12">
        <v>0.6</v>
      </c>
      <c r="K9" s="13">
        <f t="shared" si="0"/>
        <v>1.7999999999999998</v>
      </c>
      <c r="L9" s="20">
        <v>43028</v>
      </c>
      <c r="M9" s="12" t="s">
        <v>32</v>
      </c>
      <c r="N9" s="16">
        <v>3</v>
      </c>
      <c r="O9" s="5">
        <f t="shared" si="1"/>
        <v>1.7999999999999998</v>
      </c>
      <c r="P9" s="12"/>
      <c r="Q9" s="12"/>
      <c r="R9" s="2" t="s">
        <v>55</v>
      </c>
    </row>
    <row r="10" spans="1:18" ht="38.25" hidden="1" x14ac:dyDescent="0.25">
      <c r="A10" s="1" t="s">
        <v>18</v>
      </c>
      <c r="B10" s="2" t="s">
        <v>19</v>
      </c>
      <c r="C10" s="3">
        <v>43140</v>
      </c>
      <c r="D10" s="17">
        <v>100070</v>
      </c>
      <c r="E10" s="18" t="s">
        <v>20</v>
      </c>
      <c r="F10" s="17">
        <v>58</v>
      </c>
      <c r="G10" s="19" t="str">
        <f>VLOOKUP(F10,'[1]Controle de saldo'!$1:$1048576,3,FALSE)</f>
        <v>PAPEL CELOFANE, COMPRIMENTO 80, LARGURA 80, COR AZUL, APLICAÇÃO MATERIAL DE EXPEDIENTE.</v>
      </c>
      <c r="H10" s="11" t="s">
        <v>43</v>
      </c>
      <c r="I10" s="16">
        <v>3</v>
      </c>
      <c r="J10" s="12">
        <v>0.6</v>
      </c>
      <c r="K10" s="13">
        <f t="shared" si="0"/>
        <v>1.7999999999999998</v>
      </c>
      <c r="L10" s="20">
        <v>43028</v>
      </c>
      <c r="M10" s="12" t="s">
        <v>32</v>
      </c>
      <c r="N10" s="16">
        <v>3</v>
      </c>
      <c r="O10" s="5">
        <f t="shared" si="1"/>
        <v>1.7999999999999998</v>
      </c>
      <c r="P10" s="12"/>
      <c r="Q10" s="12"/>
      <c r="R10" s="2" t="s">
        <v>55</v>
      </c>
    </row>
    <row r="11" spans="1:18" ht="38.25" hidden="1" x14ac:dyDescent="0.25">
      <c r="A11" s="1" t="s">
        <v>18</v>
      </c>
      <c r="B11" s="2" t="s">
        <v>19</v>
      </c>
      <c r="C11" s="3">
        <v>43140</v>
      </c>
      <c r="D11" s="17">
        <v>100070</v>
      </c>
      <c r="E11" s="18" t="s">
        <v>20</v>
      </c>
      <c r="F11" s="17">
        <v>59</v>
      </c>
      <c r="G11" s="19" t="str">
        <f>VLOOKUP(F11,'[1]Controle de saldo'!$1:$1048576,3,FALSE)</f>
        <v>PAPEL CELOFANE, COMPRIMENTO 80, LARGURA 80, COR LARANJA, APLICAÇÃO MATERIAL DE EXPEDIENTE.</v>
      </c>
      <c r="H11" s="11" t="s">
        <v>43</v>
      </c>
      <c r="I11" s="16">
        <v>3</v>
      </c>
      <c r="J11" s="12">
        <v>0.6</v>
      </c>
      <c r="K11" s="13">
        <f>J11*I11</f>
        <v>1.7999999999999998</v>
      </c>
      <c r="L11" s="20">
        <v>43028</v>
      </c>
      <c r="M11" s="12" t="s">
        <v>32</v>
      </c>
      <c r="N11" s="16">
        <v>3</v>
      </c>
      <c r="O11" s="5">
        <f>N11*J11</f>
        <v>1.7999999999999998</v>
      </c>
      <c r="P11" s="12"/>
      <c r="Q11" s="12"/>
      <c r="R11" s="2" t="s">
        <v>55</v>
      </c>
    </row>
    <row r="12" spans="1:18" ht="89.25" hidden="1" x14ac:dyDescent="0.25">
      <c r="A12" s="1" t="s">
        <v>18</v>
      </c>
      <c r="B12" s="2" t="s">
        <v>19</v>
      </c>
      <c r="C12" s="3">
        <v>43140</v>
      </c>
      <c r="D12" s="17">
        <v>100070</v>
      </c>
      <c r="E12" s="18" t="s">
        <v>20</v>
      </c>
      <c r="F12" s="17">
        <v>5</v>
      </c>
      <c r="G12" s="19" t="str">
        <f>VLOOKUP(F12,'[1]Controle de saldo'!$1:$1048576,3,FALSE)</f>
        <v>BLOCO A3 COM 20 FOLHAS DE PAPEL BRANCO COM 200GR, UTILIZADO PARA TÉCNICAS DE DESENHO A LÁPIS, GRAFITE, LÁPIS CARVÃO, CARVÃO DE DESENHO, LÁPIS CRAYON, AQUARELA, PASTEL SECO, PASTEL OLEOSO, LÁPIS DE COR E OUTRAS TÉCNICAS.</v>
      </c>
      <c r="H12" s="11" t="s">
        <v>43</v>
      </c>
      <c r="I12" s="16">
        <v>4</v>
      </c>
      <c r="J12" s="12">
        <v>21.1</v>
      </c>
      <c r="K12" s="13">
        <f t="shared" si="0"/>
        <v>84.4</v>
      </c>
      <c r="L12" s="20">
        <v>43028</v>
      </c>
      <c r="M12" s="12" t="s">
        <v>39</v>
      </c>
      <c r="N12" s="16">
        <v>4</v>
      </c>
      <c r="O12" s="5">
        <f t="shared" si="1"/>
        <v>84.4</v>
      </c>
      <c r="P12" s="12"/>
      <c r="Q12" s="12"/>
      <c r="R12" s="2" t="s">
        <v>55</v>
      </c>
    </row>
    <row r="13" spans="1:18" ht="89.25" hidden="1" x14ac:dyDescent="0.25">
      <c r="A13" s="1" t="s">
        <v>18</v>
      </c>
      <c r="B13" s="2" t="s">
        <v>19</v>
      </c>
      <c r="C13" s="3">
        <v>43140</v>
      </c>
      <c r="D13" s="17">
        <v>100070</v>
      </c>
      <c r="E13" s="18" t="s">
        <v>20</v>
      </c>
      <c r="F13" s="17">
        <v>6</v>
      </c>
      <c r="G13" s="19" t="str">
        <f>VLOOKUP(F13,'[1]Controle de saldo'!$1:$1048576,3,FALSE)</f>
        <v>BLOCO A4 COM 20 FOLHAS DE PAPEL BRANCO COM 200GR, UTILIZADO PARA TÉCNICAS DE DESENHO A LÁPIS, GRAFITE, LÁPIS CARVÃO, CARVÃO DE DESENHO, LÁPIS CRAYON, AQUARELA, PASTEL SECO, PASTEL OLEOSO, LÁPIS DE COR E OUTRAS TÉCNICAS.</v>
      </c>
      <c r="H13" s="11" t="s">
        <v>43</v>
      </c>
      <c r="I13" s="16">
        <v>3</v>
      </c>
      <c r="J13" s="12">
        <v>13.04</v>
      </c>
      <c r="K13" s="13">
        <f t="shared" si="0"/>
        <v>39.119999999999997</v>
      </c>
      <c r="L13" s="20">
        <v>43028</v>
      </c>
      <c r="M13" s="12" t="s">
        <v>39</v>
      </c>
      <c r="N13" s="16">
        <v>3</v>
      </c>
      <c r="O13" s="5">
        <f t="shared" si="1"/>
        <v>39.119999999999997</v>
      </c>
      <c r="P13" s="12"/>
      <c r="Q13" s="12"/>
      <c r="R13" s="2" t="s">
        <v>55</v>
      </c>
    </row>
    <row r="14" spans="1:18" ht="51" hidden="1" x14ac:dyDescent="0.25">
      <c r="A14" s="1" t="s">
        <v>18</v>
      </c>
      <c r="B14" s="2" t="s">
        <v>19</v>
      </c>
      <c r="C14" s="3">
        <v>43140</v>
      </c>
      <c r="D14" s="17">
        <v>100070</v>
      </c>
      <c r="E14" s="18" t="s">
        <v>20</v>
      </c>
      <c r="F14" s="17">
        <v>7</v>
      </c>
      <c r="G14" s="19" t="str">
        <f>VLOOKUP(F14,'[1]Controle de saldo'!$1:$1048576,3,FALSE)</f>
        <v>BLOCO FLIP CHART, COR BRANCA, FORMATO 64 X 88, CARACTERÍSTICAS ADICIONAIS SERRILHA, SEM PAUTA, GRAMATURA 75.</v>
      </c>
      <c r="H14" s="11" t="s">
        <v>43</v>
      </c>
      <c r="I14" s="16">
        <v>10</v>
      </c>
      <c r="J14" s="12">
        <v>33.54</v>
      </c>
      <c r="K14" s="13">
        <f t="shared" si="0"/>
        <v>335.4</v>
      </c>
      <c r="L14" s="20">
        <v>43028</v>
      </c>
      <c r="M14" s="12" t="s">
        <v>39</v>
      </c>
      <c r="N14" s="16">
        <v>10</v>
      </c>
      <c r="O14" s="5">
        <f t="shared" si="1"/>
        <v>335.4</v>
      </c>
      <c r="P14" s="12"/>
      <c r="Q14" s="12"/>
      <c r="R14" s="2" t="s">
        <v>55</v>
      </c>
    </row>
    <row r="15" spans="1:18" ht="51" hidden="1" x14ac:dyDescent="0.25">
      <c r="A15" s="1" t="s">
        <v>18</v>
      </c>
      <c r="B15" s="2" t="s">
        <v>19</v>
      </c>
      <c r="C15" s="3">
        <v>43140</v>
      </c>
      <c r="D15" s="17">
        <v>100070</v>
      </c>
      <c r="E15" s="18" t="s">
        <v>20</v>
      </c>
      <c r="F15" s="17">
        <v>17</v>
      </c>
      <c r="G15" s="19" t="str">
        <f>VLOOKUP(F15,'[1]Controle de saldo'!$1:$1048576,3,FALSE)</f>
        <v>CANETA HIDROGRÁFICA, MATERIAL PLÁSTICO, MATERIAL PONTA POLIÉSTER, ESPESSURA ESCRITA FINA, COR CARGA AZUL</v>
      </c>
      <c r="H15" s="11" t="s">
        <v>43</v>
      </c>
      <c r="I15" s="16">
        <v>180</v>
      </c>
      <c r="J15" s="12">
        <v>1</v>
      </c>
      <c r="K15" s="13">
        <f t="shared" si="0"/>
        <v>180</v>
      </c>
      <c r="L15" s="20">
        <v>43028</v>
      </c>
      <c r="M15" s="12" t="s">
        <v>37</v>
      </c>
      <c r="N15" s="16">
        <v>180</v>
      </c>
      <c r="O15" s="5">
        <f t="shared" si="1"/>
        <v>180</v>
      </c>
      <c r="P15" s="12"/>
      <c r="Q15" s="12"/>
      <c r="R15" s="29" t="s">
        <v>165</v>
      </c>
    </row>
    <row r="16" spans="1:18" ht="51" hidden="1" x14ac:dyDescent="0.25">
      <c r="A16" s="1" t="s">
        <v>18</v>
      </c>
      <c r="B16" s="2" t="s">
        <v>19</v>
      </c>
      <c r="C16" s="3">
        <v>43140</v>
      </c>
      <c r="D16" s="17">
        <v>100070</v>
      </c>
      <c r="E16" s="18" t="s">
        <v>20</v>
      </c>
      <c r="F16" s="17">
        <v>18</v>
      </c>
      <c r="G16" s="19" t="str">
        <f>VLOOKUP(F16,'[1]Controle de saldo'!$1:$1048576,3,FALSE)</f>
        <v>CANETA HIDROGRÁFICA, MATERIAL PLÁSTICO, MATERIAL PONTA POLIÉSTER, ESPESSURA ESCRITA FINA, COR CARGA PRETA</v>
      </c>
      <c r="H16" s="11" t="s">
        <v>43</v>
      </c>
      <c r="I16" s="16">
        <v>150</v>
      </c>
      <c r="J16" s="12">
        <v>0.98</v>
      </c>
      <c r="K16" s="13">
        <f t="shared" si="0"/>
        <v>147</v>
      </c>
      <c r="L16" s="20">
        <v>43028</v>
      </c>
      <c r="M16" s="12" t="s">
        <v>37</v>
      </c>
      <c r="N16" s="16">
        <v>150</v>
      </c>
      <c r="O16" s="5">
        <f t="shared" si="1"/>
        <v>147</v>
      </c>
      <c r="P16" s="12"/>
      <c r="Q16" s="12"/>
      <c r="R16" s="29" t="s">
        <v>165</v>
      </c>
    </row>
    <row r="17" spans="1:18" ht="102" hidden="1" x14ac:dyDescent="0.25">
      <c r="A17" s="1" t="s">
        <v>18</v>
      </c>
      <c r="B17" s="2" t="s">
        <v>19</v>
      </c>
      <c r="C17" s="3">
        <v>43140</v>
      </c>
      <c r="D17" s="17">
        <v>100070</v>
      </c>
      <c r="E17" s="18" t="s">
        <v>20</v>
      </c>
      <c r="F17" s="17">
        <v>20</v>
      </c>
      <c r="G17" s="19" t="str">
        <f>VLOOKUP(F17,'[1]Controle de saldo'!$1:$1048576,3,FALSE)</f>
        <v>CANETA NANQUIM UNI PIN 200 TÉCNICA PARA DESENHOS DE ENGENHARIA OU SIMILARES, FLUXO DE TINTA SUAVE, RESISTENTE À ÁGUA E À LUZ, BARRA PLÁSTICA, COM TAMPA COM JANELA PARA VISUALIZAÇÃO, COM PONTA DE POLIÉSTER NAS ESPESSURAS 0.01.</v>
      </c>
      <c r="H17" s="11" t="s">
        <v>43</v>
      </c>
      <c r="I17" s="16">
        <v>3</v>
      </c>
      <c r="J17" s="12">
        <v>10.43</v>
      </c>
      <c r="K17" s="13">
        <f t="shared" si="0"/>
        <v>31.29</v>
      </c>
      <c r="L17" s="20">
        <v>43028</v>
      </c>
      <c r="M17" s="12" t="s">
        <v>39</v>
      </c>
      <c r="N17" s="16">
        <v>3</v>
      </c>
      <c r="O17" s="5">
        <f t="shared" si="1"/>
        <v>31.29</v>
      </c>
      <c r="P17" s="12"/>
      <c r="Q17" s="12"/>
      <c r="R17" s="2" t="s">
        <v>55</v>
      </c>
    </row>
    <row r="18" spans="1:18" ht="102" hidden="1" x14ac:dyDescent="0.25">
      <c r="A18" s="1" t="s">
        <v>18</v>
      </c>
      <c r="B18" s="2" t="s">
        <v>19</v>
      </c>
      <c r="C18" s="3">
        <v>43140</v>
      </c>
      <c r="D18" s="17">
        <v>100070</v>
      </c>
      <c r="E18" s="18" t="s">
        <v>20</v>
      </c>
      <c r="F18" s="17">
        <v>21</v>
      </c>
      <c r="G18" s="19" t="str">
        <f>VLOOKUP(F18,'[1]Controle de saldo'!$1:$1048576,3,FALSE)</f>
        <v>CANETA NANQUIM UNI PIN 200 TÉCNICA PARA DESENHOS DE ENGENHARIA OU SIMILARES, FLUXO DE TINTA SUAVE, RESISTENTE À ÁGUA E À LUZ, BARRA PLÁSTICA, COM TAMPA COM JANELA PARA VISUALIZAÇÃO, COM PONTA DE POLIÉSTER NAS ESPESSURAS 0.02.</v>
      </c>
      <c r="H18" s="11" t="s">
        <v>43</v>
      </c>
      <c r="I18" s="16">
        <v>2</v>
      </c>
      <c r="J18" s="12">
        <v>11.04</v>
      </c>
      <c r="K18" s="13">
        <f t="shared" si="0"/>
        <v>22.08</v>
      </c>
      <c r="L18" s="20">
        <v>43028</v>
      </c>
      <c r="M18" s="12" t="s">
        <v>32</v>
      </c>
      <c r="N18" s="16">
        <v>2</v>
      </c>
      <c r="O18" s="5">
        <f t="shared" si="1"/>
        <v>22.08</v>
      </c>
      <c r="P18" s="12"/>
      <c r="Q18" s="12"/>
      <c r="R18" s="2" t="s">
        <v>55</v>
      </c>
    </row>
    <row r="19" spans="1:18" ht="102" hidden="1" x14ac:dyDescent="0.25">
      <c r="A19" s="1" t="s">
        <v>18</v>
      </c>
      <c r="B19" s="2" t="s">
        <v>19</v>
      </c>
      <c r="C19" s="3">
        <v>43140</v>
      </c>
      <c r="D19" s="17">
        <v>100070</v>
      </c>
      <c r="E19" s="18" t="s">
        <v>20</v>
      </c>
      <c r="F19" s="17">
        <v>22</v>
      </c>
      <c r="G19" s="19" t="str">
        <f>VLOOKUP(F19,'[1]Controle de saldo'!$1:$1048576,3,FALSE)</f>
        <v>CANETA NANQUIM UNI PIN 200 TÉCNICA PARA DESENHOS DE ENGENHARIA OU SIMILARES, FLUXO DE TINTA SUAVE, RESISTENTE À ÁGUA E À LUZ, BARRA PLÁSTICA, COM TAMPA COM JANELA PARA VISUALIZAÇÃO, COM PONTA DE POLIÉSTER NAS ESPESSURAS 0.03.</v>
      </c>
      <c r="H19" s="11" t="s">
        <v>43</v>
      </c>
      <c r="I19" s="16">
        <v>2</v>
      </c>
      <c r="J19" s="12">
        <v>11.44</v>
      </c>
      <c r="K19" s="13">
        <f t="shared" si="0"/>
        <v>22.88</v>
      </c>
      <c r="L19" s="20">
        <v>43028</v>
      </c>
      <c r="M19" s="12" t="s">
        <v>39</v>
      </c>
      <c r="N19" s="16">
        <v>2</v>
      </c>
      <c r="O19" s="5">
        <f t="shared" si="1"/>
        <v>22.88</v>
      </c>
      <c r="P19" s="12"/>
      <c r="Q19" s="12"/>
      <c r="R19" s="2" t="s">
        <v>55</v>
      </c>
    </row>
    <row r="20" spans="1:18" ht="102" hidden="1" x14ac:dyDescent="0.25">
      <c r="A20" s="1" t="s">
        <v>18</v>
      </c>
      <c r="B20" s="2" t="s">
        <v>19</v>
      </c>
      <c r="C20" s="3">
        <v>43140</v>
      </c>
      <c r="D20" s="17">
        <v>100070</v>
      </c>
      <c r="E20" s="18" t="s">
        <v>20</v>
      </c>
      <c r="F20" s="17">
        <v>23</v>
      </c>
      <c r="G20" s="19" t="str">
        <f>VLOOKUP(F20,'[1]Controle de saldo'!$1:$1048576,3,FALSE)</f>
        <v>CANETA NANQUIM UNI PIN 200 TÉCNICA PARA DESENHOS DE ENGENHARIA OU SIMILARES, FLUXO DE TINTA SUAVE, RESISTENTE À ÁGUA E À LUZ, BARRA PLÁSTICA, COM TAMPA COM JANELA PARA VISUALIZAÇÃO, COM PONTA DE POLIÉSTER NAS ESPESSURAS 0.08.</v>
      </c>
      <c r="H20" s="11" t="s">
        <v>43</v>
      </c>
      <c r="I20" s="16">
        <v>2</v>
      </c>
      <c r="J20" s="12">
        <v>11.33</v>
      </c>
      <c r="K20" s="13">
        <f t="shared" si="0"/>
        <v>22.66</v>
      </c>
      <c r="L20" s="20">
        <v>43028</v>
      </c>
      <c r="M20" s="12" t="s">
        <v>39</v>
      </c>
      <c r="N20" s="16">
        <v>2</v>
      </c>
      <c r="O20" s="5">
        <f t="shared" si="1"/>
        <v>22.66</v>
      </c>
      <c r="P20" s="12"/>
      <c r="Q20" s="12"/>
      <c r="R20" s="2" t="s">
        <v>55</v>
      </c>
    </row>
    <row r="21" spans="1:18" ht="89.25" hidden="1" x14ac:dyDescent="0.25">
      <c r="A21" s="1" t="s">
        <v>18</v>
      </c>
      <c r="B21" s="2" t="s">
        <v>19</v>
      </c>
      <c r="C21" s="3">
        <v>43140</v>
      </c>
      <c r="D21" s="17">
        <v>100070</v>
      </c>
      <c r="E21" s="18" t="s">
        <v>20</v>
      </c>
      <c r="F21" s="17">
        <v>26</v>
      </c>
      <c r="G21" s="19" t="str">
        <f>VLOOKUP(F21,'[1]Controle de saldo'!$1:$1048576,3,FALSE)</f>
        <v> CAVALETE DE ALUMÍNIO COM RODÍZIO, FLIP CHART LUXO, COMPOSTO DE UM QUADRO BRANCO LUXO MEDINDO 100X70M, CONFECCIONADO COM LAMINADO MELAMÍNICO (FÓRMICA) BRANCO BRILHANTE.</v>
      </c>
      <c r="H21" s="11" t="s">
        <v>43</v>
      </c>
      <c r="I21" s="16">
        <v>1</v>
      </c>
      <c r="J21" s="12">
        <v>334.99</v>
      </c>
      <c r="K21" s="13">
        <f t="shared" si="0"/>
        <v>334.99</v>
      </c>
      <c r="L21" s="20">
        <v>43028</v>
      </c>
      <c r="M21" s="12" t="s">
        <v>33</v>
      </c>
      <c r="N21" s="16">
        <v>1</v>
      </c>
      <c r="O21" s="5">
        <f t="shared" si="1"/>
        <v>334.99</v>
      </c>
      <c r="P21" s="25">
        <v>43096</v>
      </c>
      <c r="Q21" s="26">
        <v>2550</v>
      </c>
      <c r="R21" s="12" t="s">
        <v>55</v>
      </c>
    </row>
    <row r="22" spans="1:18" ht="38.25" hidden="1" x14ac:dyDescent="0.25">
      <c r="A22" s="1" t="s">
        <v>18</v>
      </c>
      <c r="B22" s="2" t="s">
        <v>19</v>
      </c>
      <c r="C22" s="3">
        <v>43140</v>
      </c>
      <c r="D22" s="8">
        <v>100070</v>
      </c>
      <c r="E22" s="9" t="s">
        <v>20</v>
      </c>
      <c r="F22" s="8">
        <v>61</v>
      </c>
      <c r="G22" s="10" t="str">
        <f>VLOOKUP(F22,'[1]Controle de saldo'!$1:$1048576,3,FALSE)</f>
        <v>PAPEL CELOFANE, COMPRIMENTO 85, LARGURA 100, COR VERMELHO, APLICAÇÃO MATERIAL DE EXPEDIENTE.</v>
      </c>
      <c r="H22" s="11" t="s">
        <v>43</v>
      </c>
      <c r="I22" s="11">
        <v>3</v>
      </c>
      <c r="J22" s="12">
        <v>1.1599999999999999</v>
      </c>
      <c r="K22" s="13">
        <f t="shared" si="0"/>
        <v>3.4799999999999995</v>
      </c>
      <c r="L22" s="14">
        <v>43028</v>
      </c>
      <c r="M22" s="12" t="s">
        <v>39</v>
      </c>
      <c r="N22" s="11">
        <v>2</v>
      </c>
      <c r="O22" s="5">
        <f t="shared" si="1"/>
        <v>2.3199999999999998</v>
      </c>
      <c r="P22" s="12"/>
      <c r="Q22" s="12"/>
      <c r="R22" s="2" t="s">
        <v>55</v>
      </c>
    </row>
    <row r="23" spans="1:18" ht="63.75" hidden="1" x14ac:dyDescent="0.25">
      <c r="A23" s="1" t="s">
        <v>18</v>
      </c>
      <c r="B23" s="2" t="s">
        <v>19</v>
      </c>
      <c r="C23" s="3">
        <v>43140</v>
      </c>
      <c r="D23" s="17">
        <v>100070</v>
      </c>
      <c r="E23" s="18" t="s">
        <v>20</v>
      </c>
      <c r="F23" s="17">
        <v>69</v>
      </c>
      <c r="G23" s="19" t="str">
        <f>VLOOKUP(F23,'[1]Controle de saldo'!$1:$1048576,3,FALSE)</f>
        <v> PAPEL EMBORRACHADO, MATERIAL BORRACHA EVA, COMPRIMENTO 60 CM, LARGURA 40 CM, ESPESSURA 2 CM, PADRÃO LISO, COR AZUL, APLICAÇÃO CONFECÇÃO DE PAINEIS</v>
      </c>
      <c r="H23" s="11" t="s">
        <v>43</v>
      </c>
      <c r="I23" s="16">
        <v>4</v>
      </c>
      <c r="J23" s="12">
        <v>1.28</v>
      </c>
      <c r="K23" s="13">
        <f t="shared" si="0"/>
        <v>5.12</v>
      </c>
      <c r="L23" s="20">
        <v>43028</v>
      </c>
      <c r="M23" s="12" t="s">
        <v>39</v>
      </c>
      <c r="N23" s="16">
        <v>4</v>
      </c>
      <c r="O23" s="5">
        <f t="shared" si="1"/>
        <v>5.12</v>
      </c>
      <c r="P23" s="12"/>
      <c r="Q23" s="12"/>
      <c r="R23" s="2" t="s">
        <v>55</v>
      </c>
    </row>
    <row r="24" spans="1:18" ht="51" hidden="1" x14ac:dyDescent="0.25">
      <c r="A24" s="1" t="s">
        <v>18</v>
      </c>
      <c r="B24" s="2" t="s">
        <v>19</v>
      </c>
      <c r="C24" s="3">
        <v>43140</v>
      </c>
      <c r="D24" s="17">
        <v>100070</v>
      </c>
      <c r="E24" s="18" t="s">
        <v>20</v>
      </c>
      <c r="F24" s="17">
        <v>63</v>
      </c>
      <c r="G24" s="19" t="str">
        <f>VLOOKUP(F24,'[1]Controle de saldo'!$1:$1048576,3,FALSE)</f>
        <v>PAPEL EMBORRACHADO, MATERIAL BORRACHA EVA, COMPRIMENTO 60 CM, LARGURA 40 CM, ESPESSURA 2 CM, COR LILÁS</v>
      </c>
      <c r="H24" s="11" t="s">
        <v>43</v>
      </c>
      <c r="I24" s="16">
        <v>4</v>
      </c>
      <c r="J24" s="12">
        <v>1.83</v>
      </c>
      <c r="K24" s="13">
        <f t="shared" si="0"/>
        <v>7.32</v>
      </c>
      <c r="L24" s="20">
        <v>43028</v>
      </c>
      <c r="M24" s="12" t="s">
        <v>39</v>
      </c>
      <c r="N24" s="16">
        <v>4</v>
      </c>
      <c r="O24" s="5">
        <f t="shared" si="1"/>
        <v>7.32</v>
      </c>
      <c r="P24" s="12"/>
      <c r="Q24" s="12"/>
      <c r="R24" s="2" t="s">
        <v>55</v>
      </c>
    </row>
    <row r="25" spans="1:18" ht="63.75" hidden="1" x14ac:dyDescent="0.25">
      <c r="A25" s="1" t="s">
        <v>18</v>
      </c>
      <c r="B25" s="2" t="s">
        <v>19</v>
      </c>
      <c r="C25" s="3">
        <v>43140</v>
      </c>
      <c r="D25" s="17">
        <v>100070</v>
      </c>
      <c r="E25" s="18" t="s">
        <v>20</v>
      </c>
      <c r="F25" s="17">
        <v>71</v>
      </c>
      <c r="G25" s="19" t="str">
        <f>VLOOKUP(F25,'[1]Controle de saldo'!$1:$1048576,3,FALSE)</f>
        <v> PAPEL EMBORRACHADO, MATERIAL BORRACHA EVA, COMPRIMENTO 60, LARGURA 40, ESPESSURA 2, PADRÃO LISO, COR LILÁS, APLICAÇÃO CONFECÇÃO DE PAINEIS.</v>
      </c>
      <c r="H25" s="11" t="s">
        <v>43</v>
      </c>
      <c r="I25" s="16">
        <v>4</v>
      </c>
      <c r="J25" s="12">
        <v>1.1000000000000001</v>
      </c>
      <c r="K25" s="13">
        <f t="shared" si="0"/>
        <v>4.4000000000000004</v>
      </c>
      <c r="L25" s="20">
        <v>43028</v>
      </c>
      <c r="M25" s="12" t="s">
        <v>39</v>
      </c>
      <c r="N25" s="16">
        <v>4</v>
      </c>
      <c r="O25" s="5">
        <f t="shared" si="1"/>
        <v>4.4000000000000004</v>
      </c>
      <c r="P25" s="12"/>
      <c r="Q25" s="12"/>
      <c r="R25" s="2" t="s">
        <v>55</v>
      </c>
    </row>
    <row r="26" spans="1:18" ht="51" hidden="1" x14ac:dyDescent="0.25">
      <c r="A26" s="1" t="s">
        <v>18</v>
      </c>
      <c r="B26" s="2" t="s">
        <v>19</v>
      </c>
      <c r="C26" s="3">
        <v>43140</v>
      </c>
      <c r="D26" s="17">
        <v>100070</v>
      </c>
      <c r="E26" s="18" t="s">
        <v>20</v>
      </c>
      <c r="F26" s="17">
        <v>77</v>
      </c>
      <c r="G26" s="19" t="str">
        <f>VLOOKUP(F26,'[1]Controle de saldo'!$1:$1048576,3,FALSE)</f>
        <v>PAPEL EMBORRACHADO, MATERIAL BORRACHA EVA, COMPRIMENTO 80 CM, LARGURA 60 CM, ESPESSURA 2 MM, PADRÃO LISO, COR ROSA</v>
      </c>
      <c r="H26" s="11" t="s">
        <v>43</v>
      </c>
      <c r="I26" s="16">
        <v>4</v>
      </c>
      <c r="J26" s="12">
        <v>1.59</v>
      </c>
      <c r="K26" s="13">
        <f t="shared" si="0"/>
        <v>6.36</v>
      </c>
      <c r="L26" s="20">
        <v>43028</v>
      </c>
      <c r="M26" s="12" t="s">
        <v>39</v>
      </c>
      <c r="N26" s="16">
        <v>4</v>
      </c>
      <c r="O26" s="5">
        <f t="shared" si="1"/>
        <v>6.36</v>
      </c>
      <c r="P26" s="12"/>
      <c r="Q26" s="12"/>
      <c r="R26" s="2" t="s">
        <v>55</v>
      </c>
    </row>
    <row r="27" spans="1:18" ht="51" hidden="1" x14ac:dyDescent="0.25">
      <c r="A27" s="1" t="s">
        <v>18</v>
      </c>
      <c r="B27" s="2" t="s">
        <v>19</v>
      </c>
      <c r="C27" s="3">
        <v>43140</v>
      </c>
      <c r="D27" s="17">
        <v>100070</v>
      </c>
      <c r="E27" s="18" t="s">
        <v>20</v>
      </c>
      <c r="F27" s="17">
        <v>81</v>
      </c>
      <c r="G27" s="19" t="str">
        <f>VLOOKUP(F27,'[1]Controle de saldo'!$1:$1048576,3,FALSE)</f>
        <v>PAPEL MANTEIGA, MATERIAL CELULOSE VEGETAL, GRAMATURA 40 G/M2, COMPRIMENTO 100 CM, LARGURA 70 CM, COR BRANCA</v>
      </c>
      <c r="H27" s="11" t="s">
        <v>43</v>
      </c>
      <c r="I27" s="16">
        <v>10</v>
      </c>
      <c r="J27" s="12">
        <v>1.54</v>
      </c>
      <c r="K27" s="13">
        <f t="shared" si="0"/>
        <v>15.4</v>
      </c>
      <c r="L27" s="20">
        <v>43028</v>
      </c>
      <c r="M27" s="12" t="s">
        <v>39</v>
      </c>
      <c r="N27" s="16">
        <v>10</v>
      </c>
      <c r="O27" s="5">
        <f t="shared" si="1"/>
        <v>15.4</v>
      </c>
      <c r="P27" s="12"/>
      <c r="Q27" s="12"/>
      <c r="R27" s="2" t="s">
        <v>55</v>
      </c>
    </row>
    <row r="28" spans="1:18" ht="51" hidden="1" x14ac:dyDescent="0.25">
      <c r="A28" s="1" t="s">
        <v>18</v>
      </c>
      <c r="B28" s="2" t="s">
        <v>19</v>
      </c>
      <c r="C28" s="3">
        <v>43140</v>
      </c>
      <c r="D28" s="17">
        <v>150000</v>
      </c>
      <c r="E28" s="18" t="s">
        <v>21</v>
      </c>
      <c r="F28" s="17">
        <v>17</v>
      </c>
      <c r="G28" s="19" t="str">
        <f>VLOOKUP(F28,'[1]Controle de saldo'!$1:$1048576,3,FALSE)</f>
        <v>CANETA HIDROGRÁFICA, MATERIAL PLÁSTICO, MATERIAL PONTA POLIÉSTER, ESPESSURA ESCRITA FINA, COR CARGA AZUL</v>
      </c>
      <c r="H28" s="16" t="s">
        <v>44</v>
      </c>
      <c r="I28" s="16">
        <v>10</v>
      </c>
      <c r="J28" s="12">
        <v>1</v>
      </c>
      <c r="K28" s="13">
        <f t="shared" si="0"/>
        <v>10</v>
      </c>
      <c r="L28" s="20">
        <v>43028</v>
      </c>
      <c r="M28" s="12" t="s">
        <v>37</v>
      </c>
      <c r="N28" s="16">
        <v>10</v>
      </c>
      <c r="O28" s="5">
        <f t="shared" si="1"/>
        <v>10</v>
      </c>
      <c r="P28" s="12"/>
      <c r="Q28" s="12"/>
      <c r="R28" s="29" t="s">
        <v>165</v>
      </c>
    </row>
    <row r="29" spans="1:18" ht="51" hidden="1" x14ac:dyDescent="0.25">
      <c r="A29" s="1" t="s">
        <v>18</v>
      </c>
      <c r="B29" s="2" t="s">
        <v>19</v>
      </c>
      <c r="C29" s="3">
        <v>43140</v>
      </c>
      <c r="D29" s="17">
        <v>150000</v>
      </c>
      <c r="E29" s="18" t="s">
        <v>21</v>
      </c>
      <c r="F29" s="17">
        <v>18</v>
      </c>
      <c r="G29" s="19" t="str">
        <f>VLOOKUP(F29,'[1]Controle de saldo'!$1:$1048576,3,FALSE)</f>
        <v>CANETA HIDROGRÁFICA, MATERIAL PLÁSTICO, MATERIAL PONTA POLIÉSTER, ESPESSURA ESCRITA FINA, COR CARGA PRETA</v>
      </c>
      <c r="H29" s="16" t="s">
        <v>44</v>
      </c>
      <c r="I29" s="16">
        <v>10</v>
      </c>
      <c r="J29" s="12">
        <v>0.98</v>
      </c>
      <c r="K29" s="13">
        <f t="shared" si="0"/>
        <v>9.8000000000000007</v>
      </c>
      <c r="L29" s="20">
        <v>43028</v>
      </c>
      <c r="M29" s="12" t="s">
        <v>37</v>
      </c>
      <c r="N29" s="16">
        <v>10</v>
      </c>
      <c r="O29" s="5">
        <f t="shared" si="1"/>
        <v>9.8000000000000007</v>
      </c>
      <c r="P29" s="12"/>
      <c r="Q29" s="12"/>
      <c r="R29" s="29" t="s">
        <v>165</v>
      </c>
    </row>
    <row r="30" spans="1:18" ht="51" hidden="1" x14ac:dyDescent="0.25">
      <c r="A30" s="1" t="s">
        <v>18</v>
      </c>
      <c r="B30" s="2" t="s">
        <v>19</v>
      </c>
      <c r="C30" s="3">
        <v>43140</v>
      </c>
      <c r="D30" s="17">
        <v>150000</v>
      </c>
      <c r="E30" s="18" t="s">
        <v>21</v>
      </c>
      <c r="F30" s="17">
        <v>19</v>
      </c>
      <c r="G30" s="19" t="str">
        <f>VLOOKUP(F30,'[1]Controle de saldo'!$1:$1048576,3,FALSE)</f>
        <v>CANETA HIDROGRÁFICA, MATERIAL PLÁSTICO, MATERIAL PONTA POLIÉSTER, ESPESSURA ESCRITA FINA, COR CARGA VERMELHA</v>
      </c>
      <c r="H30" s="16" t="s">
        <v>44</v>
      </c>
      <c r="I30" s="16">
        <v>10</v>
      </c>
      <c r="J30" s="12">
        <v>2.61</v>
      </c>
      <c r="K30" s="13">
        <f t="shared" si="0"/>
        <v>26.099999999999998</v>
      </c>
      <c r="L30" s="20">
        <v>43028</v>
      </c>
      <c r="M30" s="12" t="s">
        <v>39</v>
      </c>
      <c r="N30" s="16">
        <v>10</v>
      </c>
      <c r="O30" s="5">
        <f t="shared" si="1"/>
        <v>26.099999999999998</v>
      </c>
      <c r="P30" s="12"/>
      <c r="Q30" s="12"/>
      <c r="R30" s="2" t="s">
        <v>55</v>
      </c>
    </row>
    <row r="31" spans="1:18" ht="102" hidden="1" x14ac:dyDescent="0.25">
      <c r="A31" s="1" t="s">
        <v>18</v>
      </c>
      <c r="B31" s="2" t="s">
        <v>19</v>
      </c>
      <c r="C31" s="3">
        <v>43140</v>
      </c>
      <c r="D31" s="17">
        <v>150000</v>
      </c>
      <c r="E31" s="18" t="s">
        <v>21</v>
      </c>
      <c r="F31" s="17">
        <v>20</v>
      </c>
      <c r="G31" s="19" t="str">
        <f>VLOOKUP(F31,'[1]Controle de saldo'!$1:$1048576,3,FALSE)</f>
        <v>CANETA NANQUIM UNI PIN 200 TÉCNICA PARA DESENHOS DE ENGENHARIA OU SIMILARES, FLUXO DE TINTA SUAVE, RESISTENTE À ÁGUA E À LUZ, BARRA PLÁSTICA, COM TAMPA COM JANELA PARA VISUALIZAÇÃO, COM PONTA DE POLIÉSTER NAS ESPESSURAS 0.01.</v>
      </c>
      <c r="H31" s="16" t="s">
        <v>44</v>
      </c>
      <c r="I31" s="16">
        <v>10</v>
      </c>
      <c r="J31" s="12">
        <v>10.43</v>
      </c>
      <c r="K31" s="13">
        <f t="shared" si="0"/>
        <v>104.3</v>
      </c>
      <c r="L31" s="20">
        <v>43028</v>
      </c>
      <c r="M31" s="12" t="s">
        <v>39</v>
      </c>
      <c r="N31" s="16">
        <v>10</v>
      </c>
      <c r="O31" s="5">
        <f t="shared" si="1"/>
        <v>104.3</v>
      </c>
      <c r="P31" s="12"/>
      <c r="Q31" s="12"/>
      <c r="R31" s="2" t="s">
        <v>55</v>
      </c>
    </row>
    <row r="32" spans="1:18" ht="102" hidden="1" x14ac:dyDescent="0.25">
      <c r="A32" s="1" t="s">
        <v>18</v>
      </c>
      <c r="B32" s="2" t="s">
        <v>19</v>
      </c>
      <c r="C32" s="3">
        <v>43140</v>
      </c>
      <c r="D32" s="17">
        <v>150000</v>
      </c>
      <c r="E32" s="18" t="s">
        <v>21</v>
      </c>
      <c r="F32" s="17">
        <v>21</v>
      </c>
      <c r="G32" s="19" t="str">
        <f>VLOOKUP(F32,'[1]Controle de saldo'!$1:$1048576,3,FALSE)</f>
        <v>CANETA NANQUIM UNI PIN 200 TÉCNICA PARA DESENHOS DE ENGENHARIA OU SIMILARES, FLUXO DE TINTA SUAVE, RESISTENTE À ÁGUA E À LUZ, BARRA PLÁSTICA, COM TAMPA COM JANELA PARA VISUALIZAÇÃO, COM PONTA DE POLIÉSTER NAS ESPESSURAS 0.02.</v>
      </c>
      <c r="H32" s="16" t="s">
        <v>44</v>
      </c>
      <c r="I32" s="16">
        <v>10</v>
      </c>
      <c r="J32" s="12">
        <v>11.04</v>
      </c>
      <c r="K32" s="13">
        <f t="shared" si="0"/>
        <v>110.39999999999999</v>
      </c>
      <c r="L32" s="21"/>
      <c r="M32" s="12" t="s">
        <v>32</v>
      </c>
      <c r="N32" s="16">
        <v>10</v>
      </c>
      <c r="O32" s="5">
        <f t="shared" si="1"/>
        <v>110.39999999999999</v>
      </c>
      <c r="P32" s="12"/>
      <c r="Q32" s="12"/>
      <c r="R32" s="2" t="s">
        <v>55</v>
      </c>
    </row>
    <row r="33" spans="1:18" ht="102" hidden="1" x14ac:dyDescent="0.25">
      <c r="A33" s="1" t="s">
        <v>18</v>
      </c>
      <c r="B33" s="2" t="s">
        <v>19</v>
      </c>
      <c r="C33" s="3">
        <v>43140</v>
      </c>
      <c r="D33" s="17">
        <v>150000</v>
      </c>
      <c r="E33" s="18" t="s">
        <v>21</v>
      </c>
      <c r="F33" s="17">
        <v>22</v>
      </c>
      <c r="G33" s="19" t="str">
        <f>VLOOKUP(F33,'[1]Controle de saldo'!$1:$1048576,3,FALSE)</f>
        <v>CANETA NANQUIM UNI PIN 200 TÉCNICA PARA DESENHOS DE ENGENHARIA OU SIMILARES, FLUXO DE TINTA SUAVE, RESISTENTE À ÁGUA E À LUZ, BARRA PLÁSTICA, COM TAMPA COM JANELA PARA VISUALIZAÇÃO, COM PONTA DE POLIÉSTER NAS ESPESSURAS 0.03.</v>
      </c>
      <c r="H33" s="16" t="s">
        <v>44</v>
      </c>
      <c r="I33" s="16">
        <v>10</v>
      </c>
      <c r="J33" s="12">
        <v>11.44</v>
      </c>
      <c r="K33" s="13">
        <f t="shared" si="0"/>
        <v>114.39999999999999</v>
      </c>
      <c r="L33" s="20">
        <v>43028</v>
      </c>
      <c r="M33" s="12" t="s">
        <v>39</v>
      </c>
      <c r="N33" s="16">
        <v>10</v>
      </c>
      <c r="O33" s="5">
        <f t="shared" si="1"/>
        <v>114.39999999999999</v>
      </c>
      <c r="P33" s="12"/>
      <c r="Q33" s="12"/>
      <c r="R33" s="2" t="s">
        <v>55</v>
      </c>
    </row>
    <row r="34" spans="1:18" ht="102" hidden="1" x14ac:dyDescent="0.25">
      <c r="A34" s="1" t="s">
        <v>18</v>
      </c>
      <c r="B34" s="2" t="s">
        <v>19</v>
      </c>
      <c r="C34" s="3">
        <v>43140</v>
      </c>
      <c r="D34" s="17">
        <v>150000</v>
      </c>
      <c r="E34" s="18" t="s">
        <v>21</v>
      </c>
      <c r="F34" s="17">
        <v>23</v>
      </c>
      <c r="G34" s="19" t="str">
        <f>VLOOKUP(F34,'[1]Controle de saldo'!$1:$1048576,3,FALSE)</f>
        <v>CANETA NANQUIM UNI PIN 200 TÉCNICA PARA DESENHOS DE ENGENHARIA OU SIMILARES, FLUXO DE TINTA SUAVE, RESISTENTE À ÁGUA E À LUZ, BARRA PLÁSTICA, COM TAMPA COM JANELA PARA VISUALIZAÇÃO, COM PONTA DE POLIÉSTER NAS ESPESSURAS 0.08.</v>
      </c>
      <c r="H34" s="16" t="s">
        <v>44</v>
      </c>
      <c r="I34" s="16">
        <v>10</v>
      </c>
      <c r="J34" s="12">
        <v>11.33</v>
      </c>
      <c r="K34" s="13">
        <f t="shared" si="0"/>
        <v>113.3</v>
      </c>
      <c r="L34" s="20">
        <v>43028</v>
      </c>
      <c r="M34" s="12" t="s">
        <v>39</v>
      </c>
      <c r="N34" s="16">
        <v>10</v>
      </c>
      <c r="O34" s="5">
        <f t="shared" si="1"/>
        <v>113.3</v>
      </c>
      <c r="P34" s="12"/>
      <c r="Q34" s="12"/>
      <c r="R34" s="2" t="s">
        <v>55</v>
      </c>
    </row>
    <row r="35" spans="1:18" ht="38.25" hidden="1" x14ac:dyDescent="0.25">
      <c r="A35" s="1" t="s">
        <v>18</v>
      </c>
      <c r="B35" s="2" t="s">
        <v>19</v>
      </c>
      <c r="C35" s="3">
        <v>43140</v>
      </c>
      <c r="D35" s="8">
        <v>150000</v>
      </c>
      <c r="E35" s="9" t="s">
        <v>21</v>
      </c>
      <c r="F35" s="8">
        <v>92</v>
      </c>
      <c r="G35" s="10" t="str">
        <f>VLOOKUP(F35,'[1]Controle de saldo'!$1:$1048576,3,FALSE)</f>
        <v>PINCEL ATÔMICO, MATERIAL PLÁSTICO, TIPO PONTA FELTRO, TIPO CARGA DESCARTÁVEL, COR TINTA AZUL</v>
      </c>
      <c r="H35" s="16" t="s">
        <v>44</v>
      </c>
      <c r="I35" s="11">
        <v>10</v>
      </c>
      <c r="J35" s="12">
        <v>1.43</v>
      </c>
      <c r="K35" s="13">
        <f t="shared" si="0"/>
        <v>14.299999999999999</v>
      </c>
      <c r="L35" s="14">
        <v>43028</v>
      </c>
      <c r="M35" s="12" t="s">
        <v>32</v>
      </c>
      <c r="N35" s="11">
        <v>2</v>
      </c>
      <c r="O35" s="5">
        <f t="shared" si="1"/>
        <v>2.86</v>
      </c>
      <c r="P35" s="12"/>
      <c r="Q35" s="12"/>
      <c r="R35" s="2" t="s">
        <v>55</v>
      </c>
    </row>
    <row r="36" spans="1:18" ht="51" hidden="1" x14ac:dyDescent="0.25">
      <c r="A36" s="1" t="s">
        <v>18</v>
      </c>
      <c r="B36" s="2" t="s">
        <v>19</v>
      </c>
      <c r="C36" s="3">
        <v>43140</v>
      </c>
      <c r="D36" s="8">
        <v>150000</v>
      </c>
      <c r="E36" s="9" t="s">
        <v>21</v>
      </c>
      <c r="F36" s="8">
        <v>93</v>
      </c>
      <c r="G36" s="10" t="str">
        <f>VLOOKUP(F36,'[1]Controle de saldo'!$1:$1048576,3,FALSE)</f>
        <v>PINCEL ATÔMICO, MATERIAL PLÁSTICO, TIPO PONTA FELTRO, TIPO CARGA DESCARTÁVEL, COR TINTA PRETA</v>
      </c>
      <c r="H36" s="16" t="s">
        <v>44</v>
      </c>
      <c r="I36" s="11">
        <v>10</v>
      </c>
      <c r="J36" s="12">
        <v>1.56</v>
      </c>
      <c r="K36" s="13">
        <f t="shared" si="0"/>
        <v>15.600000000000001</v>
      </c>
      <c r="L36" s="14">
        <v>43028</v>
      </c>
      <c r="M36" s="12" t="s">
        <v>39</v>
      </c>
      <c r="N36" s="11">
        <v>3</v>
      </c>
      <c r="O36" s="5">
        <f t="shared" si="1"/>
        <v>4.68</v>
      </c>
      <c r="P36" s="12"/>
      <c r="Q36" s="12"/>
      <c r="R36" s="2" t="s">
        <v>55</v>
      </c>
    </row>
    <row r="37" spans="1:18" ht="51" hidden="1" x14ac:dyDescent="0.25">
      <c r="A37" s="1" t="s">
        <v>18</v>
      </c>
      <c r="B37" s="2" t="s">
        <v>19</v>
      </c>
      <c r="C37" s="3">
        <v>43140</v>
      </c>
      <c r="D37" s="8">
        <v>150000</v>
      </c>
      <c r="E37" s="9" t="s">
        <v>21</v>
      </c>
      <c r="F37" s="8">
        <v>94</v>
      </c>
      <c r="G37" s="10" t="str">
        <f>VLOOKUP(F37,'[1]Controle de saldo'!$1:$1048576,3,FALSE)</f>
        <v> PINCEL ATÔMICO, MATERIAL PLÁSTICO, TIPO PONTA FELTRO, TIPO CARGA DESCARTÁVEL, COR TINTA VERMELHA</v>
      </c>
      <c r="H37" s="16" t="s">
        <v>44</v>
      </c>
      <c r="I37" s="11">
        <v>10</v>
      </c>
      <c r="J37" s="12">
        <v>1.52</v>
      </c>
      <c r="K37" s="13">
        <f t="shared" si="0"/>
        <v>15.2</v>
      </c>
      <c r="L37" s="14">
        <v>43028</v>
      </c>
      <c r="M37" s="12" t="s">
        <v>32</v>
      </c>
      <c r="N37" s="11">
        <v>2</v>
      </c>
      <c r="O37" s="5">
        <f t="shared" si="1"/>
        <v>3.04</v>
      </c>
      <c r="P37" s="12"/>
      <c r="Q37" s="12"/>
      <c r="R37" s="2" t="s">
        <v>55</v>
      </c>
    </row>
    <row r="38" spans="1:18" ht="63.75" hidden="1" x14ac:dyDescent="0.25">
      <c r="A38" s="1" t="s">
        <v>18</v>
      </c>
      <c r="B38" s="2" t="s">
        <v>19</v>
      </c>
      <c r="C38" s="3">
        <v>43140</v>
      </c>
      <c r="D38" s="17">
        <v>150000</v>
      </c>
      <c r="E38" s="18" t="s">
        <v>21</v>
      </c>
      <c r="F38" s="17">
        <v>1</v>
      </c>
      <c r="G38" s="19" t="str">
        <f>VLOOKUP(F38,'[1]Controle de saldo'!$1:$1048576,3,FALSE)</f>
        <v>ALICATE DE PONTA FINA DE 5 POLEGADAS (127MM), ALICATE DE CORPO FORJADO, EM AÇO CROMO NÍQUEL PARA MAIOR DURABILIDADE E MELHOR SUPERFÍCIE DE CORTE.</v>
      </c>
      <c r="H38" s="16" t="s">
        <v>44</v>
      </c>
      <c r="I38" s="16">
        <v>3</v>
      </c>
      <c r="J38" s="12">
        <v>24.32</v>
      </c>
      <c r="K38" s="13">
        <f t="shared" si="0"/>
        <v>72.960000000000008</v>
      </c>
      <c r="L38" s="20">
        <v>43028</v>
      </c>
      <c r="M38" s="12" t="s">
        <v>39</v>
      </c>
      <c r="N38" s="16">
        <v>3</v>
      </c>
      <c r="O38" s="5">
        <f t="shared" si="1"/>
        <v>72.960000000000008</v>
      </c>
      <c r="P38" s="12"/>
      <c r="Q38" s="12"/>
      <c r="R38" s="2" t="s">
        <v>55</v>
      </c>
    </row>
    <row r="39" spans="1:18" ht="51" hidden="1" x14ac:dyDescent="0.25">
      <c r="A39" s="1" t="s">
        <v>18</v>
      </c>
      <c r="B39" s="2" t="s">
        <v>19</v>
      </c>
      <c r="C39" s="3">
        <v>43140</v>
      </c>
      <c r="D39" s="17">
        <v>150000</v>
      </c>
      <c r="E39" s="18" t="s">
        <v>21</v>
      </c>
      <c r="F39" s="17">
        <v>2</v>
      </c>
      <c r="G39" s="19" t="str">
        <f>VLOOKUP(F39,'[1]Controle de saldo'!$1:$1048576,3,FALSE)</f>
        <v>AQUARELA À BASE DE ÁGUA JOGO DE12CORES.TUBOS DE 5ML. AQUARELA NÃO REQUER SOLVENTES, É DILUÍDA COM ÁGUA</v>
      </c>
      <c r="H39" s="16" t="s">
        <v>44</v>
      </c>
      <c r="I39" s="16">
        <v>1</v>
      </c>
      <c r="J39" s="12">
        <v>27.89</v>
      </c>
      <c r="K39" s="13">
        <f t="shared" si="0"/>
        <v>27.89</v>
      </c>
      <c r="L39" s="20">
        <v>43028</v>
      </c>
      <c r="M39" s="12" t="s">
        <v>39</v>
      </c>
      <c r="N39" s="16">
        <v>1</v>
      </c>
      <c r="O39" s="5">
        <f t="shared" si="1"/>
        <v>27.89</v>
      </c>
      <c r="P39" s="12"/>
      <c r="Q39" s="12"/>
      <c r="R39" s="2" t="s">
        <v>55</v>
      </c>
    </row>
    <row r="40" spans="1:18" ht="51" hidden="1" x14ac:dyDescent="0.25">
      <c r="A40" s="1" t="s">
        <v>18</v>
      </c>
      <c r="B40" s="2" t="s">
        <v>19</v>
      </c>
      <c r="C40" s="3">
        <v>43140</v>
      </c>
      <c r="D40" s="17">
        <v>150000</v>
      </c>
      <c r="E40" s="18" t="s">
        <v>21</v>
      </c>
      <c r="F40" s="17">
        <v>17</v>
      </c>
      <c r="G40" s="19" t="str">
        <f>VLOOKUP(F40,'[1]Controle de saldo'!$1:$1048576,3,FALSE)</f>
        <v>CANETA HIDROGRÁFICA, MATERIAL PLÁSTICO, MATERIAL PONTA POLIÉSTER, ESPESSURA ESCRITA FINA, COR CARGA AZUL</v>
      </c>
      <c r="H40" s="16" t="s">
        <v>44</v>
      </c>
      <c r="I40" s="16">
        <v>50</v>
      </c>
      <c r="J40" s="12">
        <v>1</v>
      </c>
      <c r="K40" s="13">
        <f t="shared" si="0"/>
        <v>50</v>
      </c>
      <c r="L40" s="20">
        <v>43028</v>
      </c>
      <c r="M40" s="12" t="s">
        <v>37</v>
      </c>
      <c r="N40" s="16">
        <v>50</v>
      </c>
      <c r="O40" s="5">
        <f t="shared" si="1"/>
        <v>50</v>
      </c>
      <c r="P40" s="12"/>
      <c r="Q40" s="12"/>
      <c r="R40" s="29" t="s">
        <v>165</v>
      </c>
    </row>
    <row r="41" spans="1:18" ht="51" hidden="1" x14ac:dyDescent="0.25">
      <c r="A41" s="1" t="s">
        <v>18</v>
      </c>
      <c r="B41" s="2" t="s">
        <v>19</v>
      </c>
      <c r="C41" s="3">
        <v>43140</v>
      </c>
      <c r="D41" s="8">
        <v>150000</v>
      </c>
      <c r="E41" s="9" t="s">
        <v>21</v>
      </c>
      <c r="F41" s="8">
        <v>34</v>
      </c>
      <c r="G41" s="10" t="str">
        <f>VLOOKUP(F41,'[1]Controle de saldo'!$1:$1048576,3,FALSE)</f>
        <v>ESTILETE DESENHO, MATERIAL CORPO AÇO, LARGURA LÂMINA 18 MM, TIPO LÂMINA RETRÁTIL, TIPO FIXAÇÃO LÂMINA ENCAIXE DE PRESSÃO</v>
      </c>
      <c r="H41" s="16" t="s">
        <v>44</v>
      </c>
      <c r="I41" s="11">
        <v>20</v>
      </c>
      <c r="J41" s="12">
        <v>1.1000000000000001</v>
      </c>
      <c r="K41" s="13">
        <f t="shared" si="0"/>
        <v>22</v>
      </c>
      <c r="L41" s="14">
        <v>43028</v>
      </c>
      <c r="M41" s="12" t="s">
        <v>32</v>
      </c>
      <c r="N41" s="11">
        <v>16</v>
      </c>
      <c r="O41" s="5">
        <f t="shared" si="1"/>
        <v>17.600000000000001</v>
      </c>
      <c r="P41" s="12"/>
      <c r="Q41" s="12"/>
      <c r="R41" s="2" t="s">
        <v>55</v>
      </c>
    </row>
    <row r="42" spans="1:18" ht="51" hidden="1" x14ac:dyDescent="0.25">
      <c r="A42" s="1" t="s">
        <v>18</v>
      </c>
      <c r="B42" s="2" t="s">
        <v>19</v>
      </c>
      <c r="C42" s="3">
        <v>43140</v>
      </c>
      <c r="D42" s="8">
        <v>150000</v>
      </c>
      <c r="E42" s="9" t="s">
        <v>21</v>
      </c>
      <c r="F42" s="8">
        <v>35</v>
      </c>
      <c r="G42" s="10" t="str">
        <f>VLOOKUP(F42,'[1]Controle de saldo'!$1:$1048576,3,FALSE)</f>
        <v> ESTILETE DESENHO, MATERIAL CORPO AÇO, LARGURA LÂMINA 9 MM, TIPO LÂMINA RETRÁTIL, TIPO FIXAÇÃO LÂMINA ENCAIXE DE PRESSÃO</v>
      </c>
      <c r="H42" s="16" t="s">
        <v>44</v>
      </c>
      <c r="I42" s="11">
        <v>20</v>
      </c>
      <c r="J42" s="12">
        <v>1.49</v>
      </c>
      <c r="K42" s="13">
        <f t="shared" si="0"/>
        <v>29.8</v>
      </c>
      <c r="L42" s="15">
        <v>43028</v>
      </c>
      <c r="M42" s="12" t="s">
        <v>39</v>
      </c>
      <c r="N42" s="16">
        <v>18</v>
      </c>
      <c r="O42" s="5">
        <f t="shared" si="1"/>
        <v>26.82</v>
      </c>
      <c r="P42" s="12"/>
      <c r="Q42" s="12"/>
      <c r="R42" s="2" t="s">
        <v>55</v>
      </c>
    </row>
    <row r="43" spans="1:18" ht="63.75" hidden="1" x14ac:dyDescent="0.25">
      <c r="A43" s="1" t="s">
        <v>18</v>
      </c>
      <c r="B43" s="2" t="s">
        <v>19</v>
      </c>
      <c r="C43" s="3">
        <v>43140</v>
      </c>
      <c r="D43" s="17">
        <v>150000</v>
      </c>
      <c r="E43" s="18" t="s">
        <v>21</v>
      </c>
      <c r="F43" s="17">
        <v>36</v>
      </c>
      <c r="G43" s="19" t="str">
        <f>VLOOKUP(F43,'[1]Controle de saldo'!$1:$1048576,3,FALSE)</f>
        <v> ESTOJO AQUARELA EM TUBO 12 CORES, VARIAÇÃO: CADMIUM YELLOW PALE HUE, LEMON YELLOW HUE, CADMIUM RED DEEP HUE, ALIZARIM CRIMINSON HUE, EMERALD.</v>
      </c>
      <c r="H43" s="16" t="s">
        <v>44</v>
      </c>
      <c r="I43" s="16">
        <v>1</v>
      </c>
      <c r="J43" s="12">
        <v>21.57</v>
      </c>
      <c r="K43" s="13">
        <f t="shared" si="0"/>
        <v>21.57</v>
      </c>
      <c r="L43" s="20">
        <v>43028</v>
      </c>
      <c r="M43" s="12" t="s">
        <v>34</v>
      </c>
      <c r="N43" s="16">
        <v>1</v>
      </c>
      <c r="O43" s="5">
        <f t="shared" si="1"/>
        <v>21.57</v>
      </c>
      <c r="P43" s="12"/>
      <c r="Q43" s="12"/>
      <c r="R43" s="27" t="s">
        <v>55</v>
      </c>
    </row>
    <row r="44" spans="1:18" ht="51" hidden="1" x14ac:dyDescent="0.25">
      <c r="A44" s="1" t="s">
        <v>18</v>
      </c>
      <c r="B44" s="2" t="s">
        <v>19</v>
      </c>
      <c r="C44" s="3">
        <v>43140</v>
      </c>
      <c r="D44" s="17">
        <v>150000</v>
      </c>
      <c r="E44" s="18" t="s">
        <v>21</v>
      </c>
      <c r="F44" s="17">
        <v>39</v>
      </c>
      <c r="G44" s="19" t="str">
        <f>VLOOKUP(F44,'[1]Controle de saldo'!$1:$1048576,3,FALSE)</f>
        <v> ESTOPA, MATERIAL FIO ALGODÃO, APLICAÇÃO POLIMENTO E LIMPEZA ESPECIAL, COR BRANCA - PACOTE COM 1KG</v>
      </c>
      <c r="H44" s="16" t="s">
        <v>44</v>
      </c>
      <c r="I44" s="16">
        <v>5</v>
      </c>
      <c r="J44" s="12">
        <v>7.98</v>
      </c>
      <c r="K44" s="13">
        <f t="shared" si="0"/>
        <v>39.900000000000006</v>
      </c>
      <c r="L44" s="20">
        <v>43028</v>
      </c>
      <c r="M44" s="12" t="s">
        <v>35</v>
      </c>
      <c r="N44" s="16">
        <v>5</v>
      </c>
      <c r="O44" s="5">
        <f t="shared" si="1"/>
        <v>39.900000000000006</v>
      </c>
      <c r="P44" s="12"/>
      <c r="Q44" s="12"/>
      <c r="R44" s="29" t="s">
        <v>56</v>
      </c>
    </row>
    <row r="45" spans="1:18" ht="51" hidden="1" x14ac:dyDescent="0.25">
      <c r="A45" s="1" t="s">
        <v>18</v>
      </c>
      <c r="B45" s="2" t="s">
        <v>19</v>
      </c>
      <c r="C45" s="3">
        <v>43140</v>
      </c>
      <c r="D45" s="17">
        <v>150000</v>
      </c>
      <c r="E45" s="18" t="s">
        <v>21</v>
      </c>
      <c r="F45" s="17">
        <v>45</v>
      </c>
      <c r="G45" s="19" t="str">
        <f>VLOOKUP(F45,'[1]Controle de saldo'!$1:$1048576,3,FALSE)</f>
        <v>GIZ CERA, MATERIAL CERA PLÁSTICA COM CORANTE ATÓXICO, COR VARIADAS, TAMANHO PEQUENO, ESPESSURA FINA - CAIXA 24,00 UM</v>
      </c>
      <c r="H45" s="16" t="s">
        <v>44</v>
      </c>
      <c r="I45" s="16">
        <v>10</v>
      </c>
      <c r="J45" s="12">
        <v>13.91</v>
      </c>
      <c r="K45" s="13">
        <f t="shared" si="0"/>
        <v>139.1</v>
      </c>
      <c r="L45" s="21"/>
      <c r="M45" s="12" t="s">
        <v>36</v>
      </c>
      <c r="N45" s="16">
        <v>10</v>
      </c>
      <c r="O45" s="5">
        <f t="shared" si="1"/>
        <v>139.1</v>
      </c>
      <c r="P45" s="30">
        <v>43070</v>
      </c>
      <c r="Q45" s="31" t="s">
        <v>57</v>
      </c>
      <c r="R45" s="12" t="s">
        <v>55</v>
      </c>
    </row>
    <row r="46" spans="1:18" ht="51" hidden="1" x14ac:dyDescent="0.25">
      <c r="A46" s="1" t="s">
        <v>18</v>
      </c>
      <c r="B46" s="2" t="s">
        <v>19</v>
      </c>
      <c r="C46" s="3">
        <v>43140</v>
      </c>
      <c r="D46" s="17">
        <v>150000</v>
      </c>
      <c r="E46" s="18" t="s">
        <v>21</v>
      </c>
      <c r="F46" s="17">
        <v>95</v>
      </c>
      <c r="G46" s="19" t="str">
        <f>VLOOKUP(F46,'[1]Controle de saldo'!$1:$1048576,3,FALSE)</f>
        <v>PINCEL CERDA CHATO Nº 10, CERDA BRANCA, VIROLO DE ALUMÍNIO, CABO LONGO DE MADEIRA AMARELO, PONTA CHATA.</v>
      </c>
      <c r="H46" s="16" t="s">
        <v>44</v>
      </c>
      <c r="I46" s="16">
        <v>1</v>
      </c>
      <c r="J46" s="12">
        <v>13.28</v>
      </c>
      <c r="K46" s="13">
        <f t="shared" si="0"/>
        <v>13.28</v>
      </c>
      <c r="L46" s="20">
        <v>43028</v>
      </c>
      <c r="M46" s="12" t="s">
        <v>39</v>
      </c>
      <c r="N46" s="16">
        <v>1</v>
      </c>
      <c r="O46" s="5">
        <f t="shared" si="1"/>
        <v>13.28</v>
      </c>
      <c r="P46" s="12"/>
      <c r="Q46" s="12"/>
      <c r="R46" s="2" t="s">
        <v>55</v>
      </c>
    </row>
    <row r="47" spans="1:18" ht="89.25" hidden="1" x14ac:dyDescent="0.25">
      <c r="A47" s="1" t="s">
        <v>18</v>
      </c>
      <c r="B47" s="2" t="s">
        <v>19</v>
      </c>
      <c r="C47" s="3">
        <v>43140</v>
      </c>
      <c r="D47" s="17">
        <v>150000</v>
      </c>
      <c r="E47" s="18" t="s">
        <v>21</v>
      </c>
      <c r="F47" s="17">
        <v>103</v>
      </c>
      <c r="G47" s="19" t="str">
        <f>VLOOKUP(F47,'[1]Controle de saldo'!$1:$1048576,3,FALSE)</f>
        <v>PINCEL CHATO APLICAÇÃO NA PINTURA DE TECIDO, TELA, CERÂMICA, AQUARELA, ACRÍLICA DE PELO SINTÉTICO DOURADO COM CABO LONGO DE MADEIRA NA COR BRANCA E VIROLO DE ALUMÍNIO COM O FORMATO CHATO, TAMANHO Nº 14.</v>
      </c>
      <c r="H47" s="16" t="s">
        <v>44</v>
      </c>
      <c r="I47" s="16">
        <v>1</v>
      </c>
      <c r="J47" s="12">
        <v>5.04</v>
      </c>
      <c r="K47" s="13">
        <f t="shared" si="0"/>
        <v>5.04</v>
      </c>
      <c r="L47" s="20">
        <v>43028</v>
      </c>
      <c r="M47" s="12" t="s">
        <v>34</v>
      </c>
      <c r="N47" s="16">
        <v>1</v>
      </c>
      <c r="O47" s="5">
        <f t="shared" si="1"/>
        <v>5.04</v>
      </c>
      <c r="P47" s="12"/>
      <c r="Q47" s="12"/>
      <c r="R47" s="27" t="s">
        <v>55</v>
      </c>
    </row>
    <row r="48" spans="1:18" ht="89.25" hidden="1" x14ac:dyDescent="0.25">
      <c r="A48" s="1" t="s">
        <v>18</v>
      </c>
      <c r="B48" s="2" t="s">
        <v>19</v>
      </c>
      <c r="C48" s="3">
        <v>43140</v>
      </c>
      <c r="D48" s="17">
        <v>150000</v>
      </c>
      <c r="E48" s="18" t="s">
        <v>21</v>
      </c>
      <c r="F48" s="17">
        <v>102</v>
      </c>
      <c r="G48" s="19" t="str">
        <f>VLOOKUP(F48,'[1]Controle de saldo'!$1:$1048576,3,FALSE)</f>
        <v>PINCEL CHATO APLICAÇÃO NA PINTURA DE TECIDO, TELA, CERÂMICA, AQUARELA, ACRÍLICA COM CERDAS BRANCAS IMPORTADAS E CABO LONGO DE MADEIRA AMARELO E VIROLO DE ALUMÍNIO COM O FORMATO CHATO, TAMANHO: Nº 18.</v>
      </c>
      <c r="H48" s="16" t="s">
        <v>44</v>
      </c>
      <c r="I48" s="16">
        <v>1</v>
      </c>
      <c r="J48" s="12">
        <v>8.44</v>
      </c>
      <c r="K48" s="13">
        <f t="shared" si="0"/>
        <v>8.44</v>
      </c>
      <c r="L48" s="20">
        <v>43028</v>
      </c>
      <c r="M48" s="12" t="s">
        <v>34</v>
      </c>
      <c r="N48" s="16">
        <v>1</v>
      </c>
      <c r="O48" s="5">
        <f t="shared" si="1"/>
        <v>8.44</v>
      </c>
      <c r="P48" s="12"/>
      <c r="Q48" s="12"/>
      <c r="R48" s="27" t="s">
        <v>55</v>
      </c>
    </row>
    <row r="49" spans="1:18" ht="89.25" hidden="1" x14ac:dyDescent="0.25">
      <c r="A49" s="1" t="s">
        <v>18</v>
      </c>
      <c r="B49" s="2" t="s">
        <v>19</v>
      </c>
      <c r="C49" s="3">
        <v>43140</v>
      </c>
      <c r="D49" s="17">
        <v>150000</v>
      </c>
      <c r="E49" s="18" t="s">
        <v>21</v>
      </c>
      <c r="F49" s="17">
        <v>98</v>
      </c>
      <c r="G49" s="19" t="str">
        <f>VLOOKUP(F49,'[1]Controle de saldo'!$1:$1048576,3,FALSE)</f>
        <v>PINCEL CHATO APLICAÇÃO NA PINTURA DE TECIDO, TELA, CERÂMICA, AQUARELA, ACRÍLICA COM CERDAS BRANCAS IMPORTADAS E CABO LONGO DE MADEIRA AMARELO E VIROLO DE ALUMÍNIO COM O FORMATO CHATO, TAMANHO Nº 20.</v>
      </c>
      <c r="H49" s="16" t="s">
        <v>44</v>
      </c>
      <c r="I49" s="16">
        <v>1</v>
      </c>
      <c r="J49" s="12">
        <v>7.85</v>
      </c>
      <c r="K49" s="13">
        <f t="shared" si="0"/>
        <v>7.85</v>
      </c>
      <c r="L49" s="20">
        <v>43028</v>
      </c>
      <c r="M49" s="12" t="s">
        <v>34</v>
      </c>
      <c r="N49" s="16">
        <v>1</v>
      </c>
      <c r="O49" s="5">
        <f t="shared" si="1"/>
        <v>7.85</v>
      </c>
      <c r="P49" s="12"/>
      <c r="Q49" s="12"/>
      <c r="R49" s="27" t="s">
        <v>55</v>
      </c>
    </row>
    <row r="50" spans="1:18" ht="89.25" hidden="1" x14ac:dyDescent="0.25">
      <c r="A50" s="1" t="s">
        <v>18</v>
      </c>
      <c r="B50" s="2" t="s">
        <v>19</v>
      </c>
      <c r="C50" s="3">
        <v>43140</v>
      </c>
      <c r="D50" s="17">
        <v>150000</v>
      </c>
      <c r="E50" s="18" t="s">
        <v>21</v>
      </c>
      <c r="F50" s="17">
        <v>99</v>
      </c>
      <c r="G50" s="19" t="str">
        <f>VLOOKUP(F50,'[1]Controle de saldo'!$1:$1048576,3,FALSE)</f>
        <v> PINCEL CHATO APLICAÇÃO NA PINTURA DE TECIDO, TELA, CERÂMICA, AQUARELA, ACRÍLICA COM CERDAS BRANCAS IMPORTADAS E CABO LONGO DE MADEIRA AMARELO E VIROLO DE ALUMÍNIO COM O FORMATO CHATO, TAMANHO Nº 22.</v>
      </c>
      <c r="H50" s="16" t="s">
        <v>44</v>
      </c>
      <c r="I50" s="16">
        <v>1</v>
      </c>
      <c r="J50" s="12">
        <v>7.75</v>
      </c>
      <c r="K50" s="13">
        <f t="shared" si="0"/>
        <v>7.75</v>
      </c>
      <c r="L50" s="20">
        <v>43028</v>
      </c>
      <c r="M50" s="12" t="s">
        <v>34</v>
      </c>
      <c r="N50" s="16">
        <v>1</v>
      </c>
      <c r="O50" s="5">
        <f t="shared" si="1"/>
        <v>7.75</v>
      </c>
      <c r="P50" s="12"/>
      <c r="Q50" s="12"/>
      <c r="R50" s="27" t="s">
        <v>55</v>
      </c>
    </row>
    <row r="51" spans="1:18" ht="114.75" hidden="1" x14ac:dyDescent="0.25">
      <c r="A51" s="1" t="s">
        <v>18</v>
      </c>
      <c r="B51" s="2" t="s">
        <v>19</v>
      </c>
      <c r="C51" s="3">
        <v>43140</v>
      </c>
      <c r="D51" s="17">
        <v>150000</v>
      </c>
      <c r="E51" s="18" t="s">
        <v>21</v>
      </c>
      <c r="F51" s="17">
        <v>106</v>
      </c>
      <c r="G51" s="19" t="str">
        <f>VLOOKUP(F51,'[1]Controle de saldo'!$1:$1048576,3,FALSE)</f>
        <v>PINCEL REDONDO CURTO 145, TAMANHO 0, CABO CURTO, COR CASTANHO ESCURO, COMPOSIÇÃO MARTA TROPICAL, COR GRIS, FILAMENTO MARTA TROPICAL, FORMATO REDONDO, IDEAL PARA MANCHAS, INDICADO PARA TINTA À BASE DE ÁGUA, TÉCNICA AQUARELA, GUACHE, VIROLO DE ALUMÍNIO.</v>
      </c>
      <c r="H51" s="16" t="s">
        <v>44</v>
      </c>
      <c r="I51" s="16">
        <v>1</v>
      </c>
      <c r="J51" s="12">
        <v>8.56</v>
      </c>
      <c r="K51" s="13">
        <f t="shared" si="0"/>
        <v>8.56</v>
      </c>
      <c r="L51" s="20">
        <v>43028</v>
      </c>
      <c r="M51" s="12" t="s">
        <v>34</v>
      </c>
      <c r="N51" s="16">
        <v>1</v>
      </c>
      <c r="O51" s="5">
        <f t="shared" si="1"/>
        <v>8.56</v>
      </c>
      <c r="P51" s="12"/>
      <c r="Q51" s="12"/>
      <c r="R51" s="27" t="s">
        <v>55</v>
      </c>
    </row>
    <row r="52" spans="1:18" ht="114.75" hidden="1" x14ac:dyDescent="0.25">
      <c r="A52" s="1" t="s">
        <v>18</v>
      </c>
      <c r="B52" s="2" t="s">
        <v>19</v>
      </c>
      <c r="C52" s="3">
        <v>43140</v>
      </c>
      <c r="D52" s="17">
        <v>150000</v>
      </c>
      <c r="E52" s="18" t="s">
        <v>21</v>
      </c>
      <c r="F52" s="17">
        <v>107</v>
      </c>
      <c r="G52" s="19" t="str">
        <f>VLOOKUP(F52,'[1]Controle de saldo'!$1:$1048576,3,FALSE)</f>
        <v>PINCEL REDONDO CURTO 145, TAMANHO 10, CABO CURTO, COR CASTANHO ESCURO, COMPOSIÇÃO MARTA TROPICAL, COR GRIS, FILAMENTO MARTA TROPICAL, FORMATO REDONDO, IDEAL PARA MANCHAS, INDICADO PARA TINTA À BASE DE ÁGUA, TÉCNICA AQUARELA, GUACHE, VIROLO DE ALUMÍNIO.</v>
      </c>
      <c r="H52" s="16" t="s">
        <v>44</v>
      </c>
      <c r="I52" s="16">
        <v>1</v>
      </c>
      <c r="J52" s="12">
        <v>9.23</v>
      </c>
      <c r="K52" s="13">
        <f t="shared" si="0"/>
        <v>9.23</v>
      </c>
      <c r="L52" s="20">
        <v>43028</v>
      </c>
      <c r="M52" s="12" t="s">
        <v>34</v>
      </c>
      <c r="N52" s="16">
        <v>1</v>
      </c>
      <c r="O52" s="5">
        <f t="shared" si="1"/>
        <v>9.23</v>
      </c>
      <c r="P52" s="12"/>
      <c r="Q52" s="12"/>
      <c r="R52" s="27" t="s">
        <v>55</v>
      </c>
    </row>
    <row r="53" spans="1:18" ht="114.75" hidden="1" x14ac:dyDescent="0.25">
      <c r="A53" s="1" t="s">
        <v>18</v>
      </c>
      <c r="B53" s="2" t="s">
        <v>19</v>
      </c>
      <c r="C53" s="3">
        <v>43140</v>
      </c>
      <c r="D53" s="17">
        <v>150000</v>
      </c>
      <c r="E53" s="18" t="s">
        <v>21</v>
      </c>
      <c r="F53" s="17">
        <v>108</v>
      </c>
      <c r="G53" s="19" t="str">
        <f>VLOOKUP(F53,'[1]Controle de saldo'!$1:$1048576,3,FALSE)</f>
        <v> PINCEL REDONDO CURTO 145, TAMANHO 12, CABO CURTO, COR CASTANHO ESCURO, COMPOSIÇÃO MARTA TROPICAL, COR GRIS, FILAMENTO MARTA TROPICAL, FORMATO REDONDO, IDEAL PARA MANCHAS, INDICADO PARA TINTA À BASE DE ÁGUA, TÉCNICA AQUARELA, GUACHE, VIROLO DE ALUMÍNIO.</v>
      </c>
      <c r="H53" s="16" t="s">
        <v>44</v>
      </c>
      <c r="I53" s="16">
        <v>1</v>
      </c>
      <c r="J53" s="12">
        <v>10.38</v>
      </c>
      <c r="K53" s="13">
        <f t="shared" si="0"/>
        <v>10.38</v>
      </c>
      <c r="L53" s="20">
        <v>43028</v>
      </c>
      <c r="M53" s="12" t="s">
        <v>34</v>
      </c>
      <c r="N53" s="16">
        <v>1</v>
      </c>
      <c r="O53" s="5">
        <f t="shared" si="1"/>
        <v>10.38</v>
      </c>
      <c r="P53" s="12"/>
      <c r="Q53" s="12"/>
      <c r="R53" s="27" t="s">
        <v>55</v>
      </c>
    </row>
    <row r="54" spans="1:18" ht="114.75" hidden="1" x14ac:dyDescent="0.25">
      <c r="A54" s="1" t="s">
        <v>18</v>
      </c>
      <c r="B54" s="2" t="s">
        <v>19</v>
      </c>
      <c r="C54" s="3">
        <v>43140</v>
      </c>
      <c r="D54" s="17">
        <v>150000</v>
      </c>
      <c r="E54" s="18" t="s">
        <v>21</v>
      </c>
      <c r="F54" s="17">
        <v>110</v>
      </c>
      <c r="G54" s="19" t="str">
        <f>VLOOKUP(F54,'[1]Controle de saldo'!$1:$1048576,3,FALSE)</f>
        <v>PINCEL REDONDO CURTO 145, TAMANHO 20, CABO CURTO, COR CASTANHO ESCURO, COMPOSIÇÃO MARTA TROPICAL, COR GRIS, FILAMENTO MARTA TROPICAL, FORMATO REDONDO, IDEAL PARA MANCHAS, INDICADO PARA TINTA À BASE DE ÁGUA, TÉCNICA AQUARELA, GUACHE, VIROLO DE ALUMÍNIO.</v>
      </c>
      <c r="H54" s="16" t="s">
        <v>44</v>
      </c>
      <c r="I54" s="16">
        <v>1</v>
      </c>
      <c r="J54" s="12">
        <v>17.57</v>
      </c>
      <c r="K54" s="13">
        <f t="shared" si="0"/>
        <v>17.57</v>
      </c>
      <c r="L54" s="20">
        <v>43028</v>
      </c>
      <c r="M54" s="12" t="s">
        <v>34</v>
      </c>
      <c r="N54" s="16">
        <v>1</v>
      </c>
      <c r="O54" s="5">
        <f t="shared" si="1"/>
        <v>17.57</v>
      </c>
      <c r="P54" s="12"/>
      <c r="Q54" s="12"/>
      <c r="R54" s="27" t="s">
        <v>55</v>
      </c>
    </row>
    <row r="55" spans="1:18" ht="114.75" hidden="1" x14ac:dyDescent="0.25">
      <c r="A55" s="1" t="s">
        <v>18</v>
      </c>
      <c r="B55" s="2" t="s">
        <v>19</v>
      </c>
      <c r="C55" s="3">
        <v>43140</v>
      </c>
      <c r="D55" s="17">
        <v>150000</v>
      </c>
      <c r="E55" s="18" t="s">
        <v>21</v>
      </c>
      <c r="F55" s="17">
        <v>109</v>
      </c>
      <c r="G55" s="19" t="str">
        <f>VLOOKUP(F55,'[1]Controle de saldo'!$1:$1048576,3,FALSE)</f>
        <v>PINCEL REDONDO CURTO 145, TAMANHO 2, CABO CURTO, COR CASTANHO ESCURO, COMPOSIÇÃO MARTA TROPICAL, COR GRIS, FILAMENTO MARTA TROPICAL, FORMATO REDONDO, IDEAL PARA MANCHAS, INDICADO PARA TINTA À BASE DE ÁGUA, TÉCNICA AQUARELA, GUACHE, VIROLO DE ALUMÍNIO.</v>
      </c>
      <c r="H55" s="16" t="s">
        <v>44</v>
      </c>
      <c r="I55" s="16">
        <v>1</v>
      </c>
      <c r="J55" s="12">
        <v>5.43</v>
      </c>
      <c r="K55" s="13">
        <f t="shared" si="0"/>
        <v>5.43</v>
      </c>
      <c r="L55" s="20">
        <v>43028</v>
      </c>
      <c r="M55" s="12" t="s">
        <v>34</v>
      </c>
      <c r="N55" s="16">
        <v>1</v>
      </c>
      <c r="O55" s="5">
        <f t="shared" si="1"/>
        <v>5.43</v>
      </c>
      <c r="P55" s="12"/>
      <c r="Q55" s="12"/>
      <c r="R55" s="27" t="s">
        <v>55</v>
      </c>
    </row>
    <row r="56" spans="1:18" ht="114.75" hidden="1" x14ac:dyDescent="0.25">
      <c r="A56" s="1" t="s">
        <v>18</v>
      </c>
      <c r="B56" s="2" t="s">
        <v>19</v>
      </c>
      <c r="C56" s="3">
        <v>43140</v>
      </c>
      <c r="D56" s="17">
        <v>150000</v>
      </c>
      <c r="E56" s="18" t="s">
        <v>21</v>
      </c>
      <c r="F56" s="17">
        <v>112</v>
      </c>
      <c r="G56" s="19" t="str">
        <f>VLOOKUP(F56,'[1]Controle de saldo'!$1:$1048576,3,FALSE)</f>
        <v> PINCEL REDONDO CURTO 145, TAMANHO 4, CABO CURTO, COR CASTANHO ESCURO, COMPOSIÇÃO MARTA TROPICAL, COR GRIS, FILAMENTO MARTA TROPICAL, FORMATO REDONDO, IDEAL PARA MANCHAS, INDICADO PARA TINTA À BASE DE ÁGUA, TÉCNICA AQUARELA, GUACHE, VIROLO DE ALUMÍNIO.</v>
      </c>
      <c r="H56" s="16" t="s">
        <v>44</v>
      </c>
      <c r="I56" s="16">
        <v>1</v>
      </c>
      <c r="J56" s="12">
        <v>6.45</v>
      </c>
      <c r="K56" s="13">
        <f t="shared" si="0"/>
        <v>6.45</v>
      </c>
      <c r="L56" s="20">
        <v>43028</v>
      </c>
      <c r="M56" s="12" t="s">
        <v>34</v>
      </c>
      <c r="N56" s="16">
        <v>1</v>
      </c>
      <c r="O56" s="5">
        <f t="shared" si="1"/>
        <v>6.45</v>
      </c>
      <c r="P56" s="12"/>
      <c r="Q56" s="12"/>
      <c r="R56" s="27" t="s">
        <v>55</v>
      </c>
    </row>
    <row r="57" spans="1:18" ht="114.75" hidden="1" x14ac:dyDescent="0.25">
      <c r="A57" s="1" t="s">
        <v>18</v>
      </c>
      <c r="B57" s="2" t="s">
        <v>19</v>
      </c>
      <c r="C57" s="3">
        <v>43140</v>
      </c>
      <c r="D57" s="17">
        <v>150000</v>
      </c>
      <c r="E57" s="18" t="s">
        <v>21</v>
      </c>
      <c r="F57" s="17">
        <v>113</v>
      </c>
      <c r="G57" s="19" t="str">
        <f>VLOOKUP(F57,'[1]Controle de saldo'!$1:$1048576,3,FALSE)</f>
        <v> PINCEL REDONDO CURTO 145, TAMANHO 6, CABO CURTO, COR CASTANHO ESCURO, COMPOSIÇÃO MARTA TROPICAL, COR GRIS, FILAMENTO MARTA TROPICAL, FORMATO REDONDO, IDEAL PARA MANCHAS, INDICADO PARA TINTA À BASE DE ÁGUA, TÉCNICA AQUARELA, GUACHE, VIROLO DE ALUMÍNIO.</v>
      </c>
      <c r="H57" s="16" t="s">
        <v>44</v>
      </c>
      <c r="I57" s="16">
        <v>1</v>
      </c>
      <c r="J57" s="12">
        <v>7.22</v>
      </c>
      <c r="K57" s="13">
        <f t="shared" si="0"/>
        <v>7.22</v>
      </c>
      <c r="L57" s="20">
        <v>43028</v>
      </c>
      <c r="M57" s="12" t="s">
        <v>34</v>
      </c>
      <c r="N57" s="16">
        <v>1</v>
      </c>
      <c r="O57" s="5">
        <f t="shared" si="1"/>
        <v>7.22</v>
      </c>
      <c r="P57" s="12"/>
      <c r="Q57" s="12"/>
      <c r="R57" s="27" t="s">
        <v>55</v>
      </c>
    </row>
    <row r="58" spans="1:18" ht="114.75" hidden="1" x14ac:dyDescent="0.25">
      <c r="A58" s="1" t="s">
        <v>18</v>
      </c>
      <c r="B58" s="2" t="s">
        <v>19</v>
      </c>
      <c r="C58" s="3">
        <v>43140</v>
      </c>
      <c r="D58" s="17">
        <v>150000</v>
      </c>
      <c r="E58" s="18" t="s">
        <v>21</v>
      </c>
      <c r="F58" s="17">
        <v>114</v>
      </c>
      <c r="G58" s="19" t="str">
        <f>VLOOKUP(F58,'[1]Controle de saldo'!$1:$1048576,3,FALSE)</f>
        <v> PINCEL REDONDO CURTO 145, TAMANHO 8, CABO CURTO, COR CASTANHO ESCURO, COMPOSIÇÃO MARTA TROPICAL, COR GRIS, FILAMENTO MARTA TROPICAL, FORMATO REDONDO, IDEAL PARA MANCHAS, INDICADO PARA TINTA À BASE DE ÁGUA, TÉCNICA AQUARELA, GUACHE, VIROLO DE ALUMÍNIO.</v>
      </c>
      <c r="H58" s="16" t="s">
        <v>44</v>
      </c>
      <c r="I58" s="16">
        <v>1</v>
      </c>
      <c r="J58" s="12">
        <v>6.63</v>
      </c>
      <c r="K58" s="13">
        <f>J58*I58</f>
        <v>6.63</v>
      </c>
      <c r="L58" s="20">
        <v>43028</v>
      </c>
      <c r="M58" s="12" t="s">
        <v>34</v>
      </c>
      <c r="N58" s="16">
        <v>1</v>
      </c>
      <c r="O58" s="5">
        <f t="shared" si="1"/>
        <v>6.63</v>
      </c>
      <c r="P58" s="12"/>
      <c r="Q58" s="12"/>
      <c r="R58" s="27" t="s">
        <v>55</v>
      </c>
    </row>
    <row r="59" spans="1:18" ht="51" hidden="1" x14ac:dyDescent="0.25">
      <c r="A59" s="1" t="s">
        <v>18</v>
      </c>
      <c r="B59" s="2" t="s">
        <v>19</v>
      </c>
      <c r="C59" s="3">
        <v>43140</v>
      </c>
      <c r="D59" s="17">
        <v>150000</v>
      </c>
      <c r="E59" s="18" t="s">
        <v>21</v>
      </c>
      <c r="F59" s="17">
        <v>115</v>
      </c>
      <c r="G59" s="19" t="str">
        <f>VLOOKUP(F59,'[1]Controle de saldo'!$1:$1048576,3,FALSE)</f>
        <v>PINCEL REDONDO, MARTA TROPICAL, CABO CURTO, APLICAÇÃO NA PINTURA DE AQUARELA, GUACHE E TÉCNICAS AGUADAS, TAMANHO Nº 0.</v>
      </c>
      <c r="H59" s="16" t="s">
        <v>44</v>
      </c>
      <c r="I59" s="16">
        <v>1</v>
      </c>
      <c r="J59" s="12">
        <v>5.51</v>
      </c>
      <c r="K59" s="13">
        <f t="shared" si="0"/>
        <v>5.51</v>
      </c>
      <c r="L59" s="20">
        <v>43028</v>
      </c>
      <c r="M59" s="12" t="s">
        <v>34</v>
      </c>
      <c r="N59" s="16">
        <v>1</v>
      </c>
      <c r="O59" s="5">
        <f t="shared" si="1"/>
        <v>5.51</v>
      </c>
      <c r="P59" s="12"/>
      <c r="Q59" s="12"/>
      <c r="R59" s="27" t="s">
        <v>55</v>
      </c>
    </row>
    <row r="60" spans="1:18" ht="89.25" hidden="1" x14ac:dyDescent="0.25">
      <c r="A60" s="1" t="s">
        <v>18</v>
      </c>
      <c r="B60" s="2" t="s">
        <v>19</v>
      </c>
      <c r="C60" s="3">
        <v>43140</v>
      </c>
      <c r="D60" s="17">
        <v>150000</v>
      </c>
      <c r="E60" s="18" t="s">
        <v>21</v>
      </c>
      <c r="F60" s="17">
        <v>133</v>
      </c>
      <c r="G60" s="19" t="str">
        <f>VLOOKUP(F60,'[1]Controle de saldo'!$1:$1048576,3,FALSE)</f>
        <v>TINTA GUACHE 16ML AMARELO NÃO TÓXICO, INDICADO PARA PINTURA A PINCEL EM PAPEL, CARTÃO E CARTOLINA, COMPOSICÃO: RESINA VEGETAL, PIGMENTOS ORGÂNICOS, CARGA MINERAL E CONSERVANTE TIPO ISOTIAZOLONA.</v>
      </c>
      <c r="H60" s="16" t="s">
        <v>44</v>
      </c>
      <c r="I60" s="16">
        <v>1</v>
      </c>
      <c r="J60" s="12">
        <v>24.75</v>
      </c>
      <c r="K60" s="13">
        <f t="shared" si="0"/>
        <v>24.75</v>
      </c>
      <c r="L60" s="20">
        <v>43028</v>
      </c>
      <c r="M60" s="12" t="s">
        <v>32</v>
      </c>
      <c r="N60" s="16">
        <v>1</v>
      </c>
      <c r="O60" s="5">
        <f t="shared" si="1"/>
        <v>24.75</v>
      </c>
      <c r="P60" s="12"/>
      <c r="Q60" s="12"/>
      <c r="R60" s="2" t="s">
        <v>55</v>
      </c>
    </row>
    <row r="61" spans="1:18" ht="89.25" hidden="1" x14ac:dyDescent="0.25">
      <c r="A61" s="1" t="s">
        <v>18</v>
      </c>
      <c r="B61" s="2" t="s">
        <v>19</v>
      </c>
      <c r="C61" s="3">
        <v>43140</v>
      </c>
      <c r="D61" s="17">
        <v>150000</v>
      </c>
      <c r="E61" s="18" t="s">
        <v>21</v>
      </c>
      <c r="F61" s="16">
        <v>139</v>
      </c>
      <c r="G61" s="19" t="str">
        <f>VLOOKUP(F61,'[1]Controle de saldo'!$1:$1048576,3,FALSE)</f>
        <v>TINTA GUACHE 16ML VERMELHO NÃO TÓXICO, INDICADO PARA PINTURA A PINCEL EM PAPEL, CARTÃO E CARTOLINA, COMPOSICÃO: RESINA VEGETAL, PIGMENTOS ORGÂNICOS, CARGA MINERAL E CONSERVANTE TIPO ISOTIAZOLONA.</v>
      </c>
      <c r="H61" s="16" t="s">
        <v>44</v>
      </c>
      <c r="I61" s="16">
        <v>1</v>
      </c>
      <c r="J61" s="12">
        <v>24.75</v>
      </c>
      <c r="K61" s="13">
        <f t="shared" si="0"/>
        <v>24.75</v>
      </c>
      <c r="L61" s="20">
        <v>43028</v>
      </c>
      <c r="M61" s="12" t="s">
        <v>32</v>
      </c>
      <c r="N61" s="16">
        <v>1</v>
      </c>
      <c r="O61" s="5">
        <f t="shared" si="1"/>
        <v>24.75</v>
      </c>
      <c r="P61" s="12"/>
      <c r="Q61" s="12"/>
      <c r="R61" s="2" t="s">
        <v>55</v>
      </c>
    </row>
    <row r="62" spans="1:18" ht="102" hidden="1" x14ac:dyDescent="0.25">
      <c r="A62" s="1" t="s">
        <v>18</v>
      </c>
      <c r="B62" s="2" t="s">
        <v>19</v>
      </c>
      <c r="C62" s="3">
        <v>43140</v>
      </c>
      <c r="D62" s="17">
        <v>150000</v>
      </c>
      <c r="E62" s="18" t="s">
        <v>21</v>
      </c>
      <c r="F62" s="16">
        <v>142</v>
      </c>
      <c r="G62" s="19" t="str">
        <f>VLOOKUP(F62,'[1]Controle de saldo'!$1:$1048576,3,FALSE)</f>
        <v>TINTA GUACHE MARROM FRASCO PLÁSTICO COM 250 ML, NÃO TÓXICO, INDICADO PARA PINTURA A PINCEL EM PAPEL, CARTÃO E CARTOLINA, COMPOSIÇÃO: RESINA VEGETAL, PIGMENTOS ORGÂNICOS, CARGA MINERAL E CONSERVANTE TIPO ISOTIAZOLONA.</v>
      </c>
      <c r="H62" s="16" t="s">
        <v>44</v>
      </c>
      <c r="I62" s="16">
        <v>1</v>
      </c>
      <c r="J62" s="12">
        <v>4.18</v>
      </c>
      <c r="K62" s="13">
        <f t="shared" ref="K62:K93" si="2">J62*I62</f>
        <v>4.18</v>
      </c>
      <c r="L62" s="20">
        <v>43028</v>
      </c>
      <c r="M62" s="12" t="s">
        <v>39</v>
      </c>
      <c r="N62" s="16">
        <v>1</v>
      </c>
      <c r="O62" s="5">
        <f t="shared" ref="O62:O93" si="3">N62*J62</f>
        <v>4.18</v>
      </c>
      <c r="P62" s="12"/>
      <c r="Q62" s="12"/>
      <c r="R62" s="2" t="s">
        <v>55</v>
      </c>
    </row>
    <row r="63" spans="1:18" ht="102" hidden="1" x14ac:dyDescent="0.25">
      <c r="A63" s="1" t="s">
        <v>18</v>
      </c>
      <c r="B63" s="2" t="s">
        <v>19</v>
      </c>
      <c r="C63" s="3">
        <v>43140</v>
      </c>
      <c r="D63" s="17">
        <v>150000</v>
      </c>
      <c r="E63" s="18" t="s">
        <v>21</v>
      </c>
      <c r="F63" s="16">
        <v>143</v>
      </c>
      <c r="G63" s="19" t="str">
        <f>VLOOKUP(F63,'[1]Controle de saldo'!$1:$1048576,3,FALSE)</f>
        <v>TINTA GUACHE VERDE FRASCO PLÁSTICO COM 250 ML, NÃO TÓXICO, INDICADO PARA PINTURA A PINCEL EM PAPEL, CARTÃO E CARTOLINA, COMPOSIÇÃO: RESINA VEGETAL, PIGMENTOS ORGÂNICOS, CARGA MINERAL E CONSERVANTE TIPO ISOTIAZOLONA.</v>
      </c>
      <c r="H63" s="16" t="s">
        <v>44</v>
      </c>
      <c r="I63" s="16">
        <v>1</v>
      </c>
      <c r="J63" s="12">
        <v>3</v>
      </c>
      <c r="K63" s="13">
        <f t="shared" si="2"/>
        <v>3</v>
      </c>
      <c r="L63" s="20">
        <v>43028</v>
      </c>
      <c r="M63" s="12" t="s">
        <v>39</v>
      </c>
      <c r="N63" s="16">
        <v>1</v>
      </c>
      <c r="O63" s="5">
        <f t="shared" si="3"/>
        <v>3</v>
      </c>
      <c r="P63" s="12"/>
      <c r="Q63" s="12"/>
      <c r="R63" s="2" t="s">
        <v>55</v>
      </c>
    </row>
    <row r="64" spans="1:18" ht="102" hidden="1" x14ac:dyDescent="0.25">
      <c r="A64" s="1" t="s">
        <v>18</v>
      </c>
      <c r="B64" s="2" t="s">
        <v>19</v>
      </c>
      <c r="C64" s="3">
        <v>43140</v>
      </c>
      <c r="D64" s="17">
        <v>150000</v>
      </c>
      <c r="E64" s="18" t="s">
        <v>21</v>
      </c>
      <c r="F64" s="16">
        <v>144</v>
      </c>
      <c r="G64" s="19" t="str">
        <f>VLOOKUP(F64,'[1]Controle de saldo'!$1:$1048576,3,FALSE)</f>
        <v>TINTA GUACHE VERMELHO CARMIN FRASCO PLÁSTICO COM 250 ML, NÃO TÓXICO, INDICADO PARA PINTURA A PINCEL EM PAPEL, CARTÃO E CARTOLINA, COMPOSIÇÃO: RESINA VEGETAL, PIGMENTOS ORGÂNICOS, CARGA MINERAL E CONSERVANTE TIPO ISOTIAZOLONA.</v>
      </c>
      <c r="H64" s="16" t="s">
        <v>44</v>
      </c>
      <c r="I64" s="16">
        <v>1</v>
      </c>
      <c r="J64" s="12">
        <v>7.6</v>
      </c>
      <c r="K64" s="13">
        <f t="shared" si="2"/>
        <v>7.6</v>
      </c>
      <c r="L64" s="20">
        <v>43028</v>
      </c>
      <c r="M64" s="12" t="s">
        <v>32</v>
      </c>
      <c r="N64" s="16">
        <v>1</v>
      </c>
      <c r="O64" s="5">
        <f t="shared" si="3"/>
        <v>7.6</v>
      </c>
      <c r="P64" s="12"/>
      <c r="Q64" s="12"/>
      <c r="R64" s="2" t="s">
        <v>55</v>
      </c>
    </row>
    <row r="65" spans="1:18" ht="102" hidden="1" x14ac:dyDescent="0.25">
      <c r="A65" s="1" t="s">
        <v>18</v>
      </c>
      <c r="B65" s="2" t="s">
        <v>19</v>
      </c>
      <c r="C65" s="3">
        <v>43140</v>
      </c>
      <c r="D65" s="17">
        <v>150000</v>
      </c>
      <c r="E65" s="18" t="s">
        <v>21</v>
      </c>
      <c r="F65" s="16">
        <v>145</v>
      </c>
      <c r="G65" s="19" t="str">
        <f>VLOOKUP(F65,'[1]Controle de saldo'!$1:$1048576,3,FALSE)</f>
        <v> TINTA GUACHE VERMELHO FOGO FRASCO PLÁSTICO COM 250 ML, NÃO TÓXICO, INDICADO PARA PINTURA A PINCEL EM PAPEL, CARTÃO E CARTOLINA, COMPOSIÇÃO: RESINA VEGETAL, PIGMENTOS ORGÂNICOS, CARGA MINERAL E CONSERVANTE TIPO ISOTIAZOLONA.</v>
      </c>
      <c r="H65" s="16" t="s">
        <v>44</v>
      </c>
      <c r="I65" s="16">
        <v>1</v>
      </c>
      <c r="J65" s="12">
        <v>7.61</v>
      </c>
      <c r="K65" s="13">
        <f t="shared" si="2"/>
        <v>7.61</v>
      </c>
      <c r="L65" s="20">
        <v>43028</v>
      </c>
      <c r="M65" s="12" t="s">
        <v>39</v>
      </c>
      <c r="N65" s="16">
        <v>1</v>
      </c>
      <c r="O65" s="5">
        <f t="shared" si="3"/>
        <v>7.61</v>
      </c>
      <c r="P65" s="12"/>
      <c r="Q65" s="12"/>
      <c r="R65" s="2" t="s">
        <v>55</v>
      </c>
    </row>
    <row r="66" spans="1:18" ht="114.75" hidden="1" x14ac:dyDescent="0.25">
      <c r="A66" s="1" t="s">
        <v>18</v>
      </c>
      <c r="B66" s="2" t="s">
        <v>19</v>
      </c>
      <c r="C66" s="3">
        <v>43140</v>
      </c>
      <c r="D66" s="17">
        <v>150000</v>
      </c>
      <c r="E66" s="18" t="s">
        <v>21</v>
      </c>
      <c r="F66" s="16">
        <v>148</v>
      </c>
      <c r="G66" s="19" t="str">
        <f>VLOOKUP(F66,'[1]Controle de saldo'!$1:$1048576,3,FALSE)</f>
        <v>TINTA ÓLEO, COR AMARELO CROMO MÉDIO PARA PINTURAS ARTÍSTICAS E ARTESANAIS, CORES MISCÍVEIS ENTRE SI, SOLÚVEL EM TEREBINTINA E AGUARRÁS, PODENDO ACELERAR A SECAGEM COM SECANTE DE COBALTO, IDEAL NA PINTURA DE TELAS, EUCATEX, MASSA DE BISQUI, CERÂMICA. FRASCO COM 20 ML.</v>
      </c>
      <c r="H66" s="16" t="s">
        <v>44</v>
      </c>
      <c r="I66" s="16">
        <v>1</v>
      </c>
      <c r="J66" s="12">
        <v>4.1500000000000004</v>
      </c>
      <c r="K66" s="13">
        <f t="shared" si="2"/>
        <v>4.1500000000000004</v>
      </c>
      <c r="L66" s="20">
        <v>43028</v>
      </c>
      <c r="M66" s="12" t="s">
        <v>39</v>
      </c>
      <c r="N66" s="16">
        <v>1</v>
      </c>
      <c r="O66" s="5">
        <f t="shared" si="3"/>
        <v>4.1500000000000004</v>
      </c>
      <c r="P66" s="12"/>
      <c r="Q66" s="12"/>
      <c r="R66" s="2" t="s">
        <v>55</v>
      </c>
    </row>
    <row r="67" spans="1:18" ht="114.75" hidden="1" x14ac:dyDescent="0.25">
      <c r="A67" s="1" t="s">
        <v>18</v>
      </c>
      <c r="B67" s="2" t="s">
        <v>19</v>
      </c>
      <c r="C67" s="3">
        <v>43140</v>
      </c>
      <c r="D67" s="17">
        <v>150000</v>
      </c>
      <c r="E67" s="18" t="s">
        <v>21</v>
      </c>
      <c r="F67" s="16">
        <v>149</v>
      </c>
      <c r="G67" s="19" t="str">
        <f>VLOOKUP(F67,'[1]Controle de saldo'!$1:$1048576,3,FALSE)</f>
        <v>TINTA ÓLEO, COR AMARELO OCRE PARA PINTURAS ARTÍSTICAS E ARTESANAIS, CORES MISCÍVEIS ENTRE SI, SOLÚVEL EM TEREBINTINA E AGUARRÁS, PODENDO ACELERAR A SECAGEM COM SECANTE DE COBALTO, IDEAL NA PINTURA DE TELAS, EUCATEX, MASSA DE BISQUI, CERÂMICA. FRASCO COM 20 ML.</v>
      </c>
      <c r="H67" s="16" t="s">
        <v>44</v>
      </c>
      <c r="I67" s="16">
        <v>1</v>
      </c>
      <c r="J67" s="12">
        <v>6.26</v>
      </c>
      <c r="K67" s="13">
        <f t="shared" si="2"/>
        <v>6.26</v>
      </c>
      <c r="L67" s="20">
        <v>43028</v>
      </c>
      <c r="M67" s="12" t="s">
        <v>39</v>
      </c>
      <c r="N67" s="16">
        <v>1</v>
      </c>
      <c r="O67" s="5">
        <f t="shared" si="3"/>
        <v>6.26</v>
      </c>
      <c r="P67" s="12"/>
      <c r="Q67" s="12"/>
      <c r="R67" s="2" t="s">
        <v>55</v>
      </c>
    </row>
    <row r="68" spans="1:18" ht="114.75" hidden="1" x14ac:dyDescent="0.25">
      <c r="A68" s="1" t="s">
        <v>18</v>
      </c>
      <c r="B68" s="2" t="s">
        <v>19</v>
      </c>
      <c r="C68" s="3">
        <v>43140</v>
      </c>
      <c r="D68" s="17">
        <v>150000</v>
      </c>
      <c r="E68" s="18" t="s">
        <v>21</v>
      </c>
      <c r="F68" s="16">
        <v>150</v>
      </c>
      <c r="G68" s="19" t="str">
        <f>VLOOKUP(F68,'[1]Controle de saldo'!$1:$1048576,3,FALSE)</f>
        <v>TINTA ÓLEO, COR AZUL CERÚLIO PARA PINTURAS ARTÍSTICAS E ARTESANAIS, CORES MISCÍVEIS ENTRE SI, SOLÚVEL EM TEREBINTINA E AGUARRÁS, PODENDO ACELERAR A SECAGEM COM SECANTE DE COBALTO, IDEAL NA PINTURA DE TELAS, EUCATEX, MASSA DE BISQUI, CERÂMICA. FRASCO COM 20 ML.</v>
      </c>
      <c r="H68" s="16" t="s">
        <v>44</v>
      </c>
      <c r="I68" s="16">
        <v>1</v>
      </c>
      <c r="J68" s="12">
        <v>5.83</v>
      </c>
      <c r="K68" s="13">
        <f t="shared" si="2"/>
        <v>5.83</v>
      </c>
      <c r="L68" s="20">
        <v>43028</v>
      </c>
      <c r="M68" s="12" t="s">
        <v>32</v>
      </c>
      <c r="N68" s="16">
        <v>1</v>
      </c>
      <c r="O68" s="5">
        <f t="shared" si="3"/>
        <v>5.83</v>
      </c>
      <c r="P68" s="12"/>
      <c r="Q68" s="12"/>
      <c r="R68" s="2" t="s">
        <v>55</v>
      </c>
    </row>
    <row r="69" spans="1:18" ht="127.5" hidden="1" x14ac:dyDescent="0.25">
      <c r="A69" s="1" t="s">
        <v>18</v>
      </c>
      <c r="B69" s="2" t="s">
        <v>19</v>
      </c>
      <c r="C69" s="3">
        <v>43140</v>
      </c>
      <c r="D69" s="17">
        <v>150000</v>
      </c>
      <c r="E69" s="18" t="s">
        <v>21</v>
      </c>
      <c r="F69" s="16">
        <v>153</v>
      </c>
      <c r="G69" s="19" t="str">
        <f>VLOOKUP(F69,'[1]Controle de saldo'!$1:$1048576,3,FALSE)</f>
        <v>TINTA ÓLEO, COR BRANCA TITANEO, DE ÓTIMA CONSISTÊNCIA PARA PINTURA A PINCEL E ESPÁTULA, CORES MISCÍVEIS ENTRE SI, SOLÚVEL EM AGUARRÁS E TEREBINTINA, PARA ACELERAR A SECAGEM USE SECANTE, EM POUCA QUANTIDADE, USADA EM TÉCNICAS DE PINTURA EM TELA, ARTESANATO E MASSA DE BISQUÍ. FRASCO COM 20 ML</v>
      </c>
      <c r="H69" s="16" t="s">
        <v>44</v>
      </c>
      <c r="I69" s="16">
        <v>1</v>
      </c>
      <c r="J69" s="12">
        <v>2.66</v>
      </c>
      <c r="K69" s="13">
        <f t="shared" si="2"/>
        <v>2.66</v>
      </c>
      <c r="L69" s="20">
        <v>43028</v>
      </c>
      <c r="M69" s="12" t="s">
        <v>39</v>
      </c>
      <c r="N69" s="16">
        <v>1</v>
      </c>
      <c r="O69" s="5">
        <f t="shared" si="3"/>
        <v>2.66</v>
      </c>
      <c r="P69" s="12"/>
      <c r="Q69" s="12"/>
      <c r="R69" s="2" t="s">
        <v>55</v>
      </c>
    </row>
    <row r="70" spans="1:18" ht="114.75" hidden="1" x14ac:dyDescent="0.25">
      <c r="A70" s="1" t="s">
        <v>18</v>
      </c>
      <c r="B70" s="2" t="s">
        <v>19</v>
      </c>
      <c r="C70" s="3">
        <v>43140</v>
      </c>
      <c r="D70" s="17">
        <v>150000</v>
      </c>
      <c r="E70" s="18" t="s">
        <v>21</v>
      </c>
      <c r="F70" s="16">
        <v>155</v>
      </c>
      <c r="G70" s="19" t="str">
        <f>VLOOKUP(F70,'[1]Controle de saldo'!$1:$1048576,3,FALSE)</f>
        <v>TINTA ÓLEO, COR TERRA DE SENA QUEIMADA, PARA PINTURAS ARTÍSTICAS E ARTESANAIS, CORES MISCÍVEIS ENTRE SI, SOLÚVEL EM TEREBINTINA E AGUARRÁS, PODENDO ACELERAR A SECAGEM COM SECANTE DE COBALTO, IDEAL NA PINTURA DE TELAS, EUCATEX, MASSA DEBISQUI, CERÂMICA. FRASCO COM 20 ML.</v>
      </c>
      <c r="H70" s="16" t="s">
        <v>44</v>
      </c>
      <c r="I70" s="16">
        <v>1</v>
      </c>
      <c r="J70" s="12">
        <v>4.1900000000000004</v>
      </c>
      <c r="K70" s="13">
        <f t="shared" si="2"/>
        <v>4.1900000000000004</v>
      </c>
      <c r="L70" s="20">
        <v>43028</v>
      </c>
      <c r="M70" s="12" t="s">
        <v>39</v>
      </c>
      <c r="N70" s="16">
        <v>1</v>
      </c>
      <c r="O70" s="5">
        <f t="shared" si="3"/>
        <v>4.1900000000000004</v>
      </c>
      <c r="P70" s="12"/>
      <c r="Q70" s="12"/>
      <c r="R70" s="2" t="s">
        <v>55</v>
      </c>
    </row>
    <row r="71" spans="1:18" ht="114.75" hidden="1" x14ac:dyDescent="0.25">
      <c r="A71" s="1" t="s">
        <v>18</v>
      </c>
      <c r="B71" s="2" t="s">
        <v>19</v>
      </c>
      <c r="C71" s="3">
        <v>43140</v>
      </c>
      <c r="D71" s="17">
        <v>150000</v>
      </c>
      <c r="E71" s="18" t="s">
        <v>21</v>
      </c>
      <c r="F71" s="16">
        <v>156</v>
      </c>
      <c r="G71" s="19" t="str">
        <f>VLOOKUP(F71,'[1]Controle de saldo'!$1:$1048576,3,FALSE)</f>
        <v>TINTA ÓLEO, COR VERDE ESMERALDA, PARA PINTURAS ARTÍSTICAS E ARTESANAIS, CORES MISCÍVEIS ENTRE SI, SOLÚVEL EM TEREBINTINA E AGUARRÁS, PODENDO ACELERAR A SECAGEM COM SECANTE DE COBALTO, IDEAL NA PINTURA DE TELAS, EUCATEX, MASSA DE BISQUI, CERÂMICA. FRASCO COM 20 ML.</v>
      </c>
      <c r="H71" s="16" t="s">
        <v>44</v>
      </c>
      <c r="I71" s="16">
        <v>1</v>
      </c>
      <c r="J71" s="12">
        <v>4.12</v>
      </c>
      <c r="K71" s="13">
        <f t="shared" si="2"/>
        <v>4.12</v>
      </c>
      <c r="L71" s="20">
        <v>43028</v>
      </c>
      <c r="M71" s="12" t="s">
        <v>39</v>
      </c>
      <c r="N71" s="16">
        <v>1</v>
      </c>
      <c r="O71" s="5">
        <f t="shared" si="3"/>
        <v>4.12</v>
      </c>
      <c r="P71" s="12"/>
      <c r="Q71" s="12"/>
      <c r="R71" s="2" t="s">
        <v>55</v>
      </c>
    </row>
    <row r="72" spans="1:18" ht="114.75" hidden="1" x14ac:dyDescent="0.25">
      <c r="A72" s="1" t="s">
        <v>18</v>
      </c>
      <c r="B72" s="2" t="s">
        <v>19</v>
      </c>
      <c r="C72" s="3">
        <v>43140</v>
      </c>
      <c r="D72" s="17">
        <v>150000</v>
      </c>
      <c r="E72" s="18" t="s">
        <v>21</v>
      </c>
      <c r="F72" s="16">
        <v>157</v>
      </c>
      <c r="G72" s="19" t="str">
        <f>VLOOKUP(F72,'[1]Controle de saldo'!$1:$1048576,3,FALSE)</f>
        <v>TINTA ÓLEO, COR VERDE MÉDIO, PARA PINTURAS ARTÍSTICAS E ARTESANAIS, CORES MISCÍVEIS ENTRE SI, SOLÚVEL EM TEREBINTINA E AGUARRÁS, PODENDO ACELERAR A SECAGEM COM SECANTE DE COBALTO, IDEAL NA PINTURA DE TELAS, EUCATEX, MASSA DE BISQUI, CERÂMICA. FRASCO COM 20 ML</v>
      </c>
      <c r="H72" s="16" t="s">
        <v>44</v>
      </c>
      <c r="I72" s="16">
        <v>1</v>
      </c>
      <c r="J72" s="12">
        <v>5.52</v>
      </c>
      <c r="K72" s="13">
        <f t="shared" si="2"/>
        <v>5.52</v>
      </c>
      <c r="L72" s="20">
        <v>43028</v>
      </c>
      <c r="M72" s="12" t="s">
        <v>39</v>
      </c>
      <c r="N72" s="16">
        <v>1</v>
      </c>
      <c r="O72" s="5">
        <f t="shared" si="3"/>
        <v>5.52</v>
      </c>
      <c r="P72" s="12"/>
      <c r="Q72" s="12"/>
      <c r="R72" s="2" t="s">
        <v>55</v>
      </c>
    </row>
    <row r="73" spans="1:18" ht="114.75" hidden="1" x14ac:dyDescent="0.25">
      <c r="A73" s="1" t="s">
        <v>18</v>
      </c>
      <c r="B73" s="2" t="s">
        <v>19</v>
      </c>
      <c r="C73" s="3">
        <v>43140</v>
      </c>
      <c r="D73" s="17">
        <v>150000</v>
      </c>
      <c r="E73" s="18" t="s">
        <v>21</v>
      </c>
      <c r="F73" s="16">
        <v>158</v>
      </c>
      <c r="G73" s="19" t="str">
        <f>VLOOKUP(F73,'[1]Controle de saldo'!$1:$1048576,3,FALSE)</f>
        <v>TINTA ÓLEO, COR VERMELHO DA CHINA, PARA PINTURAS ARTÍSTICAS E ARTESANAIS, CORES MISCÍVEIS ENTRE SI, SOLÚVEL EM TEREBINTINA E AGUARRÁS, PODENDO ACELERAR A SECAGEM COM SECANTE DE COBALTO, IDEAL NA PINTURA DE TELAS, EUCATEX, MASSA DE BISQUI, CERÂMICA. FRASCO COM 20 ML.</v>
      </c>
      <c r="H73" s="16" t="s">
        <v>44</v>
      </c>
      <c r="I73" s="16">
        <v>1</v>
      </c>
      <c r="J73" s="12">
        <v>7.02</v>
      </c>
      <c r="K73" s="13">
        <f t="shared" si="2"/>
        <v>7.02</v>
      </c>
      <c r="L73" s="20">
        <v>43028</v>
      </c>
      <c r="M73" s="12" t="s">
        <v>39</v>
      </c>
      <c r="N73" s="16">
        <v>1</v>
      </c>
      <c r="O73" s="5">
        <f t="shared" si="3"/>
        <v>7.02</v>
      </c>
      <c r="P73" s="12"/>
      <c r="Q73" s="12"/>
      <c r="R73" s="2" t="s">
        <v>55</v>
      </c>
    </row>
    <row r="74" spans="1:18" ht="51" hidden="1" x14ac:dyDescent="0.25">
      <c r="A74" s="1" t="s">
        <v>18</v>
      </c>
      <c r="B74" s="2" t="s">
        <v>19</v>
      </c>
      <c r="C74" s="3">
        <v>43140</v>
      </c>
      <c r="D74" s="17">
        <v>150200</v>
      </c>
      <c r="E74" s="18" t="s">
        <v>22</v>
      </c>
      <c r="F74" s="16">
        <v>27</v>
      </c>
      <c r="G74" s="19" t="str">
        <f>VLOOKUP(F74,'[1]Controle de saldo'!$1:$1048576,3,FALSE)</f>
        <v>COLA, APLICAÇÃO FIXAÇÃO DE CARTAZES, CARACTERÍSTICAS ADICIONAIS SUPER ADESIVO,TIPO SPRAY.</v>
      </c>
      <c r="H74" s="16" t="s">
        <v>45</v>
      </c>
      <c r="I74" s="16">
        <v>10</v>
      </c>
      <c r="J74" s="12">
        <v>97.46</v>
      </c>
      <c r="K74" s="13">
        <f t="shared" si="2"/>
        <v>974.59999999999991</v>
      </c>
      <c r="L74" s="20">
        <v>43028</v>
      </c>
      <c r="M74" s="12" t="s">
        <v>34</v>
      </c>
      <c r="N74" s="16">
        <v>10</v>
      </c>
      <c r="O74" s="5">
        <f t="shared" si="3"/>
        <v>974.59999999999991</v>
      </c>
      <c r="P74" s="12"/>
      <c r="Q74" s="12"/>
      <c r="R74" s="27" t="s">
        <v>55</v>
      </c>
    </row>
    <row r="75" spans="1:18" ht="38.25" hidden="1" x14ac:dyDescent="0.25">
      <c r="A75" s="1" t="s">
        <v>18</v>
      </c>
      <c r="B75" s="2" t="s">
        <v>19</v>
      </c>
      <c r="C75" s="3">
        <v>43140</v>
      </c>
      <c r="D75" s="8">
        <v>150200</v>
      </c>
      <c r="E75" s="9" t="s">
        <v>22</v>
      </c>
      <c r="F75" s="11">
        <v>78</v>
      </c>
      <c r="G75" s="10" t="str">
        <f>VLOOKUP(F75,'[1]Controle de saldo'!$1:$1048576,3,FALSE)</f>
        <v xml:space="preserve">PAPEL JORNAL, MATERIAL CELULOSE VEGETAL, GRAMATURA 52, FORMATO A3. </v>
      </c>
      <c r="H75" s="16" t="s">
        <v>45</v>
      </c>
      <c r="I75" s="11">
        <v>100</v>
      </c>
      <c r="J75" s="12">
        <v>14</v>
      </c>
      <c r="K75" s="13">
        <f t="shared" si="2"/>
        <v>1400</v>
      </c>
      <c r="L75" s="14">
        <v>43028</v>
      </c>
      <c r="M75" s="12" t="s">
        <v>39</v>
      </c>
      <c r="N75" s="11">
        <v>3</v>
      </c>
      <c r="O75" s="5">
        <f t="shared" si="3"/>
        <v>42</v>
      </c>
      <c r="P75" s="12"/>
      <c r="Q75" s="12"/>
      <c r="R75" s="2" t="s">
        <v>55</v>
      </c>
    </row>
    <row r="76" spans="1:18" ht="51" hidden="1" x14ac:dyDescent="0.25">
      <c r="A76" s="1" t="s">
        <v>18</v>
      </c>
      <c r="B76" s="2" t="s">
        <v>19</v>
      </c>
      <c r="C76" s="3">
        <v>43140</v>
      </c>
      <c r="D76" s="17">
        <v>150200</v>
      </c>
      <c r="E76" s="18" t="s">
        <v>22</v>
      </c>
      <c r="F76" s="16">
        <v>81</v>
      </c>
      <c r="G76" s="19" t="str">
        <f>VLOOKUP(F76,'[1]Controle de saldo'!$1:$1048576,3,FALSE)</f>
        <v>PAPEL MANTEIGA, MATERIAL CELULOSE VEGETAL, GRAMATURA 40 G/M2, COMPRIMENTO 100 CM, LARGURA 70 CM, COR BRANCA</v>
      </c>
      <c r="H76" s="16" t="s">
        <v>45</v>
      </c>
      <c r="I76" s="16">
        <v>10</v>
      </c>
      <c r="J76" s="12">
        <v>1.54</v>
      </c>
      <c r="K76" s="13">
        <f t="shared" si="2"/>
        <v>15.4</v>
      </c>
      <c r="L76" s="20">
        <v>43028</v>
      </c>
      <c r="M76" s="12" t="s">
        <v>39</v>
      </c>
      <c r="N76" s="16">
        <v>10</v>
      </c>
      <c r="O76" s="5">
        <f t="shared" si="3"/>
        <v>15.4</v>
      </c>
      <c r="P76" s="12"/>
      <c r="Q76" s="12"/>
      <c r="R76" s="2" t="s">
        <v>55</v>
      </c>
    </row>
    <row r="77" spans="1:18" ht="51" hidden="1" x14ac:dyDescent="0.25">
      <c r="A77" s="1" t="s">
        <v>18</v>
      </c>
      <c r="B77" s="2" t="s">
        <v>19</v>
      </c>
      <c r="C77" s="3">
        <v>43140</v>
      </c>
      <c r="D77" s="17">
        <v>220200</v>
      </c>
      <c r="E77" s="18" t="s">
        <v>23</v>
      </c>
      <c r="F77" s="16">
        <v>17</v>
      </c>
      <c r="G77" s="19" t="str">
        <f>VLOOKUP(F77,'[1]Controle de saldo'!$1:$1048576,3,FALSE)</f>
        <v>CANETA HIDROGRÁFICA, MATERIAL PLÁSTICO, MATERIAL PONTA POLIÉSTER, ESPESSURA ESCRITA FINA, COR CARGA AZUL</v>
      </c>
      <c r="H77" s="16" t="s">
        <v>47</v>
      </c>
      <c r="I77" s="16">
        <v>60</v>
      </c>
      <c r="J77" s="12">
        <v>1</v>
      </c>
      <c r="K77" s="13">
        <f t="shared" si="2"/>
        <v>60</v>
      </c>
      <c r="L77" s="20">
        <v>43028</v>
      </c>
      <c r="M77" s="12" t="s">
        <v>37</v>
      </c>
      <c r="N77" s="16">
        <v>60</v>
      </c>
      <c r="O77" s="5">
        <f t="shared" si="3"/>
        <v>60</v>
      </c>
      <c r="P77" s="12"/>
      <c r="Q77" s="12"/>
      <c r="R77" s="29" t="s">
        <v>165</v>
      </c>
    </row>
    <row r="78" spans="1:18" ht="51" hidden="1" x14ac:dyDescent="0.25">
      <c r="A78" s="1" t="s">
        <v>18</v>
      </c>
      <c r="B78" s="2" t="s">
        <v>19</v>
      </c>
      <c r="C78" s="3">
        <v>43140</v>
      </c>
      <c r="D78" s="17">
        <v>220200</v>
      </c>
      <c r="E78" s="18" t="s">
        <v>23</v>
      </c>
      <c r="F78" s="16">
        <v>18</v>
      </c>
      <c r="G78" s="19" t="str">
        <f>VLOOKUP(F78,'[1]Controle de saldo'!$1:$1048576,3,FALSE)</f>
        <v>CANETA HIDROGRÁFICA, MATERIAL PLÁSTICO, MATERIAL PONTA POLIÉSTER, ESPESSURA ESCRITA FINA, COR CARGA PRETA</v>
      </c>
      <c r="H78" s="16" t="s">
        <v>47</v>
      </c>
      <c r="I78" s="16">
        <v>60</v>
      </c>
      <c r="J78" s="12">
        <v>0.98</v>
      </c>
      <c r="K78" s="13">
        <f t="shared" si="2"/>
        <v>58.8</v>
      </c>
      <c r="L78" s="20">
        <v>43028</v>
      </c>
      <c r="M78" s="12" t="s">
        <v>37</v>
      </c>
      <c r="N78" s="16">
        <v>60</v>
      </c>
      <c r="O78" s="5">
        <f t="shared" si="3"/>
        <v>58.8</v>
      </c>
      <c r="P78" s="12"/>
      <c r="Q78" s="12"/>
      <c r="R78" s="29" t="s">
        <v>165</v>
      </c>
    </row>
    <row r="79" spans="1:18" ht="51" hidden="1" x14ac:dyDescent="0.25">
      <c r="A79" s="1" t="s">
        <v>18</v>
      </c>
      <c r="B79" s="2" t="s">
        <v>19</v>
      </c>
      <c r="C79" s="3">
        <v>43140</v>
      </c>
      <c r="D79" s="17">
        <v>220200</v>
      </c>
      <c r="E79" s="18" t="s">
        <v>23</v>
      </c>
      <c r="F79" s="16">
        <v>19</v>
      </c>
      <c r="G79" s="19" t="str">
        <f>VLOOKUP(F79,'[1]Controle de saldo'!$1:$1048576,3,FALSE)</f>
        <v>CANETA HIDROGRÁFICA, MATERIAL PLÁSTICO, MATERIAL PONTA POLIÉSTER, ESPESSURA ESCRITA FINA, COR CARGA VERMELHA</v>
      </c>
      <c r="H79" s="16" t="s">
        <v>47</v>
      </c>
      <c r="I79" s="16">
        <v>60</v>
      </c>
      <c r="J79" s="12">
        <v>2.61</v>
      </c>
      <c r="K79" s="13">
        <f t="shared" si="2"/>
        <v>156.6</v>
      </c>
      <c r="L79" s="20">
        <v>43028</v>
      </c>
      <c r="M79" s="12" t="s">
        <v>39</v>
      </c>
      <c r="N79" s="16">
        <v>60</v>
      </c>
      <c r="O79" s="5">
        <f t="shared" si="3"/>
        <v>156.6</v>
      </c>
      <c r="P79" s="12"/>
      <c r="Q79" s="12"/>
      <c r="R79" s="2" t="s">
        <v>55</v>
      </c>
    </row>
    <row r="80" spans="1:18" ht="102" hidden="1" x14ac:dyDescent="0.25">
      <c r="A80" s="1" t="s">
        <v>18</v>
      </c>
      <c r="B80" s="2" t="s">
        <v>19</v>
      </c>
      <c r="C80" s="3">
        <v>43140</v>
      </c>
      <c r="D80" s="17">
        <v>220200</v>
      </c>
      <c r="E80" s="18" t="s">
        <v>23</v>
      </c>
      <c r="F80" s="16">
        <v>22</v>
      </c>
      <c r="G80" s="19" t="str">
        <f>VLOOKUP(F80,'[1]Controle de saldo'!$1:$1048576,3,FALSE)</f>
        <v>CANETA NANQUIM UNI PIN 200 TÉCNICA PARA DESENHOS DE ENGENHARIA OU SIMILARES, FLUXO DE TINTA SUAVE, RESISTENTE À ÁGUA E À LUZ, BARRA PLÁSTICA, COM TAMPA COM JANELA PARA VISUALIZAÇÃO, COM PONTA DE POLIÉSTER NAS ESPESSURAS 0.03.</v>
      </c>
      <c r="H80" s="16" t="s">
        <v>47</v>
      </c>
      <c r="I80" s="16">
        <v>5</v>
      </c>
      <c r="J80" s="12">
        <v>11.44</v>
      </c>
      <c r="K80" s="13">
        <f t="shared" si="2"/>
        <v>57.199999999999996</v>
      </c>
      <c r="L80" s="20">
        <v>43028</v>
      </c>
      <c r="M80" s="12" t="s">
        <v>39</v>
      </c>
      <c r="N80" s="16">
        <v>5</v>
      </c>
      <c r="O80" s="5">
        <f t="shared" si="3"/>
        <v>57.199999999999996</v>
      </c>
      <c r="P80" s="12"/>
      <c r="Q80" s="12"/>
      <c r="R80" s="2" t="s">
        <v>55</v>
      </c>
    </row>
    <row r="81" spans="1:18" ht="102" hidden="1" x14ac:dyDescent="0.25">
      <c r="A81" s="1" t="s">
        <v>18</v>
      </c>
      <c r="B81" s="2" t="s">
        <v>19</v>
      </c>
      <c r="C81" s="3">
        <v>43140</v>
      </c>
      <c r="D81" s="17">
        <v>220200</v>
      </c>
      <c r="E81" s="18" t="s">
        <v>23</v>
      </c>
      <c r="F81" s="16">
        <v>23</v>
      </c>
      <c r="G81" s="19" t="str">
        <f>VLOOKUP(F81,'[1]Controle de saldo'!$1:$1048576,3,FALSE)</f>
        <v>CANETA NANQUIM UNI PIN 200 TÉCNICA PARA DESENHOS DE ENGENHARIA OU SIMILARES, FLUXO DE TINTA SUAVE, RESISTENTE À ÁGUA E À LUZ, BARRA PLÁSTICA, COM TAMPA COM JANELA PARA VISUALIZAÇÃO, COM PONTA DE POLIÉSTER NAS ESPESSURAS 0.08.</v>
      </c>
      <c r="H81" s="16" t="s">
        <v>47</v>
      </c>
      <c r="I81" s="16">
        <v>5</v>
      </c>
      <c r="J81" s="12">
        <v>11.33</v>
      </c>
      <c r="K81" s="13">
        <f t="shared" si="2"/>
        <v>56.65</v>
      </c>
      <c r="L81" s="20">
        <v>43028</v>
      </c>
      <c r="M81" s="12" t="s">
        <v>39</v>
      </c>
      <c r="N81" s="16">
        <v>5</v>
      </c>
      <c r="O81" s="5">
        <f t="shared" si="3"/>
        <v>56.65</v>
      </c>
      <c r="P81" s="12"/>
      <c r="Q81" s="12"/>
      <c r="R81" s="2" t="s">
        <v>55</v>
      </c>
    </row>
    <row r="82" spans="1:18" ht="51" hidden="1" x14ac:dyDescent="0.25">
      <c r="A82" s="1" t="s">
        <v>18</v>
      </c>
      <c r="B82" s="2" t="s">
        <v>19</v>
      </c>
      <c r="C82" s="3">
        <v>43140</v>
      </c>
      <c r="D82" s="17">
        <v>220200</v>
      </c>
      <c r="E82" s="18" t="s">
        <v>23</v>
      </c>
      <c r="F82" s="16">
        <v>34</v>
      </c>
      <c r="G82" s="19" t="str">
        <f>VLOOKUP(F82,'[1]Controle de saldo'!$1:$1048576,3,FALSE)</f>
        <v>ESTILETE DESENHO, MATERIAL CORPO AÇO, LARGURA LÂMINA 18 MM, TIPO LÂMINA RETRÁTIL, TIPO FIXAÇÃO LÂMINA ENCAIXE DE PRESSÃO</v>
      </c>
      <c r="H82" s="16" t="s">
        <v>47</v>
      </c>
      <c r="I82" s="16">
        <v>5</v>
      </c>
      <c r="J82" s="12">
        <v>1.1000000000000001</v>
      </c>
      <c r="K82" s="13">
        <f t="shared" si="2"/>
        <v>5.5</v>
      </c>
      <c r="L82" s="14">
        <v>43028</v>
      </c>
      <c r="M82" s="12" t="s">
        <v>32</v>
      </c>
      <c r="N82" s="16">
        <v>5</v>
      </c>
      <c r="O82" s="5">
        <f t="shared" si="3"/>
        <v>5.5</v>
      </c>
      <c r="P82" s="12"/>
      <c r="Q82" s="12"/>
      <c r="R82" s="2" t="s">
        <v>55</v>
      </c>
    </row>
    <row r="83" spans="1:18" ht="51" hidden="1" x14ac:dyDescent="0.25">
      <c r="A83" s="1" t="s">
        <v>18</v>
      </c>
      <c r="B83" s="2" t="s">
        <v>19</v>
      </c>
      <c r="C83" s="3">
        <v>43140</v>
      </c>
      <c r="D83" s="17">
        <v>220200</v>
      </c>
      <c r="E83" s="18" t="s">
        <v>23</v>
      </c>
      <c r="F83" s="16">
        <v>35</v>
      </c>
      <c r="G83" s="19" t="str">
        <f>VLOOKUP(F83,'[1]Controle de saldo'!$1:$1048576,3,FALSE)</f>
        <v> ESTILETE DESENHO, MATERIAL CORPO AÇO, LARGURA LÂMINA 9 MM, TIPO LÂMINA RETRÁTIL, TIPO FIXAÇÃO LÂMINA ENCAIXE DE PRESSÃO</v>
      </c>
      <c r="H83" s="16" t="s">
        <v>47</v>
      </c>
      <c r="I83" s="16">
        <v>5</v>
      </c>
      <c r="J83" s="12">
        <v>1.49</v>
      </c>
      <c r="K83" s="13">
        <f t="shared" si="2"/>
        <v>7.45</v>
      </c>
      <c r="L83" s="15">
        <v>43028</v>
      </c>
      <c r="M83" s="12" t="s">
        <v>39</v>
      </c>
      <c r="N83" s="16">
        <v>5</v>
      </c>
      <c r="O83" s="5">
        <f t="shared" si="3"/>
        <v>7.45</v>
      </c>
      <c r="P83" s="12"/>
      <c r="Q83" s="12"/>
      <c r="R83" s="2" t="s">
        <v>55</v>
      </c>
    </row>
    <row r="84" spans="1:18" ht="76.5" hidden="1" x14ac:dyDescent="0.25">
      <c r="A84" s="1" t="s">
        <v>18</v>
      </c>
      <c r="B84" s="2" t="s">
        <v>19</v>
      </c>
      <c r="C84" s="3">
        <v>43140</v>
      </c>
      <c r="D84" s="17">
        <v>220200</v>
      </c>
      <c r="E84" s="18" t="s">
        <v>23</v>
      </c>
      <c r="F84" s="16">
        <v>47</v>
      </c>
      <c r="G84" s="19" t="str">
        <f>VLOOKUP(F84,'[1]Controle de saldo'!$1:$1048576,3,FALSE)</f>
        <v>GUILHOTINA MANUAL PARA PAPEL PARA CORTAR ATÉ 10 FOLHAS, CONSTRUÍDA EM AÇO, TRATADA E PINTADA A PÓ (PINTURA ELETROSTÁTICA), TAMANHOS: 30, 36 OU 46CM.</v>
      </c>
      <c r="H84" s="16" t="s">
        <v>47</v>
      </c>
      <c r="I84" s="16">
        <v>1</v>
      </c>
      <c r="J84" s="12">
        <v>160</v>
      </c>
      <c r="K84" s="13">
        <f t="shared" si="2"/>
        <v>160</v>
      </c>
      <c r="L84" s="20">
        <v>43028</v>
      </c>
      <c r="M84" s="12" t="s">
        <v>39</v>
      </c>
      <c r="N84" s="16">
        <v>1</v>
      </c>
      <c r="O84" s="5">
        <f t="shared" si="3"/>
        <v>160</v>
      </c>
      <c r="P84" s="12"/>
      <c r="Q84" s="12"/>
      <c r="R84" s="2" t="s">
        <v>55</v>
      </c>
    </row>
    <row r="85" spans="1:18" ht="38.25" hidden="1" x14ac:dyDescent="0.25">
      <c r="A85" s="1" t="s">
        <v>18</v>
      </c>
      <c r="B85" s="2" t="s">
        <v>19</v>
      </c>
      <c r="C85" s="3">
        <v>43140</v>
      </c>
      <c r="D85" s="17">
        <v>220200</v>
      </c>
      <c r="E85" s="18" t="s">
        <v>23</v>
      </c>
      <c r="F85" s="16">
        <v>51</v>
      </c>
      <c r="G85" s="19" t="str">
        <f>VLOOKUP(F85,'[1]Controle de saldo'!$1:$1048576,3,FALSE)</f>
        <v>LÁPIS DE COR, MATERIAL MADEIRA, COR DIVERSAS, CARACTERÍSTICAS ADICIONAIS TAMANHO GRANDE.</v>
      </c>
      <c r="H85" s="16" t="s">
        <v>47</v>
      </c>
      <c r="I85" s="16">
        <v>2</v>
      </c>
      <c r="J85" s="12">
        <v>19.100000000000001</v>
      </c>
      <c r="K85" s="13">
        <f t="shared" si="2"/>
        <v>38.200000000000003</v>
      </c>
      <c r="L85" s="20">
        <v>43028</v>
      </c>
      <c r="M85" s="12" t="s">
        <v>36</v>
      </c>
      <c r="N85" s="16">
        <v>2</v>
      </c>
      <c r="O85" s="5">
        <f t="shared" si="3"/>
        <v>38.200000000000003</v>
      </c>
      <c r="P85" s="30">
        <v>43070</v>
      </c>
      <c r="Q85" s="31" t="s">
        <v>57</v>
      </c>
      <c r="R85" s="12" t="s">
        <v>55</v>
      </c>
    </row>
    <row r="86" spans="1:18" ht="89.25" hidden="1" x14ac:dyDescent="0.25">
      <c r="A86" s="1" t="s">
        <v>18</v>
      </c>
      <c r="B86" s="2" t="s">
        <v>19</v>
      </c>
      <c r="C86" s="3">
        <v>43140</v>
      </c>
      <c r="D86" s="17">
        <v>220200</v>
      </c>
      <c r="E86" s="18" t="s">
        <v>23</v>
      </c>
      <c r="F86" s="16">
        <v>52</v>
      </c>
      <c r="G86" s="19" t="str">
        <f>VLOOKUP(F86,'[1]Controle de saldo'!$1:$1048576,3,FALSE)</f>
        <v>LÁPIS GRAFITE PURO (INTEGRAL), CRAYON DE GRAFITE INTEGRAL SEXTAVADO, SEM PELÍCULA PROTETORA, PERMITE VÁRIOS TIPOS DE TRAÇO DEVIDO AO SEU FORMATO USANDO TODA A EXTENSÃO DO CORPO 9B.</v>
      </c>
      <c r="H86" s="16" t="s">
        <v>47</v>
      </c>
      <c r="I86" s="16">
        <v>2</v>
      </c>
      <c r="J86" s="12">
        <v>24.49</v>
      </c>
      <c r="K86" s="13">
        <f t="shared" si="2"/>
        <v>48.98</v>
      </c>
      <c r="L86" s="20">
        <v>43028</v>
      </c>
      <c r="M86" s="12" t="s">
        <v>39</v>
      </c>
      <c r="N86" s="16">
        <v>2</v>
      </c>
      <c r="O86" s="5">
        <f t="shared" si="3"/>
        <v>48.98</v>
      </c>
      <c r="P86" s="12"/>
      <c r="Q86" s="12"/>
      <c r="R86" s="2" t="s">
        <v>55</v>
      </c>
    </row>
    <row r="87" spans="1:18" ht="38.25" hidden="1" x14ac:dyDescent="0.25">
      <c r="A87" s="1" t="s">
        <v>18</v>
      </c>
      <c r="B87" s="2" t="s">
        <v>19</v>
      </c>
      <c r="C87" s="3">
        <v>43140</v>
      </c>
      <c r="D87" s="8">
        <v>220200</v>
      </c>
      <c r="E87" s="9" t="s">
        <v>23</v>
      </c>
      <c r="F87" s="11">
        <v>78</v>
      </c>
      <c r="G87" s="10" t="str">
        <f>VLOOKUP(F87,'[1]Controle de saldo'!$1:$1048576,3,FALSE)</f>
        <v xml:space="preserve">PAPEL JORNAL, MATERIAL CELULOSE VEGETAL, GRAMATURA 52, FORMATO A3. </v>
      </c>
      <c r="H87" s="16" t="s">
        <v>47</v>
      </c>
      <c r="I87" s="11">
        <v>5</v>
      </c>
      <c r="J87" s="12">
        <v>14</v>
      </c>
      <c r="K87" s="13">
        <f t="shared" si="2"/>
        <v>70</v>
      </c>
      <c r="L87" s="14">
        <v>43028</v>
      </c>
      <c r="M87" s="12" t="s">
        <v>39</v>
      </c>
      <c r="N87" s="11">
        <v>3</v>
      </c>
      <c r="O87" s="5">
        <f t="shared" si="3"/>
        <v>42</v>
      </c>
      <c r="P87" s="12"/>
      <c r="Q87" s="12"/>
      <c r="R87" s="2" t="s">
        <v>55</v>
      </c>
    </row>
    <row r="88" spans="1:18" ht="89.25" hidden="1" x14ac:dyDescent="0.25">
      <c r="A88" s="1" t="s">
        <v>18</v>
      </c>
      <c r="B88" s="2" t="s">
        <v>19</v>
      </c>
      <c r="C88" s="3">
        <v>43140</v>
      </c>
      <c r="D88" s="17">
        <v>220500</v>
      </c>
      <c r="E88" s="18" t="s">
        <v>24</v>
      </c>
      <c r="F88" s="16">
        <v>52</v>
      </c>
      <c r="G88" s="19" t="str">
        <f>VLOOKUP(F88,'[1]Controle de saldo'!$1:$1048576,3,FALSE)</f>
        <v>LÁPIS GRAFITE PURO (INTEGRAL), CRAYON DE GRAFITE INTEGRAL SEXTAVADO, SEM PELÍCULA PROTETORA, PERMITE VÁRIOS TIPOS DE TRAÇO DEVIDO AO SEU FORMATO USANDO TODA A EXTENSÃO DO CORPO 9B.</v>
      </c>
      <c r="H88" s="16" t="s">
        <v>48</v>
      </c>
      <c r="I88" s="16">
        <v>1</v>
      </c>
      <c r="J88" s="12">
        <v>24.49</v>
      </c>
      <c r="K88" s="13">
        <f t="shared" si="2"/>
        <v>24.49</v>
      </c>
      <c r="L88" s="20">
        <v>43028</v>
      </c>
      <c r="M88" s="12" t="s">
        <v>39</v>
      </c>
      <c r="N88" s="16">
        <v>1</v>
      </c>
      <c r="O88" s="5">
        <f t="shared" si="3"/>
        <v>24.49</v>
      </c>
      <c r="P88" s="12"/>
      <c r="Q88" s="12"/>
      <c r="R88" s="2" t="s">
        <v>55</v>
      </c>
    </row>
    <row r="89" spans="1:18" ht="63.75" hidden="1" x14ac:dyDescent="0.25">
      <c r="A89" s="1" t="s">
        <v>18</v>
      </c>
      <c r="B89" s="2" t="s">
        <v>19</v>
      </c>
      <c r="C89" s="3">
        <v>43140</v>
      </c>
      <c r="D89" s="17">
        <v>230300</v>
      </c>
      <c r="E89" s="18" t="s">
        <v>25</v>
      </c>
      <c r="F89" s="16">
        <v>1</v>
      </c>
      <c r="G89" s="19" t="str">
        <f>VLOOKUP(F89,'[1]Controle de saldo'!$1:$1048576,3,FALSE)</f>
        <v>ALICATE DE PONTA FINA DE 5 POLEGADAS (127MM), ALICATE DE CORPO FORJADO, EM AÇO CROMO NÍQUEL PARA MAIOR DURABILIDADE E MELHOR SUPERFÍCIE DE CORTE.</v>
      </c>
      <c r="H89" s="16" t="s">
        <v>49</v>
      </c>
      <c r="I89" s="16">
        <v>2</v>
      </c>
      <c r="J89" s="12">
        <v>24.32</v>
      </c>
      <c r="K89" s="13">
        <f t="shared" si="2"/>
        <v>48.64</v>
      </c>
      <c r="L89" s="20">
        <v>43028</v>
      </c>
      <c r="M89" s="12" t="s">
        <v>39</v>
      </c>
      <c r="N89" s="16">
        <v>2</v>
      </c>
      <c r="O89" s="5">
        <f t="shared" si="3"/>
        <v>48.64</v>
      </c>
      <c r="P89" s="12"/>
      <c r="Q89" s="12"/>
      <c r="R89" s="2" t="s">
        <v>55</v>
      </c>
    </row>
    <row r="90" spans="1:18" ht="51" hidden="1" x14ac:dyDescent="0.25">
      <c r="A90" s="1" t="s">
        <v>18</v>
      </c>
      <c r="B90" s="2" t="s">
        <v>19</v>
      </c>
      <c r="C90" s="3">
        <v>43140</v>
      </c>
      <c r="D90" s="17">
        <v>230300</v>
      </c>
      <c r="E90" s="18" t="s">
        <v>25</v>
      </c>
      <c r="F90" s="16">
        <v>34</v>
      </c>
      <c r="G90" s="19" t="str">
        <f>VLOOKUP(F90,'[1]Controle de saldo'!$1:$1048576,3,FALSE)</f>
        <v>ESTILETE DESENHO, MATERIAL CORPO AÇO, LARGURA LÂMINA 18 MM, TIPO LÂMINA RETRÁTIL, TIPO FIXAÇÃO LÂMINA ENCAIXE DE PRESSÃO</v>
      </c>
      <c r="H90" s="16" t="s">
        <v>49</v>
      </c>
      <c r="I90" s="16">
        <v>10</v>
      </c>
      <c r="J90" s="12">
        <v>1.1000000000000001</v>
      </c>
      <c r="K90" s="13">
        <f t="shared" si="2"/>
        <v>11</v>
      </c>
      <c r="L90" s="14">
        <v>43028</v>
      </c>
      <c r="M90" s="12" t="s">
        <v>32</v>
      </c>
      <c r="N90" s="16">
        <v>10</v>
      </c>
      <c r="O90" s="5">
        <f t="shared" si="3"/>
        <v>11</v>
      </c>
      <c r="P90" s="12"/>
      <c r="Q90" s="12"/>
      <c r="R90" s="2" t="s">
        <v>55</v>
      </c>
    </row>
    <row r="91" spans="1:18" ht="51" hidden="1" x14ac:dyDescent="0.25">
      <c r="A91" s="1" t="s">
        <v>18</v>
      </c>
      <c r="B91" s="2" t="s">
        <v>19</v>
      </c>
      <c r="C91" s="3">
        <v>43140</v>
      </c>
      <c r="D91" s="17">
        <v>230300</v>
      </c>
      <c r="E91" s="18" t="s">
        <v>25</v>
      </c>
      <c r="F91" s="16">
        <v>35</v>
      </c>
      <c r="G91" s="19" t="str">
        <f>VLOOKUP(F91,'[1]Controle de saldo'!$1:$1048576,3,FALSE)</f>
        <v> ESTILETE DESENHO, MATERIAL CORPO AÇO, LARGURA LÂMINA 9 MM, TIPO LÂMINA RETRÁTIL, TIPO FIXAÇÃO LÂMINA ENCAIXE DE PRESSÃO</v>
      </c>
      <c r="H91" s="16" t="s">
        <v>49</v>
      </c>
      <c r="I91" s="16">
        <v>10</v>
      </c>
      <c r="J91" s="12">
        <v>1.49</v>
      </c>
      <c r="K91" s="13">
        <f t="shared" si="2"/>
        <v>14.9</v>
      </c>
      <c r="L91" s="15">
        <v>43028</v>
      </c>
      <c r="M91" s="12" t="s">
        <v>39</v>
      </c>
      <c r="N91" s="16">
        <v>10</v>
      </c>
      <c r="O91" s="5">
        <f t="shared" si="3"/>
        <v>14.9</v>
      </c>
      <c r="P91" s="12"/>
      <c r="Q91" s="12"/>
      <c r="R91" s="2" t="s">
        <v>55</v>
      </c>
    </row>
    <row r="92" spans="1:18" ht="76.5" hidden="1" x14ac:dyDescent="0.25">
      <c r="A92" s="1" t="s">
        <v>18</v>
      </c>
      <c r="B92" s="2" t="s">
        <v>19</v>
      </c>
      <c r="C92" s="3">
        <v>43140</v>
      </c>
      <c r="D92" s="17">
        <v>230300</v>
      </c>
      <c r="E92" s="18" t="s">
        <v>25</v>
      </c>
      <c r="F92" s="16">
        <v>47</v>
      </c>
      <c r="G92" s="19" t="str">
        <f>VLOOKUP(F92,'[1]Controle de saldo'!$1:$1048576,3,FALSE)</f>
        <v>GUILHOTINA MANUAL PARA PAPEL PARA CORTAR ATÉ 10 FOLHAS, CONSTRUÍDA EM AÇO, TRATADA E PINTADA A PÓ (PINTURA ELETROSTÁTICA), TAMANHOS: 30, 36 OU 46CM.</v>
      </c>
      <c r="H92" s="16" t="s">
        <v>49</v>
      </c>
      <c r="I92" s="16">
        <v>1</v>
      </c>
      <c r="J92" s="12">
        <v>160</v>
      </c>
      <c r="K92" s="13">
        <f t="shared" si="2"/>
        <v>160</v>
      </c>
      <c r="L92" s="20">
        <v>43028</v>
      </c>
      <c r="M92" s="12" t="s">
        <v>39</v>
      </c>
      <c r="N92" s="16">
        <v>1</v>
      </c>
      <c r="O92" s="5">
        <f t="shared" si="3"/>
        <v>160</v>
      </c>
      <c r="P92" s="12"/>
      <c r="Q92" s="12"/>
      <c r="R92" s="2" t="s">
        <v>55</v>
      </c>
    </row>
    <row r="93" spans="1:18" ht="38.25" hidden="1" x14ac:dyDescent="0.25">
      <c r="A93" s="1" t="s">
        <v>18</v>
      </c>
      <c r="B93" s="2" t="s">
        <v>19</v>
      </c>
      <c r="C93" s="3">
        <v>43140</v>
      </c>
      <c r="D93" s="8">
        <v>230300</v>
      </c>
      <c r="E93" s="9" t="s">
        <v>25</v>
      </c>
      <c r="F93" s="11">
        <v>78</v>
      </c>
      <c r="G93" s="10" t="str">
        <f>VLOOKUP(F93,'[1]Controle de saldo'!$1:$1048576,3,FALSE)</f>
        <v xml:space="preserve">PAPEL JORNAL, MATERIAL CELULOSE VEGETAL, GRAMATURA 52, FORMATO A3. </v>
      </c>
      <c r="H93" s="16" t="s">
        <v>49</v>
      </c>
      <c r="I93" s="11">
        <v>4</v>
      </c>
      <c r="J93" s="12">
        <v>14</v>
      </c>
      <c r="K93" s="13">
        <f t="shared" si="2"/>
        <v>56</v>
      </c>
      <c r="L93" s="14">
        <v>43028</v>
      </c>
      <c r="M93" s="12" t="s">
        <v>39</v>
      </c>
      <c r="N93" s="11">
        <v>3</v>
      </c>
      <c r="O93" s="5">
        <f t="shared" si="3"/>
        <v>42</v>
      </c>
      <c r="P93" s="12"/>
      <c r="Q93" s="12"/>
      <c r="R93" s="2" t="s">
        <v>55</v>
      </c>
    </row>
    <row r="94" spans="1:18" ht="63.75" hidden="1" x14ac:dyDescent="0.25">
      <c r="A94" s="1" t="s">
        <v>18</v>
      </c>
      <c r="B94" s="2" t="s">
        <v>19</v>
      </c>
      <c r="C94" s="3">
        <v>43140</v>
      </c>
      <c r="D94" s="17">
        <v>240000</v>
      </c>
      <c r="E94" s="18" t="s">
        <v>26</v>
      </c>
      <c r="F94" s="16">
        <v>1</v>
      </c>
      <c r="G94" s="19" t="str">
        <f>VLOOKUP(F94,'[1]Controle de saldo'!$1:$1048576,3,FALSE)</f>
        <v>ALICATE DE PONTA FINA DE 5 POLEGADAS (127MM), ALICATE DE CORPO FORJADO, EM AÇO CROMO NÍQUEL PARA MAIOR DURABILIDADE E MELHOR SUPERFÍCIE DE CORTE.</v>
      </c>
      <c r="H94" s="16" t="s">
        <v>50</v>
      </c>
      <c r="I94" s="16">
        <v>2</v>
      </c>
      <c r="J94" s="12">
        <v>24.32</v>
      </c>
      <c r="K94" s="13">
        <f t="shared" ref="K94:K125" si="4">J94*I94</f>
        <v>48.64</v>
      </c>
      <c r="L94" s="20">
        <v>43028</v>
      </c>
      <c r="M94" s="12" t="s">
        <v>39</v>
      </c>
      <c r="N94" s="16">
        <v>2</v>
      </c>
      <c r="O94" s="5">
        <f t="shared" ref="O94:O125" si="5">N94*J94</f>
        <v>48.64</v>
      </c>
      <c r="P94" s="12"/>
      <c r="Q94" s="12"/>
      <c r="R94" s="2" t="s">
        <v>55</v>
      </c>
    </row>
    <row r="95" spans="1:18" ht="51" hidden="1" x14ac:dyDescent="0.25">
      <c r="A95" s="1" t="s">
        <v>18</v>
      </c>
      <c r="B95" s="2" t="s">
        <v>19</v>
      </c>
      <c r="C95" s="3">
        <v>43140</v>
      </c>
      <c r="D95" s="17">
        <v>240000</v>
      </c>
      <c r="E95" s="18" t="s">
        <v>26</v>
      </c>
      <c r="F95" s="16">
        <v>34</v>
      </c>
      <c r="G95" s="19" t="str">
        <f>VLOOKUP(F95,'[1]Controle de saldo'!$1:$1048576,3,FALSE)</f>
        <v>ESTILETE DESENHO, MATERIAL CORPO AÇO, LARGURA LÂMINA 18 MM, TIPO LÂMINA RETRÁTIL, TIPO FIXAÇÃO LÂMINA ENCAIXE DE PRESSÃO</v>
      </c>
      <c r="H95" s="16" t="s">
        <v>50</v>
      </c>
      <c r="I95" s="16">
        <v>15</v>
      </c>
      <c r="J95" s="12">
        <v>1.1000000000000001</v>
      </c>
      <c r="K95" s="13">
        <f t="shared" si="4"/>
        <v>16.5</v>
      </c>
      <c r="L95" s="14">
        <v>43028</v>
      </c>
      <c r="M95" s="12" t="s">
        <v>32</v>
      </c>
      <c r="N95" s="16">
        <v>15</v>
      </c>
      <c r="O95" s="5">
        <f t="shared" si="5"/>
        <v>16.5</v>
      </c>
      <c r="P95" s="12"/>
      <c r="Q95" s="12"/>
      <c r="R95" s="2" t="s">
        <v>55</v>
      </c>
    </row>
    <row r="96" spans="1:18" ht="60" hidden="1" x14ac:dyDescent="0.25">
      <c r="A96" s="1" t="s">
        <v>18</v>
      </c>
      <c r="B96" s="2" t="s">
        <v>19</v>
      </c>
      <c r="C96" s="3">
        <v>43140</v>
      </c>
      <c r="D96" s="17">
        <v>280300</v>
      </c>
      <c r="E96" s="18" t="s">
        <v>27</v>
      </c>
      <c r="F96" s="16">
        <v>17</v>
      </c>
      <c r="G96" s="19" t="str">
        <f>VLOOKUP(F96,'[1]Controle de saldo'!$1:$1048576,3,FALSE)</f>
        <v>CANETA HIDROGRÁFICA, MATERIAL PLÁSTICO, MATERIAL PONTA POLIÉSTER, ESPESSURA ESCRITA FINA, COR CARGA AZUL</v>
      </c>
      <c r="H96" s="16" t="s">
        <v>51</v>
      </c>
      <c r="I96" s="16">
        <v>30</v>
      </c>
      <c r="J96" s="12">
        <v>1</v>
      </c>
      <c r="K96" s="13">
        <f t="shared" si="4"/>
        <v>30</v>
      </c>
      <c r="L96" s="20">
        <v>43028</v>
      </c>
      <c r="M96" s="12" t="s">
        <v>37</v>
      </c>
      <c r="N96" s="16">
        <v>30</v>
      </c>
      <c r="O96" s="5">
        <f t="shared" si="5"/>
        <v>30</v>
      </c>
      <c r="P96" s="12"/>
      <c r="Q96" s="12"/>
      <c r="R96" s="29" t="s">
        <v>165</v>
      </c>
    </row>
    <row r="97" spans="1:18" ht="60" hidden="1" x14ac:dyDescent="0.25">
      <c r="A97" s="1" t="s">
        <v>18</v>
      </c>
      <c r="B97" s="2" t="s">
        <v>19</v>
      </c>
      <c r="C97" s="3">
        <v>43140</v>
      </c>
      <c r="D97" s="17">
        <v>280300</v>
      </c>
      <c r="E97" s="18" t="s">
        <v>27</v>
      </c>
      <c r="F97" s="16">
        <v>18</v>
      </c>
      <c r="G97" s="19" t="str">
        <f>VLOOKUP(F97,'[1]Controle de saldo'!$1:$1048576,3,FALSE)</f>
        <v>CANETA HIDROGRÁFICA, MATERIAL PLÁSTICO, MATERIAL PONTA POLIÉSTER, ESPESSURA ESCRITA FINA, COR CARGA PRETA</v>
      </c>
      <c r="H97" s="16" t="s">
        <v>51</v>
      </c>
      <c r="I97" s="16">
        <v>30</v>
      </c>
      <c r="J97" s="12">
        <v>0.98</v>
      </c>
      <c r="K97" s="13">
        <f t="shared" si="4"/>
        <v>29.4</v>
      </c>
      <c r="L97" s="20">
        <v>43028</v>
      </c>
      <c r="M97" s="12" t="s">
        <v>37</v>
      </c>
      <c r="N97" s="16">
        <v>30</v>
      </c>
      <c r="O97" s="5">
        <f t="shared" si="5"/>
        <v>29.4</v>
      </c>
      <c r="P97" s="12"/>
      <c r="Q97" s="12"/>
      <c r="R97" s="29" t="s">
        <v>165</v>
      </c>
    </row>
    <row r="98" spans="1:18" ht="60" hidden="1" x14ac:dyDescent="0.25">
      <c r="A98" s="1" t="s">
        <v>18</v>
      </c>
      <c r="B98" s="2" t="s">
        <v>19</v>
      </c>
      <c r="C98" s="3">
        <v>43140</v>
      </c>
      <c r="D98" s="17">
        <v>280300</v>
      </c>
      <c r="E98" s="18" t="s">
        <v>27</v>
      </c>
      <c r="F98" s="16">
        <v>19</v>
      </c>
      <c r="G98" s="19" t="str">
        <f>VLOOKUP(F98,'[1]Controle de saldo'!$1:$1048576,3,FALSE)</f>
        <v>CANETA HIDROGRÁFICA, MATERIAL PLÁSTICO, MATERIAL PONTA POLIÉSTER, ESPESSURA ESCRITA FINA, COR CARGA VERMELHA</v>
      </c>
      <c r="H98" s="16" t="s">
        <v>51</v>
      </c>
      <c r="I98" s="16">
        <v>30</v>
      </c>
      <c r="J98" s="12">
        <v>2.61</v>
      </c>
      <c r="K98" s="13">
        <f t="shared" si="4"/>
        <v>78.3</v>
      </c>
      <c r="L98" s="20">
        <v>43028</v>
      </c>
      <c r="M98" s="12" t="s">
        <v>39</v>
      </c>
      <c r="N98" s="16">
        <v>30</v>
      </c>
      <c r="O98" s="5">
        <f t="shared" si="5"/>
        <v>78.3</v>
      </c>
      <c r="P98" s="12"/>
      <c r="Q98" s="12"/>
      <c r="R98" s="2" t="s">
        <v>55</v>
      </c>
    </row>
    <row r="99" spans="1:18" ht="51" hidden="1" x14ac:dyDescent="0.25">
      <c r="A99" s="1" t="s">
        <v>18</v>
      </c>
      <c r="B99" s="2" t="s">
        <v>19</v>
      </c>
      <c r="C99" s="3">
        <v>43140</v>
      </c>
      <c r="D99" s="17">
        <v>290000</v>
      </c>
      <c r="E99" s="18" t="s">
        <v>28</v>
      </c>
      <c r="F99" s="16">
        <v>34</v>
      </c>
      <c r="G99" s="19" t="str">
        <f>VLOOKUP(F99,'[1]Controle de saldo'!$1:$1048576,3,FALSE)</f>
        <v>ESTILETE DESENHO, MATERIAL CORPO AÇO, LARGURA LÂMINA 18 MM, TIPO LÂMINA RETRÁTIL, TIPO FIXAÇÃO LÂMINA ENCAIXE DE PRESSÃO</v>
      </c>
      <c r="H99" s="16" t="s">
        <v>52</v>
      </c>
      <c r="I99" s="16">
        <v>6</v>
      </c>
      <c r="J99" s="12">
        <v>1.1000000000000001</v>
      </c>
      <c r="K99" s="13">
        <f t="shared" si="4"/>
        <v>6.6000000000000005</v>
      </c>
      <c r="L99" s="14">
        <v>43028</v>
      </c>
      <c r="M99" s="12" t="s">
        <v>32</v>
      </c>
      <c r="N99" s="16">
        <v>6</v>
      </c>
      <c r="O99" s="5">
        <f t="shared" si="5"/>
        <v>6.6000000000000005</v>
      </c>
      <c r="P99" s="12"/>
      <c r="Q99" s="12"/>
      <c r="R99" s="2" t="s">
        <v>55</v>
      </c>
    </row>
    <row r="100" spans="1:18" ht="51" hidden="1" x14ac:dyDescent="0.25">
      <c r="A100" s="1" t="s">
        <v>18</v>
      </c>
      <c r="B100" s="2" t="s">
        <v>19</v>
      </c>
      <c r="C100" s="3">
        <v>43140</v>
      </c>
      <c r="D100" s="17">
        <v>290000</v>
      </c>
      <c r="E100" s="18" t="s">
        <v>28</v>
      </c>
      <c r="F100" s="16">
        <v>35</v>
      </c>
      <c r="G100" s="19" t="str">
        <f>VLOOKUP(F100,'[1]Controle de saldo'!$1:$1048576,3,FALSE)</f>
        <v> ESTILETE DESENHO, MATERIAL CORPO AÇO, LARGURA LÂMINA 9 MM, TIPO LÂMINA RETRÁTIL, TIPO FIXAÇÃO LÂMINA ENCAIXE DE PRESSÃO</v>
      </c>
      <c r="H100" s="16" t="s">
        <v>52</v>
      </c>
      <c r="I100" s="16">
        <v>2</v>
      </c>
      <c r="J100" s="12">
        <v>1.49</v>
      </c>
      <c r="K100" s="13">
        <f t="shared" si="4"/>
        <v>2.98</v>
      </c>
      <c r="L100" s="15">
        <v>43028</v>
      </c>
      <c r="M100" s="12" t="s">
        <v>39</v>
      </c>
      <c r="N100" s="16">
        <v>2</v>
      </c>
      <c r="O100" s="5">
        <f t="shared" si="5"/>
        <v>2.98</v>
      </c>
      <c r="P100" s="12"/>
      <c r="Q100" s="12"/>
      <c r="R100" s="2" t="s">
        <v>55</v>
      </c>
    </row>
    <row r="101" spans="1:18" ht="76.5" hidden="1" x14ac:dyDescent="0.25">
      <c r="A101" s="1" t="s">
        <v>18</v>
      </c>
      <c r="B101" s="2" t="s">
        <v>19</v>
      </c>
      <c r="C101" s="3">
        <v>43140</v>
      </c>
      <c r="D101" s="17">
        <v>290000</v>
      </c>
      <c r="E101" s="18" t="s">
        <v>28</v>
      </c>
      <c r="F101" s="16">
        <v>47</v>
      </c>
      <c r="G101" s="19" t="str">
        <f>VLOOKUP(F101,'[1]Controle de saldo'!$1:$1048576,3,FALSE)</f>
        <v>GUILHOTINA MANUAL PARA PAPEL PARA CORTAR ATÉ 10 FOLHAS, CONSTRUÍDA EM AÇO, TRATADA E PINTADA A PÓ (PINTURA ELETROSTÁTICA), TAMANHOS: 30, 36 OU 46CM.</v>
      </c>
      <c r="H101" s="16" t="s">
        <v>52</v>
      </c>
      <c r="I101" s="16">
        <v>1</v>
      </c>
      <c r="J101" s="12">
        <v>160</v>
      </c>
      <c r="K101" s="13">
        <f t="shared" si="4"/>
        <v>160</v>
      </c>
      <c r="L101" s="20">
        <v>43028</v>
      </c>
      <c r="M101" s="12" t="s">
        <v>39</v>
      </c>
      <c r="N101" s="16">
        <v>1</v>
      </c>
      <c r="O101" s="5">
        <f t="shared" si="5"/>
        <v>160</v>
      </c>
      <c r="P101" s="12"/>
      <c r="Q101" s="12"/>
      <c r="R101" s="2" t="s">
        <v>55</v>
      </c>
    </row>
    <row r="102" spans="1:18" ht="38.25" hidden="1" x14ac:dyDescent="0.25">
      <c r="A102" s="1" t="s">
        <v>18</v>
      </c>
      <c r="B102" s="2" t="s">
        <v>19</v>
      </c>
      <c r="C102" s="3">
        <v>43140</v>
      </c>
      <c r="D102" s="17">
        <v>290000</v>
      </c>
      <c r="E102" s="18" t="s">
        <v>28</v>
      </c>
      <c r="F102" s="16">
        <v>51</v>
      </c>
      <c r="G102" s="19" t="str">
        <f>VLOOKUP(F102,'[1]Controle de saldo'!$1:$1048576,3,FALSE)</f>
        <v>LÁPIS DE COR, MATERIAL MADEIRA, COR DIVERSAS, CARACTERÍSTICAS ADICIONAIS TAMANHO GRANDE.</v>
      </c>
      <c r="H102" s="16" t="s">
        <v>52</v>
      </c>
      <c r="I102" s="16">
        <v>2</v>
      </c>
      <c r="J102" s="12">
        <v>19.100000000000001</v>
      </c>
      <c r="K102" s="13">
        <f t="shared" si="4"/>
        <v>38.200000000000003</v>
      </c>
      <c r="L102" s="20">
        <v>43028</v>
      </c>
      <c r="M102" s="12" t="s">
        <v>36</v>
      </c>
      <c r="N102" s="16">
        <v>2</v>
      </c>
      <c r="O102" s="5">
        <f t="shared" si="5"/>
        <v>38.200000000000003</v>
      </c>
      <c r="P102" s="30">
        <v>43070</v>
      </c>
      <c r="Q102" s="31" t="s">
        <v>57</v>
      </c>
      <c r="R102" s="12" t="s">
        <v>55</v>
      </c>
    </row>
    <row r="103" spans="1:18" ht="51" hidden="1" x14ac:dyDescent="0.25">
      <c r="A103" s="1" t="s">
        <v>18</v>
      </c>
      <c r="B103" s="2" t="s">
        <v>19</v>
      </c>
      <c r="C103" s="3">
        <v>43140</v>
      </c>
      <c r="D103" s="17">
        <v>290000</v>
      </c>
      <c r="E103" s="18" t="s">
        <v>28</v>
      </c>
      <c r="F103" s="16">
        <v>74</v>
      </c>
      <c r="G103" s="19" t="str">
        <f>VLOOKUP(F103,'[1]Controle de saldo'!$1:$1048576,3,FALSE)</f>
        <v>PAPEL EMBORRACHADO, MATERIAL BORRACHA EVA, COMPRIMENTO 60 CM, LARGURA 40 CM, ESPESSURA 2 MM, PADRÃO LISO, COR PRETA</v>
      </c>
      <c r="H103" s="16" t="s">
        <v>52</v>
      </c>
      <c r="I103" s="16">
        <v>20</v>
      </c>
      <c r="J103" s="12">
        <v>1.34</v>
      </c>
      <c r="K103" s="13">
        <f t="shared" si="4"/>
        <v>26.8</v>
      </c>
      <c r="L103" s="20">
        <v>43028</v>
      </c>
      <c r="M103" s="12" t="s">
        <v>39</v>
      </c>
      <c r="N103" s="16">
        <v>20</v>
      </c>
      <c r="O103" s="5">
        <f t="shared" si="5"/>
        <v>26.8</v>
      </c>
      <c r="P103" s="12"/>
      <c r="Q103" s="12"/>
      <c r="R103" s="2" t="s">
        <v>55</v>
      </c>
    </row>
    <row r="104" spans="1:18" ht="51" hidden="1" x14ac:dyDescent="0.25">
      <c r="A104" s="1" t="s">
        <v>18</v>
      </c>
      <c r="B104" s="2" t="s">
        <v>19</v>
      </c>
      <c r="C104" s="3">
        <v>43140</v>
      </c>
      <c r="D104" s="17">
        <v>400000</v>
      </c>
      <c r="E104" s="18" t="s">
        <v>29</v>
      </c>
      <c r="F104" s="16">
        <v>7</v>
      </c>
      <c r="G104" s="19" t="str">
        <f>VLOOKUP(F104,'[1]Controle de saldo'!$1:$1048576,3,FALSE)</f>
        <v>BLOCO FLIP CHART, COR BRANCA, FORMATO 64 X 88, CARACTERÍSTICAS ADICIONAIS SERRILHA, SEM PAUTA, GRAMATURA 75.</v>
      </c>
      <c r="H104" s="16" t="s">
        <v>53</v>
      </c>
      <c r="I104" s="16">
        <v>1</v>
      </c>
      <c r="J104" s="12">
        <v>33.54</v>
      </c>
      <c r="K104" s="13">
        <f t="shared" si="4"/>
        <v>33.54</v>
      </c>
      <c r="L104" s="20">
        <v>43028</v>
      </c>
      <c r="M104" s="12" t="s">
        <v>39</v>
      </c>
      <c r="N104" s="16">
        <v>1</v>
      </c>
      <c r="O104" s="5">
        <f t="shared" si="5"/>
        <v>33.54</v>
      </c>
      <c r="P104" s="12"/>
      <c r="Q104" s="12"/>
      <c r="R104" s="2" t="s">
        <v>55</v>
      </c>
    </row>
    <row r="105" spans="1:18" ht="51" hidden="1" x14ac:dyDescent="0.25">
      <c r="A105" s="1" t="s">
        <v>18</v>
      </c>
      <c r="B105" s="2" t="s">
        <v>19</v>
      </c>
      <c r="C105" s="3">
        <v>43140</v>
      </c>
      <c r="D105" s="17">
        <v>400000</v>
      </c>
      <c r="E105" s="18" t="s">
        <v>29</v>
      </c>
      <c r="F105" s="16">
        <v>27</v>
      </c>
      <c r="G105" s="19" t="str">
        <f>VLOOKUP(F105,'[1]Controle de saldo'!$1:$1048576,3,FALSE)</f>
        <v>COLA, APLICAÇÃO FIXAÇÃO DE CARTAZES, CARACTERÍSTICAS ADICIONAIS SUPER ADESIVO,TIPO SPRAY.</v>
      </c>
      <c r="H105" s="16" t="s">
        <v>53</v>
      </c>
      <c r="I105" s="16">
        <v>1</v>
      </c>
      <c r="J105" s="12">
        <v>97.46</v>
      </c>
      <c r="K105" s="13">
        <f t="shared" si="4"/>
        <v>97.46</v>
      </c>
      <c r="L105" s="21"/>
      <c r="M105" s="12" t="s">
        <v>34</v>
      </c>
      <c r="N105" s="16">
        <v>1</v>
      </c>
      <c r="O105" s="5">
        <f t="shared" si="5"/>
        <v>97.46</v>
      </c>
      <c r="P105" s="12"/>
      <c r="Q105" s="12"/>
      <c r="R105" s="27" t="s">
        <v>55</v>
      </c>
    </row>
    <row r="106" spans="1:18" ht="51" hidden="1" x14ac:dyDescent="0.25">
      <c r="A106" s="1" t="s">
        <v>18</v>
      </c>
      <c r="B106" s="2" t="s">
        <v>19</v>
      </c>
      <c r="C106" s="3">
        <v>43140</v>
      </c>
      <c r="D106" s="17">
        <v>400000</v>
      </c>
      <c r="E106" s="18" t="s">
        <v>29</v>
      </c>
      <c r="F106" s="16">
        <v>45</v>
      </c>
      <c r="G106" s="19" t="str">
        <f>VLOOKUP(F106,'[1]Controle de saldo'!$1:$1048576,3,FALSE)</f>
        <v>GIZ CERA, MATERIAL CERA PLÁSTICA COM CORANTE ATÓXICO, COR VARIADAS, TAMANHO PEQUENO, ESPESSURA FINA - CAIXA 24,00 UM</v>
      </c>
      <c r="H106" s="16" t="s">
        <v>53</v>
      </c>
      <c r="I106" s="16">
        <v>1</v>
      </c>
      <c r="J106" s="12">
        <v>13.91</v>
      </c>
      <c r="K106" s="13">
        <f t="shared" si="4"/>
        <v>13.91</v>
      </c>
      <c r="L106" s="21"/>
      <c r="M106" s="12" t="s">
        <v>36</v>
      </c>
      <c r="N106" s="16">
        <v>1</v>
      </c>
      <c r="O106" s="5">
        <f t="shared" si="5"/>
        <v>13.91</v>
      </c>
      <c r="P106" s="30">
        <v>43070</v>
      </c>
      <c r="Q106" s="31" t="s">
        <v>57</v>
      </c>
      <c r="R106" s="12" t="s">
        <v>55</v>
      </c>
    </row>
    <row r="107" spans="1:18" ht="76.5" hidden="1" x14ac:dyDescent="0.25">
      <c r="A107" s="1" t="s">
        <v>18</v>
      </c>
      <c r="B107" s="2" t="s">
        <v>19</v>
      </c>
      <c r="C107" s="3">
        <v>43140</v>
      </c>
      <c r="D107" s="17">
        <v>400000</v>
      </c>
      <c r="E107" s="18" t="s">
        <v>29</v>
      </c>
      <c r="F107" s="16">
        <v>47</v>
      </c>
      <c r="G107" s="19" t="str">
        <f>VLOOKUP(F107,'[1]Controle de saldo'!$1:$1048576,3,FALSE)</f>
        <v>GUILHOTINA MANUAL PARA PAPEL PARA CORTAR ATÉ 10 FOLHAS, CONSTRUÍDA EM AÇO, TRATADA E PINTADA A PÓ (PINTURA ELETROSTÁTICA), TAMANHOS: 30, 36 OU 46CM.</v>
      </c>
      <c r="H107" s="16" t="s">
        <v>53</v>
      </c>
      <c r="I107" s="16">
        <v>1</v>
      </c>
      <c r="J107" s="12">
        <v>160</v>
      </c>
      <c r="K107" s="13">
        <f t="shared" si="4"/>
        <v>160</v>
      </c>
      <c r="L107" s="20">
        <v>43028</v>
      </c>
      <c r="M107" s="12" t="s">
        <v>39</v>
      </c>
      <c r="N107" s="16">
        <v>1</v>
      </c>
      <c r="O107" s="5">
        <f t="shared" si="5"/>
        <v>160</v>
      </c>
      <c r="P107" s="12"/>
      <c r="Q107" s="12"/>
      <c r="R107" s="2" t="s">
        <v>55</v>
      </c>
    </row>
    <row r="108" spans="1:18" ht="38.25" hidden="1" x14ac:dyDescent="0.25">
      <c r="A108" s="1" t="s">
        <v>18</v>
      </c>
      <c r="B108" s="2" t="s">
        <v>19</v>
      </c>
      <c r="C108" s="3">
        <v>43140</v>
      </c>
      <c r="D108" s="17">
        <v>400000</v>
      </c>
      <c r="E108" s="18" t="s">
        <v>29</v>
      </c>
      <c r="F108" s="16">
        <v>50</v>
      </c>
      <c r="G108" s="19" t="str">
        <f>VLOOKUP(F108,'[1]Controle de saldo'!$1:$1048576,3,FALSE)</f>
        <v> LÁPIS DE COR, MATERIAL MADEIRA, COR DIVERSAS, CARACTERÍSTICAS ADICIONAIS TAMANHO GRANDE.</v>
      </c>
      <c r="H108" s="16" t="s">
        <v>53</v>
      </c>
      <c r="I108" s="16">
        <v>1</v>
      </c>
      <c r="J108" s="12">
        <v>15</v>
      </c>
      <c r="K108" s="13">
        <f t="shared" si="4"/>
        <v>15</v>
      </c>
      <c r="L108" s="20">
        <v>43028</v>
      </c>
      <c r="M108" s="12" t="s">
        <v>39</v>
      </c>
      <c r="N108" s="16">
        <v>1</v>
      </c>
      <c r="O108" s="5">
        <f t="shared" si="5"/>
        <v>15</v>
      </c>
      <c r="P108" s="12"/>
      <c r="Q108" s="12"/>
      <c r="R108" s="2" t="s">
        <v>55</v>
      </c>
    </row>
    <row r="109" spans="1:18" ht="38.25" hidden="1" x14ac:dyDescent="0.25">
      <c r="A109" s="1" t="s">
        <v>18</v>
      </c>
      <c r="B109" s="2" t="s">
        <v>19</v>
      </c>
      <c r="C109" s="3">
        <v>43140</v>
      </c>
      <c r="D109" s="17">
        <v>400000</v>
      </c>
      <c r="E109" s="18" t="s">
        <v>29</v>
      </c>
      <c r="F109" s="16">
        <v>57</v>
      </c>
      <c r="G109" s="19" t="str">
        <f>VLOOKUP(F109,'[1]Controle de saldo'!$1:$1048576,3,FALSE)</f>
        <v>PAPEL CELOFANE, COMPRIMENTO 80, LARGURA 80, COR AMARELO, APLICAÇÃO MATERIAL DE EXPEDIENTE.</v>
      </c>
      <c r="H109" s="16" t="s">
        <v>53</v>
      </c>
      <c r="I109" s="16">
        <v>2</v>
      </c>
      <c r="J109" s="12">
        <v>0.6</v>
      </c>
      <c r="K109" s="13">
        <f t="shared" si="4"/>
        <v>1.2</v>
      </c>
      <c r="L109" s="20">
        <v>43028</v>
      </c>
      <c r="M109" s="12" t="s">
        <v>32</v>
      </c>
      <c r="N109" s="16">
        <v>2</v>
      </c>
      <c r="O109" s="5">
        <f t="shared" si="5"/>
        <v>1.2</v>
      </c>
      <c r="P109" s="12"/>
      <c r="Q109" s="12"/>
      <c r="R109" s="2" t="s">
        <v>55</v>
      </c>
    </row>
    <row r="110" spans="1:18" ht="38.25" hidden="1" x14ac:dyDescent="0.25">
      <c r="A110" s="1" t="s">
        <v>18</v>
      </c>
      <c r="B110" s="2" t="s">
        <v>19</v>
      </c>
      <c r="C110" s="3">
        <v>43140</v>
      </c>
      <c r="D110" s="17">
        <v>400000</v>
      </c>
      <c r="E110" s="18" t="s">
        <v>29</v>
      </c>
      <c r="F110" s="16">
        <v>58</v>
      </c>
      <c r="G110" s="19" t="str">
        <f>VLOOKUP(F110,'[1]Controle de saldo'!$1:$1048576,3,FALSE)</f>
        <v>PAPEL CELOFANE, COMPRIMENTO 80, LARGURA 80, COR AZUL, APLICAÇÃO MATERIAL DE EXPEDIENTE.</v>
      </c>
      <c r="H110" s="16" t="s">
        <v>53</v>
      </c>
      <c r="I110" s="16">
        <v>2</v>
      </c>
      <c r="J110" s="12">
        <v>0.6</v>
      </c>
      <c r="K110" s="13">
        <f t="shared" si="4"/>
        <v>1.2</v>
      </c>
      <c r="L110" s="20">
        <v>43028</v>
      </c>
      <c r="M110" s="12" t="s">
        <v>32</v>
      </c>
      <c r="N110" s="16">
        <v>2</v>
      </c>
      <c r="O110" s="5">
        <f t="shared" si="5"/>
        <v>1.2</v>
      </c>
      <c r="P110" s="12"/>
      <c r="Q110" s="12"/>
      <c r="R110" s="2" t="s">
        <v>55</v>
      </c>
    </row>
    <row r="111" spans="1:18" ht="38.25" hidden="1" x14ac:dyDescent="0.25">
      <c r="A111" s="1" t="s">
        <v>18</v>
      </c>
      <c r="B111" s="2" t="s">
        <v>19</v>
      </c>
      <c r="C111" s="3">
        <v>43140</v>
      </c>
      <c r="D111" s="17">
        <v>400000</v>
      </c>
      <c r="E111" s="18" t="s">
        <v>29</v>
      </c>
      <c r="F111" s="16">
        <v>59</v>
      </c>
      <c r="G111" s="19" t="str">
        <f>VLOOKUP(F111,'[1]Controle de saldo'!$1:$1048576,3,FALSE)</f>
        <v>PAPEL CELOFANE, COMPRIMENTO 80, LARGURA 80, COR LARANJA, APLICAÇÃO MATERIAL DE EXPEDIENTE.</v>
      </c>
      <c r="H111" s="16" t="s">
        <v>53</v>
      </c>
      <c r="I111" s="16">
        <v>2</v>
      </c>
      <c r="J111" s="12">
        <v>0.6</v>
      </c>
      <c r="K111" s="13">
        <f t="shared" si="4"/>
        <v>1.2</v>
      </c>
      <c r="L111" s="20">
        <v>43028</v>
      </c>
      <c r="M111" s="12" t="s">
        <v>32</v>
      </c>
      <c r="N111" s="16">
        <v>2</v>
      </c>
      <c r="O111" s="5">
        <f t="shared" si="5"/>
        <v>1.2</v>
      </c>
      <c r="P111" s="12"/>
      <c r="Q111" s="12"/>
      <c r="R111" s="2" t="s">
        <v>55</v>
      </c>
    </row>
    <row r="112" spans="1:18" ht="38.25" hidden="1" x14ac:dyDescent="0.25">
      <c r="A112" s="1" t="s">
        <v>18</v>
      </c>
      <c r="B112" s="2" t="s">
        <v>19</v>
      </c>
      <c r="C112" s="3">
        <v>43140</v>
      </c>
      <c r="D112" s="17">
        <v>400000</v>
      </c>
      <c r="E112" s="18" t="s">
        <v>29</v>
      </c>
      <c r="F112" s="16">
        <v>61</v>
      </c>
      <c r="G112" s="19" t="str">
        <f>VLOOKUP(F112,'[1]Controle de saldo'!$1:$1048576,3,FALSE)</f>
        <v>PAPEL CELOFANE, COMPRIMENTO 85, LARGURA 100, COR VERMELHO, APLICAÇÃO MATERIAL DE EXPEDIENTE.</v>
      </c>
      <c r="H112" s="16" t="s">
        <v>53</v>
      </c>
      <c r="I112" s="16">
        <v>5</v>
      </c>
      <c r="J112" s="12">
        <v>1.1599999999999999</v>
      </c>
      <c r="K112" s="13">
        <f t="shared" si="4"/>
        <v>5.8</v>
      </c>
      <c r="L112" s="14">
        <v>43028</v>
      </c>
      <c r="M112" s="12" t="s">
        <v>39</v>
      </c>
      <c r="N112" s="16">
        <v>5</v>
      </c>
      <c r="O112" s="5">
        <f t="shared" si="5"/>
        <v>5.8</v>
      </c>
      <c r="P112" s="12"/>
      <c r="Q112" s="12"/>
      <c r="R112" s="2" t="s">
        <v>55</v>
      </c>
    </row>
    <row r="113" spans="1:18" ht="63.75" hidden="1" x14ac:dyDescent="0.25">
      <c r="A113" s="1" t="s">
        <v>18</v>
      </c>
      <c r="B113" s="2" t="s">
        <v>19</v>
      </c>
      <c r="C113" s="3">
        <v>43140</v>
      </c>
      <c r="D113" s="17">
        <v>400000</v>
      </c>
      <c r="E113" s="18" t="s">
        <v>29</v>
      </c>
      <c r="F113" s="16">
        <v>66</v>
      </c>
      <c r="G113" s="19" t="str">
        <f>VLOOKUP(F113,'[1]Controle de saldo'!$1:$1048576,3,FALSE)</f>
        <v>PAPEL EMBORRACHADO, MATERIAL BORRACHA EVA, COMPRIMENTO 60 CM, LARGURA 40 CM, ESPESSURA 2 CM, PADRÃO LISO, COR AMARELO, APLICAÇÃO CONFECÇÃO DE PAINEIS</v>
      </c>
      <c r="H113" s="16" t="s">
        <v>53</v>
      </c>
      <c r="I113" s="16">
        <v>2</v>
      </c>
      <c r="J113" s="12">
        <v>1.35</v>
      </c>
      <c r="K113" s="13">
        <f t="shared" si="4"/>
        <v>2.7</v>
      </c>
      <c r="L113" s="20">
        <v>43028</v>
      </c>
      <c r="M113" s="12" t="s">
        <v>39</v>
      </c>
      <c r="N113" s="16">
        <v>2</v>
      </c>
      <c r="O113" s="5">
        <f t="shared" si="5"/>
        <v>2.7</v>
      </c>
      <c r="P113" s="12"/>
      <c r="Q113" s="12"/>
      <c r="R113" s="2" t="s">
        <v>55</v>
      </c>
    </row>
    <row r="114" spans="1:18" ht="63.75" hidden="1" x14ac:dyDescent="0.25">
      <c r="A114" s="1" t="s">
        <v>18</v>
      </c>
      <c r="B114" s="2" t="s">
        <v>19</v>
      </c>
      <c r="C114" s="3">
        <v>43140</v>
      </c>
      <c r="D114" s="17">
        <v>400000</v>
      </c>
      <c r="E114" s="18" t="s">
        <v>29</v>
      </c>
      <c r="F114" s="16">
        <v>69</v>
      </c>
      <c r="G114" s="19" t="str">
        <f>VLOOKUP(F114,'[1]Controle de saldo'!$1:$1048576,3,FALSE)</f>
        <v> PAPEL EMBORRACHADO, MATERIAL BORRACHA EVA, COMPRIMENTO 60 CM, LARGURA 40 CM, ESPESSURA 2 CM, PADRÃO LISO, COR AZUL, APLICAÇÃO CONFECÇÃO DE PAINEIS</v>
      </c>
      <c r="H114" s="16" t="s">
        <v>53</v>
      </c>
      <c r="I114" s="16">
        <v>11</v>
      </c>
      <c r="J114" s="12">
        <v>1.28</v>
      </c>
      <c r="K114" s="13">
        <f t="shared" si="4"/>
        <v>14.08</v>
      </c>
      <c r="L114" s="20">
        <v>43028</v>
      </c>
      <c r="M114" s="12" t="s">
        <v>39</v>
      </c>
      <c r="N114" s="16">
        <v>11</v>
      </c>
      <c r="O114" s="5">
        <f t="shared" si="5"/>
        <v>14.08</v>
      </c>
      <c r="P114" s="12"/>
      <c r="Q114" s="12"/>
      <c r="R114" s="2" t="s">
        <v>55</v>
      </c>
    </row>
    <row r="115" spans="1:18" ht="63.75" hidden="1" x14ac:dyDescent="0.25">
      <c r="A115" s="1" t="s">
        <v>18</v>
      </c>
      <c r="B115" s="2" t="s">
        <v>19</v>
      </c>
      <c r="C115" s="3">
        <v>43140</v>
      </c>
      <c r="D115" s="17">
        <v>400000</v>
      </c>
      <c r="E115" s="18" t="s">
        <v>29</v>
      </c>
      <c r="F115" s="16">
        <v>67</v>
      </c>
      <c r="G115" s="19" t="str">
        <f>VLOOKUP(F115,'[1]Controle de saldo'!$1:$1048576,3,FALSE)</f>
        <v>PAPEL EMBORRACHADO, MATERIAL BORRACHA EVA, COMPRIMENTO 60 CM, LARGURA 40 CM, ESPESSURA 2 CM, PADRÃO LISO, COR AZUL CLARO, APLICAÇÃO CONFECÇÃO DE PAINEIS</v>
      </c>
      <c r="H115" s="16" t="s">
        <v>53</v>
      </c>
      <c r="I115" s="16">
        <v>1</v>
      </c>
      <c r="J115" s="12">
        <v>1.59</v>
      </c>
      <c r="K115" s="13">
        <f t="shared" si="4"/>
        <v>1.59</v>
      </c>
      <c r="L115" s="20">
        <v>43028</v>
      </c>
      <c r="M115" s="12" t="s">
        <v>39</v>
      </c>
      <c r="N115" s="16">
        <v>1</v>
      </c>
      <c r="O115" s="5">
        <f t="shared" si="5"/>
        <v>1.59</v>
      </c>
      <c r="P115" s="12"/>
      <c r="Q115" s="12"/>
      <c r="R115" s="2" t="s">
        <v>55</v>
      </c>
    </row>
    <row r="116" spans="1:18" ht="51" hidden="1" x14ac:dyDescent="0.25">
      <c r="A116" s="1" t="s">
        <v>18</v>
      </c>
      <c r="B116" s="2" t="s">
        <v>19</v>
      </c>
      <c r="C116" s="3">
        <v>43140</v>
      </c>
      <c r="D116" s="17">
        <v>400000</v>
      </c>
      <c r="E116" s="18" t="s">
        <v>29</v>
      </c>
      <c r="F116" s="16">
        <v>63</v>
      </c>
      <c r="G116" s="19" t="str">
        <f>VLOOKUP(F116,'[1]Controle de saldo'!$1:$1048576,3,FALSE)</f>
        <v>PAPEL EMBORRACHADO, MATERIAL BORRACHA EVA, COMPRIMENTO 60 CM, LARGURA 40 CM, ESPESSURA 2 CM, COR LILÁS</v>
      </c>
      <c r="H116" s="16" t="s">
        <v>53</v>
      </c>
      <c r="I116" s="16">
        <v>6</v>
      </c>
      <c r="J116" s="12">
        <v>1.83</v>
      </c>
      <c r="K116" s="13">
        <f t="shared" si="4"/>
        <v>10.98</v>
      </c>
      <c r="L116" s="20">
        <v>43028</v>
      </c>
      <c r="M116" s="12" t="s">
        <v>39</v>
      </c>
      <c r="N116" s="16">
        <v>6</v>
      </c>
      <c r="O116" s="5">
        <f t="shared" si="5"/>
        <v>10.98</v>
      </c>
      <c r="P116" s="12"/>
      <c r="Q116" s="12"/>
      <c r="R116" s="2" t="s">
        <v>55</v>
      </c>
    </row>
    <row r="117" spans="1:18" ht="63.75" hidden="1" x14ac:dyDescent="0.25">
      <c r="A117" s="1" t="s">
        <v>18</v>
      </c>
      <c r="B117" s="2" t="s">
        <v>19</v>
      </c>
      <c r="C117" s="3">
        <v>43140</v>
      </c>
      <c r="D117" s="17">
        <v>400000</v>
      </c>
      <c r="E117" s="18" t="s">
        <v>29</v>
      </c>
      <c r="F117" s="16">
        <v>72</v>
      </c>
      <c r="G117" s="19" t="str">
        <f>VLOOKUP(F117,'[1]Controle de saldo'!$1:$1048576,3,FALSE)</f>
        <v>PAPEL EMBORRACHADO, MATERIAL BORRACHA EVA, COMPRIMENTO 60 CM, LARGURA 40 CM, ESPESSURA 2 CM, PADRÃO LISO, COR MARROM, APLICAÇÃO CONFECÇÃO DE PAINEIS</v>
      </c>
      <c r="H117" s="16" t="s">
        <v>53</v>
      </c>
      <c r="I117" s="16">
        <v>1</v>
      </c>
      <c r="J117" s="12">
        <v>1.39</v>
      </c>
      <c r="K117" s="13">
        <f t="shared" si="4"/>
        <v>1.39</v>
      </c>
      <c r="L117" s="20">
        <v>43028</v>
      </c>
      <c r="M117" s="12" t="s">
        <v>39</v>
      </c>
      <c r="N117" s="16">
        <v>1</v>
      </c>
      <c r="O117" s="5">
        <f t="shared" si="5"/>
        <v>1.39</v>
      </c>
      <c r="P117" s="12"/>
      <c r="Q117" s="12"/>
      <c r="R117" s="2" t="s">
        <v>55</v>
      </c>
    </row>
    <row r="118" spans="1:18" ht="51" hidden="1" x14ac:dyDescent="0.25">
      <c r="A118" s="1" t="s">
        <v>18</v>
      </c>
      <c r="B118" s="2" t="s">
        <v>19</v>
      </c>
      <c r="C118" s="3">
        <v>43140</v>
      </c>
      <c r="D118" s="17">
        <v>400000</v>
      </c>
      <c r="E118" s="18" t="s">
        <v>29</v>
      </c>
      <c r="F118" s="16">
        <v>74</v>
      </c>
      <c r="G118" s="19" t="str">
        <f>VLOOKUP(F118,'[1]Controle de saldo'!$1:$1048576,3,FALSE)</f>
        <v>PAPEL EMBORRACHADO, MATERIAL BORRACHA EVA, COMPRIMENTO 60 CM, LARGURA 40 CM, ESPESSURA 2 MM, PADRÃO LISO, COR PRETA</v>
      </c>
      <c r="H118" s="16" t="s">
        <v>53</v>
      </c>
      <c r="I118" s="16">
        <v>1</v>
      </c>
      <c r="J118" s="12">
        <v>1.34</v>
      </c>
      <c r="K118" s="13">
        <f t="shared" si="4"/>
        <v>1.34</v>
      </c>
      <c r="L118" s="20">
        <v>43028</v>
      </c>
      <c r="M118" s="12" t="s">
        <v>39</v>
      </c>
      <c r="N118" s="16">
        <v>1</v>
      </c>
      <c r="O118" s="5">
        <f t="shared" si="5"/>
        <v>1.34</v>
      </c>
      <c r="P118" s="12"/>
      <c r="Q118" s="12"/>
      <c r="R118" s="2" t="s">
        <v>55</v>
      </c>
    </row>
    <row r="119" spans="1:18" ht="51" hidden="1" x14ac:dyDescent="0.25">
      <c r="A119" s="1" t="s">
        <v>18</v>
      </c>
      <c r="B119" s="2" t="s">
        <v>19</v>
      </c>
      <c r="C119" s="3">
        <v>43140</v>
      </c>
      <c r="D119" s="17">
        <v>400000</v>
      </c>
      <c r="E119" s="18" t="s">
        <v>29</v>
      </c>
      <c r="F119" s="16">
        <v>75</v>
      </c>
      <c r="G119" s="19" t="str">
        <f>VLOOKUP(F119,'[1]Controle de saldo'!$1:$1048576,3,FALSE)</f>
        <v> PAPEL EMBORRACHADO, MATERIAL BORRACHA EVA, COMPRIMENTO 60 CM, LARGURA 40 CM, ESPESSURA 2 MM, PADRÃO LISO, COR SALMÃO</v>
      </c>
      <c r="H119" s="16" t="s">
        <v>53</v>
      </c>
      <c r="I119" s="16">
        <v>1</v>
      </c>
      <c r="J119" s="12">
        <v>1.86</v>
      </c>
      <c r="K119" s="13">
        <f t="shared" si="4"/>
        <v>1.86</v>
      </c>
      <c r="L119" s="20">
        <v>43028</v>
      </c>
      <c r="M119" s="12" t="s">
        <v>39</v>
      </c>
      <c r="N119" s="16">
        <v>1</v>
      </c>
      <c r="O119" s="5">
        <f t="shared" si="5"/>
        <v>1.86</v>
      </c>
      <c r="P119" s="12"/>
      <c r="Q119" s="12"/>
      <c r="R119" s="2" t="s">
        <v>55</v>
      </c>
    </row>
    <row r="120" spans="1:18" ht="63.75" hidden="1" x14ac:dyDescent="0.25">
      <c r="A120" s="1" t="s">
        <v>18</v>
      </c>
      <c r="B120" s="2" t="s">
        <v>19</v>
      </c>
      <c r="C120" s="3">
        <v>43140</v>
      </c>
      <c r="D120" s="17">
        <v>400000</v>
      </c>
      <c r="E120" s="18" t="s">
        <v>29</v>
      </c>
      <c r="F120" s="16">
        <v>76</v>
      </c>
      <c r="G120" s="19" t="str">
        <f>VLOOKUP(F120,'[1]Controle de saldo'!$1:$1048576,3,FALSE)</f>
        <v> PAPEL EMBORRACHADO, MATERIAL BORRACHA EVA, COMPRIMENTO 60 CM, LARGURA 40 CM, ESPESSURA 2 CM, PADRÃO LISO, COR VERDE, APLICAÇÃO CONFECÇÃO DE PAINEIS</v>
      </c>
      <c r="H120" s="16" t="s">
        <v>53</v>
      </c>
      <c r="I120" s="16">
        <v>1</v>
      </c>
      <c r="J120" s="12">
        <v>1.39</v>
      </c>
      <c r="K120" s="13">
        <f t="shared" si="4"/>
        <v>1.39</v>
      </c>
      <c r="L120" s="20">
        <v>43028</v>
      </c>
      <c r="M120" s="12" t="s">
        <v>39</v>
      </c>
      <c r="N120" s="16">
        <v>1</v>
      </c>
      <c r="O120" s="5">
        <f t="shared" si="5"/>
        <v>1.39</v>
      </c>
      <c r="P120" s="12"/>
      <c r="Q120" s="12"/>
      <c r="R120" s="2" t="s">
        <v>55</v>
      </c>
    </row>
    <row r="121" spans="1:18" ht="51" hidden="1" x14ac:dyDescent="0.25">
      <c r="A121" s="1" t="s">
        <v>18</v>
      </c>
      <c r="B121" s="2" t="s">
        <v>19</v>
      </c>
      <c r="C121" s="3">
        <v>43140</v>
      </c>
      <c r="D121" s="17">
        <v>400000</v>
      </c>
      <c r="E121" s="18" t="s">
        <v>29</v>
      </c>
      <c r="F121" s="16">
        <v>65</v>
      </c>
      <c r="G121" s="19" t="str">
        <f>VLOOKUP(F121,'[1]Controle de saldo'!$1:$1048576,3,FALSE)</f>
        <v> PAPEL EMBORRACHADO, MATERIAL BORRACHA EVA, COMPRIMENTO 60 CM, LARGURA 40 CM, ESPESSURA 2 CM, COR VERMELHO</v>
      </c>
      <c r="H121" s="16" t="s">
        <v>53</v>
      </c>
      <c r="I121" s="16">
        <v>1</v>
      </c>
      <c r="J121" s="12">
        <v>1.53</v>
      </c>
      <c r="K121" s="13">
        <f t="shared" si="4"/>
        <v>1.53</v>
      </c>
      <c r="L121" s="20">
        <v>43028</v>
      </c>
      <c r="M121" s="12" t="s">
        <v>39</v>
      </c>
      <c r="N121" s="16">
        <v>1</v>
      </c>
      <c r="O121" s="5">
        <f t="shared" si="5"/>
        <v>1.53</v>
      </c>
      <c r="P121" s="12"/>
      <c r="Q121" s="12"/>
      <c r="R121" s="2" t="s">
        <v>55</v>
      </c>
    </row>
    <row r="122" spans="1:18" ht="51" hidden="1" x14ac:dyDescent="0.25">
      <c r="A122" s="1" t="s">
        <v>18</v>
      </c>
      <c r="B122" s="2" t="s">
        <v>19</v>
      </c>
      <c r="C122" s="3">
        <v>43140</v>
      </c>
      <c r="D122" s="17">
        <v>400000</v>
      </c>
      <c r="E122" s="18" t="s">
        <v>29</v>
      </c>
      <c r="F122" s="16">
        <v>81</v>
      </c>
      <c r="G122" s="19" t="str">
        <f>VLOOKUP(F122,'[1]Controle de saldo'!$1:$1048576,3,FALSE)</f>
        <v>PAPEL MANTEIGA, MATERIAL CELULOSE VEGETAL, GRAMATURA 40 G/M2, COMPRIMENTO 100 CM, LARGURA 70 CM, COR BRANCA</v>
      </c>
      <c r="H122" s="16" t="s">
        <v>53</v>
      </c>
      <c r="I122" s="16">
        <v>1</v>
      </c>
      <c r="J122" s="12">
        <v>1.54</v>
      </c>
      <c r="K122" s="13">
        <f t="shared" si="4"/>
        <v>1.54</v>
      </c>
      <c r="L122" s="20">
        <v>43028</v>
      </c>
      <c r="M122" s="12" t="s">
        <v>39</v>
      </c>
      <c r="N122" s="16">
        <v>1</v>
      </c>
      <c r="O122" s="5">
        <f t="shared" si="5"/>
        <v>1.54</v>
      </c>
      <c r="P122" s="12"/>
      <c r="Q122" s="12"/>
      <c r="R122" s="2" t="s">
        <v>55</v>
      </c>
    </row>
    <row r="123" spans="1:18" ht="63.75" hidden="1" x14ac:dyDescent="0.25">
      <c r="A123" s="1" t="s">
        <v>18</v>
      </c>
      <c r="B123" s="2" t="s">
        <v>19</v>
      </c>
      <c r="C123" s="3">
        <v>43140</v>
      </c>
      <c r="D123" s="17">
        <v>400000</v>
      </c>
      <c r="E123" s="18" t="s">
        <v>29</v>
      </c>
      <c r="F123" s="16">
        <v>83</v>
      </c>
      <c r="G123" s="19" t="str">
        <f>VLOOKUP(F123,'[1]Controle de saldo'!$1:$1048576,3,FALSE)</f>
        <v> PAPEL SULFITE, MATERIAL CELULOSE VEGETAL, COR AMARELA, GRAMATURA 75 G/M2, COMPRIMENTO 297 MM, APLICAÇÃO FOTOCÓPIA, LARGURA 210 MM.</v>
      </c>
      <c r="H123" s="16" t="s">
        <v>53</v>
      </c>
      <c r="I123" s="16">
        <v>1</v>
      </c>
      <c r="J123" s="12">
        <v>18.5</v>
      </c>
      <c r="K123" s="13">
        <f t="shared" si="4"/>
        <v>18.5</v>
      </c>
      <c r="L123" s="20">
        <v>43028</v>
      </c>
      <c r="M123" s="12" t="s">
        <v>38</v>
      </c>
      <c r="N123" s="16">
        <v>1</v>
      </c>
      <c r="O123" s="5">
        <f t="shared" si="5"/>
        <v>18.5</v>
      </c>
      <c r="P123" s="30">
        <v>43068</v>
      </c>
      <c r="Q123" s="26" t="s">
        <v>58</v>
      </c>
      <c r="R123" s="32" t="s">
        <v>55</v>
      </c>
    </row>
    <row r="124" spans="1:18" ht="63.75" hidden="1" x14ac:dyDescent="0.25">
      <c r="A124" s="1" t="s">
        <v>18</v>
      </c>
      <c r="B124" s="2" t="s">
        <v>19</v>
      </c>
      <c r="C124" s="3">
        <v>43140</v>
      </c>
      <c r="D124" s="17">
        <v>400000</v>
      </c>
      <c r="E124" s="18" t="s">
        <v>29</v>
      </c>
      <c r="F124" s="16">
        <v>86</v>
      </c>
      <c r="G124" s="19" t="str">
        <f>VLOOKUP(F124,'[1]Controle de saldo'!$1:$1048576,3,FALSE)</f>
        <v> PAPEL SULFITE, MATERIAL CELULOSE VEGETAL, COR VERDE, GRAMATURA 75 G/M2, COMPRIMENTO 297 MM, APLICAÇÃO FOTOCÓPIA, LARGURA 210 MM.</v>
      </c>
      <c r="H124" s="16" t="s">
        <v>53</v>
      </c>
      <c r="I124" s="16">
        <v>1</v>
      </c>
      <c r="J124" s="12">
        <v>20</v>
      </c>
      <c r="K124" s="13">
        <f t="shared" si="4"/>
        <v>20</v>
      </c>
      <c r="L124" s="20">
        <v>43028</v>
      </c>
      <c r="M124" s="12" t="s">
        <v>38</v>
      </c>
      <c r="N124" s="16">
        <v>1</v>
      </c>
      <c r="O124" s="5">
        <f t="shared" si="5"/>
        <v>20</v>
      </c>
      <c r="P124" s="30">
        <v>43068</v>
      </c>
      <c r="Q124" s="26" t="s">
        <v>58</v>
      </c>
      <c r="R124" s="32" t="s">
        <v>55</v>
      </c>
    </row>
    <row r="125" spans="1:18" ht="51" hidden="1" x14ac:dyDescent="0.25">
      <c r="A125" s="1" t="s">
        <v>18</v>
      </c>
      <c r="B125" s="2" t="s">
        <v>19</v>
      </c>
      <c r="C125" s="3">
        <v>43140</v>
      </c>
      <c r="D125" s="17">
        <v>400000</v>
      </c>
      <c r="E125" s="18" t="s">
        <v>29</v>
      </c>
      <c r="F125" s="16">
        <v>95</v>
      </c>
      <c r="G125" s="19" t="str">
        <f>VLOOKUP(F125,'[1]Controle de saldo'!$1:$1048576,3,FALSE)</f>
        <v>PINCEL CERDA CHATO Nº 10, CERDA BRANCA, VIROLO DE ALUMÍNIO, CABO LONGO DE MADEIRA AMARELO, PONTA CHATA.</v>
      </c>
      <c r="H125" s="16" t="s">
        <v>53</v>
      </c>
      <c r="I125" s="16">
        <v>1</v>
      </c>
      <c r="J125" s="12">
        <v>13.28</v>
      </c>
      <c r="K125" s="13">
        <f t="shared" si="4"/>
        <v>13.28</v>
      </c>
      <c r="L125" s="20">
        <v>43028</v>
      </c>
      <c r="M125" s="12" t="s">
        <v>39</v>
      </c>
      <c r="N125" s="16">
        <v>1</v>
      </c>
      <c r="O125" s="5">
        <f t="shared" si="5"/>
        <v>13.28</v>
      </c>
      <c r="P125" s="12"/>
      <c r="Q125" s="12"/>
      <c r="R125" s="2" t="s">
        <v>55</v>
      </c>
    </row>
    <row r="126" spans="1:18" ht="89.25" hidden="1" x14ac:dyDescent="0.25">
      <c r="A126" s="1" t="s">
        <v>18</v>
      </c>
      <c r="B126" s="2" t="s">
        <v>19</v>
      </c>
      <c r="C126" s="3">
        <v>43140</v>
      </c>
      <c r="D126" s="17">
        <v>400000</v>
      </c>
      <c r="E126" s="18" t="s">
        <v>29</v>
      </c>
      <c r="F126" s="16">
        <v>98</v>
      </c>
      <c r="G126" s="19" t="str">
        <f>VLOOKUP(F126,'[1]Controle de saldo'!$1:$1048576,3,FALSE)</f>
        <v>PINCEL CHATO APLICAÇÃO NA PINTURA DE TECIDO, TELA, CERÂMICA, AQUARELA, ACRÍLICA COM CERDAS BRANCAS IMPORTADAS E CABO LONGO DE MADEIRA AMARELO E VIROLO DE ALUMÍNIO COM O FORMATO CHATO, TAMANHO Nº 20.</v>
      </c>
      <c r="H126" s="16" t="s">
        <v>53</v>
      </c>
      <c r="I126" s="16">
        <v>1</v>
      </c>
      <c r="J126" s="12">
        <v>7.85</v>
      </c>
      <c r="K126" s="13">
        <f t="shared" ref="K126:K157" si="6">J126*I126</f>
        <v>7.85</v>
      </c>
      <c r="L126" s="20">
        <v>43028</v>
      </c>
      <c r="M126" s="12" t="s">
        <v>34</v>
      </c>
      <c r="N126" s="16">
        <v>1</v>
      </c>
      <c r="O126" s="5">
        <f t="shared" ref="O126:O157" si="7">N126*J126</f>
        <v>7.85</v>
      </c>
      <c r="P126" s="12"/>
      <c r="Q126" s="12"/>
      <c r="R126" s="27" t="s">
        <v>55</v>
      </c>
    </row>
    <row r="127" spans="1:18" ht="114.75" hidden="1" x14ac:dyDescent="0.25">
      <c r="A127" s="1" t="s">
        <v>18</v>
      </c>
      <c r="B127" s="2" t="s">
        <v>19</v>
      </c>
      <c r="C127" s="3">
        <v>43140</v>
      </c>
      <c r="D127" s="17">
        <v>400000</v>
      </c>
      <c r="E127" s="18" t="s">
        <v>29</v>
      </c>
      <c r="F127" s="16">
        <v>107</v>
      </c>
      <c r="G127" s="19" t="str">
        <f>VLOOKUP(F127,'[1]Controle de saldo'!$1:$1048576,3,FALSE)</f>
        <v>PINCEL REDONDO CURTO 145, TAMANHO 10, CABO CURTO, COR CASTANHO ESCURO, COMPOSIÇÃO MARTA TROPICAL, COR GRIS, FILAMENTO MARTA TROPICAL, FORMATO REDONDO, IDEAL PARA MANCHAS, INDICADO PARA TINTA À BASE DE ÁGUA, TÉCNICA AQUARELA, GUACHE, VIROLO DE ALUMÍNIO.</v>
      </c>
      <c r="H127" s="16" t="s">
        <v>53</v>
      </c>
      <c r="I127" s="16">
        <v>1</v>
      </c>
      <c r="J127" s="12">
        <v>9.23</v>
      </c>
      <c r="K127" s="13">
        <f t="shared" si="6"/>
        <v>9.23</v>
      </c>
      <c r="L127" s="20">
        <v>43028</v>
      </c>
      <c r="M127" s="12" t="s">
        <v>34</v>
      </c>
      <c r="N127" s="16">
        <v>1</v>
      </c>
      <c r="O127" s="5">
        <f t="shared" si="7"/>
        <v>9.23</v>
      </c>
      <c r="P127" s="12"/>
      <c r="Q127" s="12"/>
      <c r="R127" s="27" t="s">
        <v>55</v>
      </c>
    </row>
    <row r="128" spans="1:18" ht="89.25" hidden="1" x14ac:dyDescent="0.25">
      <c r="A128" s="1" t="s">
        <v>18</v>
      </c>
      <c r="B128" s="2" t="s">
        <v>19</v>
      </c>
      <c r="C128" s="3">
        <v>43140</v>
      </c>
      <c r="D128" s="17">
        <v>400000</v>
      </c>
      <c r="E128" s="18" t="s">
        <v>29</v>
      </c>
      <c r="F128" s="16">
        <v>133</v>
      </c>
      <c r="G128" s="19" t="str">
        <f>VLOOKUP(F128,'[1]Controle de saldo'!$1:$1048576,3,FALSE)</f>
        <v>TINTA GUACHE 16ML AMARELO NÃO TÓXICO, INDICADO PARA PINTURA A PINCEL EM PAPEL, CARTÃO E CARTOLINA, COMPOSICÃO: RESINA VEGETAL, PIGMENTOS ORGÂNICOS, CARGA MINERAL E CONSERVANTE TIPO ISOTIAZOLONA.</v>
      </c>
      <c r="H128" s="16" t="s">
        <v>53</v>
      </c>
      <c r="I128" s="16">
        <v>1</v>
      </c>
      <c r="J128" s="12">
        <v>24.75</v>
      </c>
      <c r="K128" s="13">
        <f t="shared" si="6"/>
        <v>24.75</v>
      </c>
      <c r="L128" s="20">
        <v>43028</v>
      </c>
      <c r="M128" s="12" t="s">
        <v>32</v>
      </c>
      <c r="N128" s="16">
        <v>1</v>
      </c>
      <c r="O128" s="5">
        <f t="shared" si="7"/>
        <v>24.75</v>
      </c>
      <c r="P128" s="12"/>
      <c r="Q128" s="12"/>
      <c r="R128" s="2" t="s">
        <v>55</v>
      </c>
    </row>
    <row r="129" spans="1:18" ht="89.25" hidden="1" x14ac:dyDescent="0.25">
      <c r="A129" s="1" t="s">
        <v>18</v>
      </c>
      <c r="B129" s="2" t="s">
        <v>19</v>
      </c>
      <c r="C129" s="3">
        <v>43140</v>
      </c>
      <c r="D129" s="17">
        <v>400000</v>
      </c>
      <c r="E129" s="18" t="s">
        <v>29</v>
      </c>
      <c r="F129" s="16">
        <v>129</v>
      </c>
      <c r="G129" s="19" t="str">
        <f>VLOOKUP(F129,'[1]Controle de saldo'!$1:$1048576,3,FALSE)</f>
        <v>TINTA GUACHE 16ML LIGHT GREEN NÃO TÓXICO, INDICADO PARA PINTURA A PINCEL EM PAPEL, CARTÃO E CARTOLINA, COMPOSICÃO: RESINA VEGETAL, PIGMENTOS ORGÂNICOS, CARGA MINERAL E CONSERVANTE TIPO ISOTIAZOLONA.</v>
      </c>
      <c r="H129" s="16" t="s">
        <v>53</v>
      </c>
      <c r="I129" s="16">
        <v>1</v>
      </c>
      <c r="J129" s="12">
        <v>20</v>
      </c>
      <c r="K129" s="13">
        <f t="shared" si="6"/>
        <v>20</v>
      </c>
      <c r="L129" s="20">
        <v>43028</v>
      </c>
      <c r="M129" s="12" t="s">
        <v>34</v>
      </c>
      <c r="N129" s="16">
        <v>1</v>
      </c>
      <c r="O129" s="5">
        <f t="shared" si="7"/>
        <v>20</v>
      </c>
      <c r="P129" s="12"/>
      <c r="Q129" s="12"/>
      <c r="R129" s="27" t="s">
        <v>55</v>
      </c>
    </row>
    <row r="130" spans="1:18" ht="89.25" hidden="1" x14ac:dyDescent="0.25">
      <c r="A130" s="1" t="s">
        <v>18</v>
      </c>
      <c r="B130" s="2" t="s">
        <v>19</v>
      </c>
      <c r="C130" s="3">
        <v>43140</v>
      </c>
      <c r="D130" s="17">
        <v>400000</v>
      </c>
      <c r="E130" s="18" t="s">
        <v>29</v>
      </c>
      <c r="F130" s="16">
        <v>136</v>
      </c>
      <c r="G130" s="19" t="str">
        <f>VLOOKUP(F130,'[1]Controle de saldo'!$1:$1048576,3,FALSE)</f>
        <v>TINTA GUACHE 16ML RAW SIENNA NÃO TÓXICO, INDICADO PARA PINTURA A PINCEL EM PAPEL, CARTÃO E CARTOLINA, COMPOSICÃO: RESINA VEGETAL, PIGMENTOS ORGÂNICOS, CARGA MINERAL E CONSERVANTE TIPO ISOTIAZOLONA.</v>
      </c>
      <c r="H130" s="16" t="s">
        <v>53</v>
      </c>
      <c r="I130" s="16">
        <v>1</v>
      </c>
      <c r="J130" s="12">
        <v>24.75</v>
      </c>
      <c r="K130" s="13">
        <f t="shared" si="6"/>
        <v>24.75</v>
      </c>
      <c r="L130" s="21">
        <v>24.75</v>
      </c>
      <c r="M130" s="12" t="s">
        <v>32</v>
      </c>
      <c r="N130" s="16">
        <v>1</v>
      </c>
      <c r="O130" s="5">
        <f t="shared" si="7"/>
        <v>24.75</v>
      </c>
      <c r="P130" s="12"/>
      <c r="Q130" s="12"/>
      <c r="R130" s="2" t="s">
        <v>55</v>
      </c>
    </row>
    <row r="131" spans="1:18" ht="89.25" hidden="1" x14ac:dyDescent="0.25">
      <c r="A131" s="1" t="s">
        <v>18</v>
      </c>
      <c r="B131" s="2" t="s">
        <v>19</v>
      </c>
      <c r="C131" s="3">
        <v>43140</v>
      </c>
      <c r="D131" s="17">
        <v>400000</v>
      </c>
      <c r="E131" s="18" t="s">
        <v>29</v>
      </c>
      <c r="F131" s="16">
        <v>139</v>
      </c>
      <c r="G131" s="19" t="str">
        <f>VLOOKUP(F131,'[1]Controle de saldo'!$1:$1048576,3,FALSE)</f>
        <v>TINTA GUACHE 16ML VERMELHO NÃO TÓXICO, INDICADO PARA PINTURA A PINCEL EM PAPEL, CARTÃO E CARTOLINA, COMPOSICÃO: RESINA VEGETAL, PIGMENTOS ORGÂNICOS, CARGA MINERAL E CONSERVANTE TIPO ISOTIAZOLONA.</v>
      </c>
      <c r="H131" s="16" t="s">
        <v>53</v>
      </c>
      <c r="I131" s="16">
        <v>1</v>
      </c>
      <c r="J131" s="12">
        <v>24.75</v>
      </c>
      <c r="K131" s="13">
        <f t="shared" si="6"/>
        <v>24.75</v>
      </c>
      <c r="L131" s="20">
        <v>43028</v>
      </c>
      <c r="M131" s="12" t="s">
        <v>32</v>
      </c>
      <c r="N131" s="16">
        <v>1</v>
      </c>
      <c r="O131" s="5">
        <f t="shared" si="7"/>
        <v>24.75</v>
      </c>
      <c r="P131" s="12"/>
      <c r="Q131" s="12"/>
      <c r="R131" s="2" t="s">
        <v>55</v>
      </c>
    </row>
    <row r="132" spans="1:18" ht="89.25" hidden="1" x14ac:dyDescent="0.25">
      <c r="A132" s="1" t="s">
        <v>18</v>
      </c>
      <c r="B132" s="2" t="s">
        <v>19</v>
      </c>
      <c r="C132" s="3">
        <v>43140</v>
      </c>
      <c r="D132" s="17">
        <v>400000</v>
      </c>
      <c r="E132" s="18" t="s">
        <v>29</v>
      </c>
      <c r="F132" s="16">
        <v>140</v>
      </c>
      <c r="G132" s="19" t="str">
        <f>VLOOKUP(F132,'[1]Controle de saldo'!$1:$1048576,3,FALSE)</f>
        <v>TINTA GUACHE 16ML YELLOW OCHRE NÃO TÓXICO, INDICADO PARA PINTURA A PINCEL EM PAPEL, CARTÃO E CARTOLINA, COMPOSICÃO: RESINA VEGETAL, PIGMENTOS ORGÂNICOS, CARGA MINERAL E CONSERVANTE TIPO ISOTIAZOLONA.</v>
      </c>
      <c r="H132" s="16" t="s">
        <v>53</v>
      </c>
      <c r="I132" s="16">
        <v>1</v>
      </c>
      <c r="J132" s="12">
        <v>24.75</v>
      </c>
      <c r="K132" s="13">
        <f t="shared" si="6"/>
        <v>24.75</v>
      </c>
      <c r="L132" s="20">
        <v>43028</v>
      </c>
      <c r="M132" s="12" t="s">
        <v>32</v>
      </c>
      <c r="N132" s="16">
        <v>1</v>
      </c>
      <c r="O132" s="5">
        <f t="shared" si="7"/>
        <v>24.75</v>
      </c>
      <c r="P132" s="12"/>
      <c r="Q132" s="12"/>
      <c r="R132" s="2" t="s">
        <v>55</v>
      </c>
    </row>
    <row r="133" spans="1:18" ht="89.25" hidden="1" x14ac:dyDescent="0.25">
      <c r="A133" s="1" t="s">
        <v>18</v>
      </c>
      <c r="B133" s="2" t="s">
        <v>19</v>
      </c>
      <c r="C133" s="3">
        <v>43140</v>
      </c>
      <c r="D133" s="17">
        <v>400000</v>
      </c>
      <c r="E133" s="18" t="s">
        <v>29</v>
      </c>
      <c r="F133" s="16">
        <v>134</v>
      </c>
      <c r="G133" s="19" t="str">
        <f>VLOOKUP(F133,'[1]Controle de saldo'!$1:$1048576,3,FALSE)</f>
        <v>TINTA GUACHE 50ML BRANCO NÃO TÓXICO, INDICADO PARA PINTURA A PINCEL EM PAPEL, CARTÃO E CARTOLINA, COMPOSICÃO: RESINA VEGETAL, PIGMENTOS ORGÂNICOS, CARGA MINERAL E CONSERVANTE TIPO ISOTIAZOLONA</v>
      </c>
      <c r="H133" s="16" t="s">
        <v>53</v>
      </c>
      <c r="I133" s="16">
        <v>1</v>
      </c>
      <c r="J133" s="12">
        <v>46.87</v>
      </c>
      <c r="K133" s="13">
        <f t="shared" si="6"/>
        <v>46.87</v>
      </c>
      <c r="L133" s="20">
        <v>43028</v>
      </c>
      <c r="M133" s="12" t="s">
        <v>32</v>
      </c>
      <c r="N133" s="16">
        <v>1</v>
      </c>
      <c r="O133" s="5">
        <f t="shared" si="7"/>
        <v>46.87</v>
      </c>
      <c r="P133" s="12"/>
      <c r="Q133" s="12"/>
      <c r="R133" s="2" t="s">
        <v>55</v>
      </c>
    </row>
    <row r="134" spans="1:18" ht="89.25" hidden="1" x14ac:dyDescent="0.25">
      <c r="A134" s="1" t="s">
        <v>18</v>
      </c>
      <c r="B134" s="2" t="s">
        <v>19</v>
      </c>
      <c r="C134" s="3">
        <v>43140</v>
      </c>
      <c r="D134" s="17">
        <v>400000</v>
      </c>
      <c r="E134" s="18" t="s">
        <v>29</v>
      </c>
      <c r="F134" s="16">
        <v>130</v>
      </c>
      <c r="G134" s="19" t="str">
        <f>VLOOKUP(F134,'[1]Controle de saldo'!$1:$1048576,3,FALSE)</f>
        <v>TINTA GUACHE 50ML MAGENTA NÃO TÓXICO, INDICADO PARA PINTURA A PINCEL EM PAPEL, CARTÃO E CARTOLINA, COMPOSICÃO: RESINA VEGETAL, PIGMENTOS ORGÂNICOS, CARGA MINERAL E CONSERVANTE TIPO ISOTIAZOLONA.</v>
      </c>
      <c r="H134" s="16" t="s">
        <v>53</v>
      </c>
      <c r="I134" s="16">
        <v>1</v>
      </c>
      <c r="J134" s="12">
        <v>44.64</v>
      </c>
      <c r="K134" s="13">
        <f t="shared" si="6"/>
        <v>44.64</v>
      </c>
      <c r="L134" s="20">
        <v>43028</v>
      </c>
      <c r="M134" s="12" t="s">
        <v>34</v>
      </c>
      <c r="N134" s="16">
        <v>1</v>
      </c>
      <c r="O134" s="5">
        <f t="shared" si="7"/>
        <v>44.64</v>
      </c>
      <c r="P134" s="12"/>
      <c r="Q134" s="12"/>
      <c r="R134" s="27" t="s">
        <v>55</v>
      </c>
    </row>
    <row r="135" spans="1:18" ht="89.25" hidden="1" x14ac:dyDescent="0.25">
      <c r="A135" s="1" t="s">
        <v>18</v>
      </c>
      <c r="B135" s="2" t="s">
        <v>19</v>
      </c>
      <c r="C135" s="3">
        <v>43140</v>
      </c>
      <c r="D135" s="17">
        <v>400000</v>
      </c>
      <c r="E135" s="18" t="s">
        <v>29</v>
      </c>
      <c r="F135" s="16">
        <v>131</v>
      </c>
      <c r="G135" s="19" t="str">
        <f>VLOOKUP(F135,'[1]Controle de saldo'!$1:$1048576,3,FALSE)</f>
        <v> TINTA GUACHE 50ML PRETO NÃO TÓXICO, INDICADO PARA PINTURA A PINCEL EM PAPEL, CARTÃO E CARTOLINA, COMPOSICÃO: RESINA VEGETAL, PIGMENTOS ORGÂNICOS, CARGA MINERAL E CONSERVANTE TIPO ISOTIAZOLONA.</v>
      </c>
      <c r="H135" s="16" t="s">
        <v>53</v>
      </c>
      <c r="I135" s="16">
        <v>1</v>
      </c>
      <c r="J135" s="12">
        <v>46.63</v>
      </c>
      <c r="K135" s="13">
        <f t="shared" si="6"/>
        <v>46.63</v>
      </c>
      <c r="L135" s="20">
        <v>43028</v>
      </c>
      <c r="M135" s="12" t="s">
        <v>32</v>
      </c>
      <c r="N135" s="16">
        <v>1</v>
      </c>
      <c r="O135" s="5">
        <f t="shared" si="7"/>
        <v>46.63</v>
      </c>
      <c r="P135" s="12"/>
      <c r="Q135" s="12"/>
      <c r="R135" s="2" t="s">
        <v>55</v>
      </c>
    </row>
    <row r="136" spans="1:18" ht="102" hidden="1" x14ac:dyDescent="0.25">
      <c r="A136" s="1" t="s">
        <v>18</v>
      </c>
      <c r="B136" s="2" t="s">
        <v>19</v>
      </c>
      <c r="C136" s="3">
        <v>43140</v>
      </c>
      <c r="D136" s="17">
        <v>400000</v>
      </c>
      <c r="E136" s="18" t="s">
        <v>29</v>
      </c>
      <c r="F136" s="16">
        <v>141</v>
      </c>
      <c r="G136" s="19" t="str">
        <f>VLOOKUP(F136,'[1]Controle de saldo'!$1:$1048576,3,FALSE)</f>
        <v>TINTA GUACHE AZUL CELESTE FRASCO PLÁSTICO COM 250 ML, NÃO TÓXICO, INDICADO PARA PINTURA A PINCEL EM PAPEL, CARTÃO E CARTOLINA, COMPOSIÇÃO: RESINA VEGETAL, PIGMENTOS ORGÂNICOS, CARGA MINERAL E CONSERVANTE TIPO ISOTIAZOLONA</v>
      </c>
      <c r="H136" s="16" t="s">
        <v>53</v>
      </c>
      <c r="I136" s="16">
        <v>1</v>
      </c>
      <c r="J136" s="12">
        <v>7.9</v>
      </c>
      <c r="K136" s="13">
        <f t="shared" si="6"/>
        <v>7.9</v>
      </c>
      <c r="L136" s="20">
        <v>43028</v>
      </c>
      <c r="M136" s="12" t="s">
        <v>39</v>
      </c>
      <c r="N136" s="16">
        <v>1</v>
      </c>
      <c r="O136" s="5">
        <f t="shared" si="7"/>
        <v>7.9</v>
      </c>
      <c r="P136" s="12"/>
      <c r="Q136" s="12"/>
      <c r="R136" s="2" t="s">
        <v>55</v>
      </c>
    </row>
    <row r="137" spans="1:18" ht="102" hidden="1" x14ac:dyDescent="0.25">
      <c r="A137" s="1" t="s">
        <v>18</v>
      </c>
      <c r="B137" s="2" t="s">
        <v>19</v>
      </c>
      <c r="C137" s="3">
        <v>43140</v>
      </c>
      <c r="D137" s="17">
        <v>400000</v>
      </c>
      <c r="E137" s="18" t="s">
        <v>29</v>
      </c>
      <c r="F137" s="16">
        <v>142</v>
      </c>
      <c r="G137" s="19" t="str">
        <f>VLOOKUP(F137,'[1]Controle de saldo'!$1:$1048576,3,FALSE)</f>
        <v>TINTA GUACHE MARROM FRASCO PLÁSTICO COM 250 ML, NÃO TÓXICO, INDICADO PARA PINTURA A PINCEL EM PAPEL, CARTÃO E CARTOLINA, COMPOSIÇÃO: RESINA VEGETAL, PIGMENTOS ORGÂNICOS, CARGA MINERAL E CONSERVANTE TIPO ISOTIAZOLONA.</v>
      </c>
      <c r="H137" s="16" t="s">
        <v>53</v>
      </c>
      <c r="I137" s="16">
        <v>1</v>
      </c>
      <c r="J137" s="12">
        <v>4.18</v>
      </c>
      <c r="K137" s="13">
        <f t="shared" si="6"/>
        <v>4.18</v>
      </c>
      <c r="L137" s="20">
        <v>43028</v>
      </c>
      <c r="M137" s="12" t="s">
        <v>39</v>
      </c>
      <c r="N137" s="16">
        <v>1</v>
      </c>
      <c r="O137" s="5">
        <f t="shared" si="7"/>
        <v>4.18</v>
      </c>
      <c r="P137" s="12"/>
      <c r="Q137" s="12"/>
      <c r="R137" s="2" t="s">
        <v>55</v>
      </c>
    </row>
    <row r="138" spans="1:18" ht="102" hidden="1" x14ac:dyDescent="0.25">
      <c r="A138" s="1" t="s">
        <v>18</v>
      </c>
      <c r="B138" s="2" t="s">
        <v>19</v>
      </c>
      <c r="C138" s="3">
        <v>43140</v>
      </c>
      <c r="D138" s="17">
        <v>400000</v>
      </c>
      <c r="E138" s="18" t="s">
        <v>29</v>
      </c>
      <c r="F138" s="16">
        <v>143</v>
      </c>
      <c r="G138" s="19" t="str">
        <f>VLOOKUP(F138,'[1]Controle de saldo'!$1:$1048576,3,FALSE)</f>
        <v>TINTA GUACHE VERDE FRASCO PLÁSTICO COM 250 ML, NÃO TÓXICO, INDICADO PARA PINTURA A PINCEL EM PAPEL, CARTÃO E CARTOLINA, COMPOSIÇÃO: RESINA VEGETAL, PIGMENTOS ORGÂNICOS, CARGA MINERAL E CONSERVANTE TIPO ISOTIAZOLONA.</v>
      </c>
      <c r="H138" s="16" t="s">
        <v>53</v>
      </c>
      <c r="I138" s="16">
        <v>1</v>
      </c>
      <c r="J138" s="12">
        <v>3</v>
      </c>
      <c r="K138" s="13">
        <f t="shared" si="6"/>
        <v>3</v>
      </c>
      <c r="L138" s="20">
        <v>43028</v>
      </c>
      <c r="M138" s="12" t="s">
        <v>39</v>
      </c>
      <c r="N138" s="16">
        <v>1</v>
      </c>
      <c r="O138" s="5">
        <f t="shared" si="7"/>
        <v>3</v>
      </c>
      <c r="P138" s="12"/>
      <c r="Q138" s="12"/>
      <c r="R138" s="2" t="s">
        <v>55</v>
      </c>
    </row>
    <row r="139" spans="1:18" ht="102" hidden="1" x14ac:dyDescent="0.25">
      <c r="A139" s="1" t="s">
        <v>18</v>
      </c>
      <c r="B139" s="2" t="s">
        <v>19</v>
      </c>
      <c r="C139" s="3">
        <v>43140</v>
      </c>
      <c r="D139" s="17">
        <v>400000</v>
      </c>
      <c r="E139" s="18" t="s">
        <v>29</v>
      </c>
      <c r="F139" s="16">
        <v>144</v>
      </c>
      <c r="G139" s="19" t="str">
        <f>VLOOKUP(F139,'[1]Controle de saldo'!$1:$1048576,3,FALSE)</f>
        <v>TINTA GUACHE VERMELHO CARMIN FRASCO PLÁSTICO COM 250 ML, NÃO TÓXICO, INDICADO PARA PINTURA A PINCEL EM PAPEL, CARTÃO E CARTOLINA, COMPOSIÇÃO: RESINA VEGETAL, PIGMENTOS ORGÂNICOS, CARGA MINERAL E CONSERVANTE TIPO ISOTIAZOLONA.</v>
      </c>
      <c r="H139" s="16" t="s">
        <v>53</v>
      </c>
      <c r="I139" s="16">
        <v>1</v>
      </c>
      <c r="J139" s="12">
        <v>7.6</v>
      </c>
      <c r="K139" s="13">
        <f t="shared" si="6"/>
        <v>7.6</v>
      </c>
      <c r="L139" s="20">
        <v>43028</v>
      </c>
      <c r="M139" s="12" t="s">
        <v>32</v>
      </c>
      <c r="N139" s="16">
        <v>1</v>
      </c>
      <c r="O139" s="5">
        <f t="shared" si="7"/>
        <v>7.6</v>
      </c>
      <c r="P139" s="12"/>
      <c r="Q139" s="12"/>
      <c r="R139" s="2" t="s">
        <v>55</v>
      </c>
    </row>
    <row r="140" spans="1:18" ht="102" hidden="1" x14ac:dyDescent="0.25">
      <c r="A140" s="1" t="s">
        <v>18</v>
      </c>
      <c r="B140" s="2" t="s">
        <v>19</v>
      </c>
      <c r="C140" s="3">
        <v>43140</v>
      </c>
      <c r="D140" s="17">
        <v>400000</v>
      </c>
      <c r="E140" s="18" t="s">
        <v>29</v>
      </c>
      <c r="F140" s="16">
        <v>145</v>
      </c>
      <c r="G140" s="19" t="str">
        <f>VLOOKUP(F140,'[1]Controle de saldo'!$1:$1048576,3,FALSE)</f>
        <v> TINTA GUACHE VERMELHO FOGO FRASCO PLÁSTICO COM 250 ML, NÃO TÓXICO, INDICADO PARA PINTURA A PINCEL EM PAPEL, CARTÃO E CARTOLINA, COMPOSIÇÃO: RESINA VEGETAL, PIGMENTOS ORGÂNICOS, CARGA MINERAL E CONSERVANTE TIPO ISOTIAZOLONA.</v>
      </c>
      <c r="H140" s="16" t="s">
        <v>53</v>
      </c>
      <c r="I140" s="16">
        <v>1</v>
      </c>
      <c r="J140" s="12">
        <v>7.61</v>
      </c>
      <c r="K140" s="13">
        <f t="shared" si="6"/>
        <v>7.61</v>
      </c>
      <c r="L140" s="20">
        <v>43028</v>
      </c>
      <c r="M140" s="12" t="s">
        <v>39</v>
      </c>
      <c r="N140" s="16">
        <v>1</v>
      </c>
      <c r="O140" s="5">
        <f t="shared" si="7"/>
        <v>7.61</v>
      </c>
      <c r="P140" s="12"/>
      <c r="Q140" s="12"/>
      <c r="R140" s="2" t="s">
        <v>55</v>
      </c>
    </row>
    <row r="141" spans="1:18" ht="63.75" hidden="1" x14ac:dyDescent="0.25">
      <c r="A141" s="1" t="s">
        <v>18</v>
      </c>
      <c r="B141" s="2" t="s">
        <v>19</v>
      </c>
      <c r="C141" s="3">
        <v>43140</v>
      </c>
      <c r="D141" s="17">
        <v>600000</v>
      </c>
      <c r="E141" s="18" t="s">
        <v>30</v>
      </c>
      <c r="F141" s="16">
        <v>1</v>
      </c>
      <c r="G141" s="19" t="str">
        <f>VLOOKUP(F141,'[1]Controle de saldo'!$1:$1048576,3,FALSE)</f>
        <v>ALICATE DE PONTA FINA DE 5 POLEGADAS (127MM), ALICATE DE CORPO FORJADO, EM AÇO CROMO NÍQUEL PARA MAIOR DURABILIDADE E MELHOR SUPERFÍCIE DE CORTE.</v>
      </c>
      <c r="H141" s="16" t="s">
        <v>54</v>
      </c>
      <c r="I141" s="16">
        <v>2</v>
      </c>
      <c r="J141" s="12">
        <v>24.32</v>
      </c>
      <c r="K141" s="13">
        <f t="shared" si="6"/>
        <v>48.64</v>
      </c>
      <c r="L141" s="20">
        <v>43028</v>
      </c>
      <c r="M141" s="12" t="s">
        <v>39</v>
      </c>
      <c r="N141" s="16">
        <v>2</v>
      </c>
      <c r="O141" s="5">
        <f t="shared" si="7"/>
        <v>48.64</v>
      </c>
      <c r="P141" s="12"/>
      <c r="Q141" s="12"/>
      <c r="R141" s="2" t="s">
        <v>55</v>
      </c>
    </row>
    <row r="142" spans="1:18" ht="51" hidden="1" x14ac:dyDescent="0.25">
      <c r="A142" s="1" t="s">
        <v>18</v>
      </c>
      <c r="B142" s="2" t="s">
        <v>19</v>
      </c>
      <c r="C142" s="3">
        <v>43140</v>
      </c>
      <c r="D142" s="17">
        <v>600000</v>
      </c>
      <c r="E142" s="18" t="s">
        <v>30</v>
      </c>
      <c r="F142" s="16">
        <v>17</v>
      </c>
      <c r="G142" s="19" t="str">
        <f>VLOOKUP(F142,'[1]Controle de saldo'!$1:$1048576,3,FALSE)</f>
        <v>CANETA HIDROGRÁFICA, MATERIAL PLÁSTICO, MATERIAL PONTA POLIÉSTER, ESPESSURA ESCRITA FINA, COR CARGA AZUL</v>
      </c>
      <c r="H142" s="16" t="s">
        <v>54</v>
      </c>
      <c r="I142" s="16">
        <v>100</v>
      </c>
      <c r="J142" s="12">
        <v>1</v>
      </c>
      <c r="K142" s="13">
        <f t="shared" si="6"/>
        <v>100</v>
      </c>
      <c r="L142" s="20">
        <v>43028</v>
      </c>
      <c r="M142" s="12" t="s">
        <v>37</v>
      </c>
      <c r="N142" s="16">
        <v>100</v>
      </c>
      <c r="O142" s="5">
        <f t="shared" si="7"/>
        <v>100</v>
      </c>
      <c r="P142" s="12"/>
      <c r="Q142" s="12"/>
      <c r="R142" s="29" t="s">
        <v>165</v>
      </c>
    </row>
    <row r="143" spans="1:18" ht="38.25" hidden="1" x14ac:dyDescent="0.25">
      <c r="A143" s="1" t="s">
        <v>18</v>
      </c>
      <c r="B143" s="2" t="s">
        <v>19</v>
      </c>
      <c r="C143" s="3">
        <v>43140</v>
      </c>
      <c r="D143" s="8">
        <v>600000</v>
      </c>
      <c r="E143" s="9" t="s">
        <v>30</v>
      </c>
      <c r="F143" s="11">
        <v>92</v>
      </c>
      <c r="G143" s="10" t="str">
        <f>VLOOKUP(F143,'[1]Controle de saldo'!$1:$1048576,3,FALSE)</f>
        <v>PINCEL ATÔMICO, MATERIAL PLÁSTICO, TIPO PONTA FELTRO, TIPO CARGA DESCARTÁVEL, COR TINTA AZUL</v>
      </c>
      <c r="H143" s="16" t="s">
        <v>54</v>
      </c>
      <c r="I143" s="11">
        <v>30</v>
      </c>
      <c r="J143" s="12">
        <v>1.43</v>
      </c>
      <c r="K143" s="13">
        <f t="shared" si="6"/>
        <v>42.9</v>
      </c>
      <c r="L143" s="14">
        <v>43028</v>
      </c>
      <c r="M143" s="12" t="s">
        <v>32</v>
      </c>
      <c r="N143" s="11">
        <v>3</v>
      </c>
      <c r="O143" s="5">
        <f t="shared" si="7"/>
        <v>4.29</v>
      </c>
      <c r="P143" s="12"/>
      <c r="Q143" s="12"/>
      <c r="R143" s="2" t="s">
        <v>55</v>
      </c>
    </row>
    <row r="144" spans="1:18" ht="51" hidden="1" x14ac:dyDescent="0.25">
      <c r="A144" s="1" t="s">
        <v>18</v>
      </c>
      <c r="B144" s="2" t="s">
        <v>19</v>
      </c>
      <c r="C144" s="3">
        <v>43140</v>
      </c>
      <c r="D144" s="8">
        <v>600000</v>
      </c>
      <c r="E144" s="9" t="s">
        <v>30</v>
      </c>
      <c r="F144" s="11">
        <v>93</v>
      </c>
      <c r="G144" s="10" t="str">
        <f>VLOOKUP(F144,'[1]Controle de saldo'!$1:$1048576,3,FALSE)</f>
        <v>PINCEL ATÔMICO, MATERIAL PLÁSTICO, TIPO PONTA FELTRO, TIPO CARGA DESCARTÁVEL, COR TINTA PRETA</v>
      </c>
      <c r="H144" s="16" t="s">
        <v>54</v>
      </c>
      <c r="I144" s="11">
        <v>30</v>
      </c>
      <c r="J144" s="12">
        <v>1.56</v>
      </c>
      <c r="K144" s="13">
        <f t="shared" si="6"/>
        <v>46.800000000000004</v>
      </c>
      <c r="L144" s="13"/>
      <c r="M144" s="12" t="s">
        <v>39</v>
      </c>
      <c r="N144" s="11">
        <v>2</v>
      </c>
      <c r="O144" s="5">
        <f t="shared" si="7"/>
        <v>3.12</v>
      </c>
      <c r="P144" s="12"/>
      <c r="Q144" s="12"/>
      <c r="R144" s="2" t="s">
        <v>55</v>
      </c>
    </row>
    <row r="145" spans="1:18" ht="51" hidden="1" x14ac:dyDescent="0.25">
      <c r="A145" s="1" t="s">
        <v>18</v>
      </c>
      <c r="B145" s="2" t="s">
        <v>19</v>
      </c>
      <c r="C145" s="3">
        <v>43140</v>
      </c>
      <c r="D145" s="8">
        <v>600000</v>
      </c>
      <c r="E145" s="9" t="s">
        <v>30</v>
      </c>
      <c r="F145" s="11">
        <v>94</v>
      </c>
      <c r="G145" s="10" t="str">
        <f>VLOOKUP(F145,'[1]Controle de saldo'!$1:$1048576,3,FALSE)</f>
        <v> PINCEL ATÔMICO, MATERIAL PLÁSTICO, TIPO PONTA FELTRO, TIPO CARGA DESCARTÁVEL, COR TINTA VERMELHA</v>
      </c>
      <c r="H145" s="16" t="s">
        <v>54</v>
      </c>
      <c r="I145" s="11">
        <v>30</v>
      </c>
      <c r="J145" s="12">
        <v>1.52</v>
      </c>
      <c r="K145" s="13">
        <f t="shared" si="6"/>
        <v>45.6</v>
      </c>
      <c r="L145" s="14">
        <v>43028</v>
      </c>
      <c r="M145" s="12" t="s">
        <v>32</v>
      </c>
      <c r="N145" s="11">
        <v>3</v>
      </c>
      <c r="O145" s="5">
        <f t="shared" si="7"/>
        <v>4.5600000000000005</v>
      </c>
      <c r="P145" s="12"/>
      <c r="Q145" s="12"/>
      <c r="R145" s="2" t="s">
        <v>55</v>
      </c>
    </row>
    <row r="146" spans="1:18" ht="89.25" hidden="1" x14ac:dyDescent="0.25">
      <c r="A146" s="1" t="s">
        <v>18</v>
      </c>
      <c r="B146" s="2" t="s">
        <v>19</v>
      </c>
      <c r="C146" s="3">
        <v>43140</v>
      </c>
      <c r="D146" s="22">
        <v>180000</v>
      </c>
      <c r="E146" s="22" t="s">
        <v>31</v>
      </c>
      <c r="F146" s="23">
        <v>133</v>
      </c>
      <c r="G146" s="19" t="str">
        <f>VLOOKUP(F146,'[1]Controle de saldo'!$1:$1048576,3,FALSE)</f>
        <v>TINTA GUACHE 16ML AMARELO NÃO TÓXICO, INDICADO PARA PINTURA A PINCEL EM PAPEL, CARTÃO E CARTOLINA, COMPOSICÃO: RESINA VEGETAL, PIGMENTOS ORGÂNICOS, CARGA MINERAL E CONSERVANTE TIPO ISOTIAZOLONA.</v>
      </c>
      <c r="H146" s="12" t="s">
        <v>46</v>
      </c>
      <c r="I146" s="23">
        <v>15</v>
      </c>
      <c r="J146" s="12">
        <v>24.75</v>
      </c>
      <c r="K146" s="13">
        <f t="shared" si="6"/>
        <v>371.25</v>
      </c>
      <c r="L146" s="24">
        <v>43028</v>
      </c>
      <c r="M146" s="12" t="s">
        <v>40</v>
      </c>
      <c r="N146" s="23">
        <v>15</v>
      </c>
      <c r="O146" s="5">
        <f t="shared" si="7"/>
        <v>371.25</v>
      </c>
      <c r="P146" s="12"/>
      <c r="Q146" s="12"/>
      <c r="R146" s="29" t="s">
        <v>55</v>
      </c>
    </row>
    <row r="147" spans="1:18" ht="89.25" x14ac:dyDescent="0.25">
      <c r="A147" s="1" t="s">
        <v>18</v>
      </c>
      <c r="B147" s="2" t="s">
        <v>19</v>
      </c>
      <c r="C147" s="3">
        <v>43140</v>
      </c>
      <c r="D147" s="22">
        <v>180000</v>
      </c>
      <c r="E147" s="22" t="s">
        <v>31</v>
      </c>
      <c r="F147" s="23">
        <v>126</v>
      </c>
      <c r="G147" s="19" t="str">
        <f>VLOOKUP(F147,'[1]Controle de saldo'!$1:$1048576,3,FALSE)</f>
        <v>TINTA GUACHE 16ML BURNT SIENA NÃO TÓXICO, INDICADO PARA PINTURA A PINCEL EM PAPEL, CARTÃO E CARTOLINA, COMPOSICÃO: RESINA VEGETAL, PIGMENTOS ORGÂNICOS, CARGA MINERAL E CONSERVANTE TIPO ISOTIAZOLONA.</v>
      </c>
      <c r="H147" s="12" t="s">
        <v>46</v>
      </c>
      <c r="I147" s="23">
        <v>10</v>
      </c>
      <c r="J147" s="12">
        <v>18.89</v>
      </c>
      <c r="K147" s="13">
        <f t="shared" si="6"/>
        <v>188.9</v>
      </c>
      <c r="L147" s="24">
        <v>43028</v>
      </c>
      <c r="M147" s="12" t="s">
        <v>41</v>
      </c>
      <c r="N147" s="23">
        <v>10</v>
      </c>
      <c r="O147" s="5">
        <f t="shared" si="7"/>
        <v>188.9</v>
      </c>
      <c r="P147" s="12"/>
      <c r="Q147" s="12"/>
      <c r="R147" s="29" t="s">
        <v>55</v>
      </c>
    </row>
    <row r="148" spans="1:18" ht="89.25" hidden="1" x14ac:dyDescent="0.25">
      <c r="A148" s="1" t="s">
        <v>18</v>
      </c>
      <c r="B148" s="2" t="s">
        <v>19</v>
      </c>
      <c r="C148" s="3">
        <v>43140</v>
      </c>
      <c r="D148" s="22">
        <v>180000</v>
      </c>
      <c r="E148" s="22" t="s">
        <v>31</v>
      </c>
      <c r="F148" s="23">
        <v>135</v>
      </c>
      <c r="G148" s="19" t="str">
        <f>VLOOKUP(F148,'[1]Controle de saldo'!$1:$1048576,3,FALSE)</f>
        <v>TINTA GUACHE 16ML CERULEAN BLUE NÃO TÓXICO, INDICADO PARA PINTURA A PINCEL EM PAPEL, CARTÃO E CARTOLINA, COMPOSICÃO: RESINA VEGETAL, PIGMENTOS ORGÂNICOS, CARGA MINERAL E CONSERVANTE TIPO ISOTIAZOLONA.</v>
      </c>
      <c r="H148" s="12" t="s">
        <v>46</v>
      </c>
      <c r="I148" s="23">
        <v>5</v>
      </c>
      <c r="J148" s="12">
        <v>24.75</v>
      </c>
      <c r="K148" s="13">
        <f t="shared" si="6"/>
        <v>123.75</v>
      </c>
      <c r="L148" s="24">
        <v>43028</v>
      </c>
      <c r="M148" s="12" t="s">
        <v>40</v>
      </c>
      <c r="N148" s="23">
        <v>5</v>
      </c>
      <c r="O148" s="5">
        <f t="shared" si="7"/>
        <v>123.75</v>
      </c>
      <c r="P148" s="12"/>
      <c r="Q148" s="12"/>
      <c r="R148" s="29" t="s">
        <v>55</v>
      </c>
    </row>
    <row r="149" spans="1:18" ht="89.25" x14ac:dyDescent="0.25">
      <c r="A149" s="1" t="s">
        <v>18</v>
      </c>
      <c r="B149" s="2" t="s">
        <v>19</v>
      </c>
      <c r="C149" s="3">
        <v>43140</v>
      </c>
      <c r="D149" s="22">
        <v>180000</v>
      </c>
      <c r="E149" s="22" t="s">
        <v>31</v>
      </c>
      <c r="F149" s="23">
        <v>127</v>
      </c>
      <c r="G149" s="19" t="str">
        <f>VLOOKUP(F149,'[1]Controle de saldo'!$1:$1048576,3,FALSE)</f>
        <v>TINTA GUACHE 16ML COBALTE BLUE NÃO TÓXICO, INDICADO PARA PINTURA A PINCEL EM PAPEL, CARTÃO E CARTOLINA, COMPOSICÃO: RESINA VEGETAL, PIGMENTOS ORGÂNICOS, CARGA MINERAL E CONSERVANTE TIPO ISOTIAZOLONA.</v>
      </c>
      <c r="H149" s="12" t="s">
        <v>46</v>
      </c>
      <c r="I149" s="23">
        <v>5</v>
      </c>
      <c r="J149" s="12">
        <v>16.45</v>
      </c>
      <c r="K149" s="13">
        <f t="shared" si="6"/>
        <v>82.25</v>
      </c>
      <c r="L149" s="24">
        <v>43028</v>
      </c>
      <c r="M149" s="12" t="s">
        <v>41</v>
      </c>
      <c r="N149" s="23">
        <v>5</v>
      </c>
      <c r="O149" s="5">
        <f t="shared" si="7"/>
        <v>82.25</v>
      </c>
      <c r="P149" s="12"/>
      <c r="Q149" s="12"/>
      <c r="R149" s="29" t="s">
        <v>55</v>
      </c>
    </row>
    <row r="150" spans="1:18" ht="89.25" x14ac:dyDescent="0.25">
      <c r="A150" s="1" t="s">
        <v>18</v>
      </c>
      <c r="B150" s="2" t="s">
        <v>19</v>
      </c>
      <c r="C150" s="3">
        <v>43140</v>
      </c>
      <c r="D150" s="22">
        <v>180000</v>
      </c>
      <c r="E150" s="22" t="s">
        <v>31</v>
      </c>
      <c r="F150" s="23">
        <v>128</v>
      </c>
      <c r="G150" s="19" t="str">
        <f>VLOOKUP(F150,'[1]Controle de saldo'!$1:$1048576,3,FALSE)</f>
        <v>TINTA GUACHE 16ML DEEP GREEN NÃO TÓXICO, INDICADO PARA PINTURA A PINCEL EM PAPEL, CARTÃO E CARTOLINA, COMPOSICÃO: RESINA VEGETAL, PIGMENTOS ORGÂNICOS, CARGA MINERAL E CONSERVANTE TIPO ISOTIAZOLONA.</v>
      </c>
      <c r="H150" s="12" t="s">
        <v>46</v>
      </c>
      <c r="I150" s="23">
        <v>5</v>
      </c>
      <c r="J150" s="12">
        <v>20</v>
      </c>
      <c r="K150" s="13">
        <f t="shared" si="6"/>
        <v>100</v>
      </c>
      <c r="L150" s="24">
        <v>43028</v>
      </c>
      <c r="M150" s="12" t="s">
        <v>41</v>
      </c>
      <c r="N150" s="23">
        <v>5</v>
      </c>
      <c r="O150" s="5">
        <f t="shared" si="7"/>
        <v>100</v>
      </c>
      <c r="P150" s="12"/>
      <c r="Q150" s="12"/>
      <c r="R150" s="29" t="s">
        <v>55</v>
      </c>
    </row>
    <row r="151" spans="1:18" ht="89.25" x14ac:dyDescent="0.25">
      <c r="A151" s="1" t="s">
        <v>18</v>
      </c>
      <c r="B151" s="2" t="s">
        <v>19</v>
      </c>
      <c r="C151" s="3">
        <v>43140</v>
      </c>
      <c r="D151" s="22">
        <v>180000</v>
      </c>
      <c r="E151" s="22" t="s">
        <v>31</v>
      </c>
      <c r="F151" s="23">
        <v>129</v>
      </c>
      <c r="G151" s="19" t="str">
        <f>VLOOKUP(F151,'[1]Controle de saldo'!$1:$1048576,3,FALSE)</f>
        <v>TINTA GUACHE 16ML LIGHT GREEN NÃO TÓXICO, INDICADO PARA PINTURA A PINCEL EM PAPEL, CARTÃO E CARTOLINA, COMPOSICÃO: RESINA VEGETAL, PIGMENTOS ORGÂNICOS, CARGA MINERAL E CONSERVANTE TIPO ISOTIAZOLONA.</v>
      </c>
      <c r="H151" s="12" t="s">
        <v>46</v>
      </c>
      <c r="I151" s="23">
        <v>5</v>
      </c>
      <c r="J151" s="12">
        <v>20</v>
      </c>
      <c r="K151" s="13">
        <f t="shared" si="6"/>
        <v>100</v>
      </c>
      <c r="L151" s="20">
        <v>43028</v>
      </c>
      <c r="M151" s="12" t="s">
        <v>41</v>
      </c>
      <c r="N151" s="23">
        <v>5</v>
      </c>
      <c r="O151" s="5">
        <f t="shared" si="7"/>
        <v>100</v>
      </c>
      <c r="P151" s="12"/>
      <c r="Q151" s="12"/>
      <c r="R151" s="29" t="s">
        <v>55</v>
      </c>
    </row>
    <row r="152" spans="1:18" ht="89.25" hidden="1" x14ac:dyDescent="0.25">
      <c r="A152" s="1" t="s">
        <v>18</v>
      </c>
      <c r="B152" s="2" t="s">
        <v>19</v>
      </c>
      <c r="C152" s="3">
        <v>43140</v>
      </c>
      <c r="D152" s="22">
        <v>180000</v>
      </c>
      <c r="E152" s="22" t="s">
        <v>31</v>
      </c>
      <c r="F152" s="23">
        <v>132</v>
      </c>
      <c r="G152" s="19" t="str">
        <f>VLOOKUP(F152,'[1]Controle de saldo'!$1:$1048576,3,FALSE)</f>
        <v>TINTA GUACHE 16ML PRUSSIAN BLUE NÃO TÓXICO, INDICADO PARA PINTURA A PINCEL EM PAPEL, CARTÃO E CARTOLINA, COMPOSICÃO: RESINA VEGETAL, PIGMENTOS ORGÂNICOS, CARGA MINERAL E CONSERVANTE TIPO ISOTIAZOLONA.</v>
      </c>
      <c r="H152" s="12" t="s">
        <v>46</v>
      </c>
      <c r="I152" s="23">
        <v>5</v>
      </c>
      <c r="J152" s="12">
        <v>24.75</v>
      </c>
      <c r="K152" s="13">
        <f t="shared" si="6"/>
        <v>123.75</v>
      </c>
      <c r="L152" s="24">
        <v>43028</v>
      </c>
      <c r="M152" s="12" t="s">
        <v>40</v>
      </c>
      <c r="N152" s="23">
        <v>5</v>
      </c>
      <c r="O152" s="5">
        <f t="shared" si="7"/>
        <v>123.75</v>
      </c>
      <c r="P152" s="12"/>
      <c r="Q152" s="12"/>
      <c r="R152" s="29" t="s">
        <v>55</v>
      </c>
    </row>
    <row r="153" spans="1:18" ht="89.25" hidden="1" x14ac:dyDescent="0.25">
      <c r="A153" s="1" t="s">
        <v>18</v>
      </c>
      <c r="B153" s="2" t="s">
        <v>19</v>
      </c>
      <c r="C153" s="3">
        <v>43140</v>
      </c>
      <c r="D153" s="22">
        <v>180000</v>
      </c>
      <c r="E153" s="22" t="s">
        <v>31</v>
      </c>
      <c r="F153" s="23">
        <v>136</v>
      </c>
      <c r="G153" s="19" t="str">
        <f>VLOOKUP(F153,'[1]Controle de saldo'!$1:$1048576,3,FALSE)</f>
        <v>TINTA GUACHE 16ML RAW SIENNA NÃO TÓXICO, INDICADO PARA PINTURA A PINCEL EM PAPEL, CARTÃO E CARTOLINA, COMPOSICÃO: RESINA VEGETAL, PIGMENTOS ORGÂNICOS, CARGA MINERAL E CONSERVANTE TIPO ISOTIAZOLONA.</v>
      </c>
      <c r="H153" s="12" t="s">
        <v>46</v>
      </c>
      <c r="I153" s="23">
        <v>5</v>
      </c>
      <c r="J153" s="12">
        <v>24.75</v>
      </c>
      <c r="K153" s="13">
        <f t="shared" si="6"/>
        <v>123.75</v>
      </c>
      <c r="L153" s="24">
        <v>43028</v>
      </c>
      <c r="M153" s="12" t="s">
        <v>40</v>
      </c>
      <c r="N153" s="23">
        <v>5</v>
      </c>
      <c r="O153" s="5">
        <f t="shared" si="7"/>
        <v>123.75</v>
      </c>
      <c r="P153" s="12"/>
      <c r="Q153" s="12"/>
      <c r="R153" s="29" t="s">
        <v>55</v>
      </c>
    </row>
    <row r="154" spans="1:18" ht="89.25" hidden="1" x14ac:dyDescent="0.25">
      <c r="A154" s="1" t="s">
        <v>18</v>
      </c>
      <c r="B154" s="2" t="s">
        <v>19</v>
      </c>
      <c r="C154" s="3">
        <v>43140</v>
      </c>
      <c r="D154" s="22">
        <v>180000</v>
      </c>
      <c r="E154" s="22" t="s">
        <v>31</v>
      </c>
      <c r="F154" s="23">
        <v>137</v>
      </c>
      <c r="G154" s="19" t="str">
        <f>VLOOKUP(F154,'[1]Controle de saldo'!$1:$1048576,3,FALSE)</f>
        <v>TINTA GUACHE 16ML SEPIA NÃO TÓXICO, INDICADO PARA PINTURA A PINCEL EM PAPEL, CARTÃO E CARTOLINA, COMPOSICÃO: RESINA VEGETAL, PIGMENTOS ORGÂNICOS, CARGA MINERAL E CONSERVANTE TIPO ISOTIAZOLONA</v>
      </c>
      <c r="H154" s="12" t="s">
        <v>46</v>
      </c>
      <c r="I154" s="23">
        <v>10</v>
      </c>
      <c r="J154" s="12">
        <v>24.75</v>
      </c>
      <c r="K154" s="13">
        <f t="shared" si="6"/>
        <v>247.5</v>
      </c>
      <c r="L154" s="24">
        <v>43028</v>
      </c>
      <c r="M154" s="12" t="s">
        <v>40</v>
      </c>
      <c r="N154" s="23">
        <v>10</v>
      </c>
      <c r="O154" s="5">
        <f t="shared" si="7"/>
        <v>247.5</v>
      </c>
      <c r="P154" s="12"/>
      <c r="Q154" s="12"/>
      <c r="R154" s="29" t="s">
        <v>55</v>
      </c>
    </row>
    <row r="155" spans="1:18" ht="89.25" hidden="1" x14ac:dyDescent="0.25">
      <c r="A155" s="1" t="s">
        <v>18</v>
      </c>
      <c r="B155" s="2" t="s">
        <v>19</v>
      </c>
      <c r="C155" s="3">
        <v>43140</v>
      </c>
      <c r="D155" s="22">
        <v>180000</v>
      </c>
      <c r="E155" s="22" t="s">
        <v>31</v>
      </c>
      <c r="F155" s="23">
        <v>138</v>
      </c>
      <c r="G155" s="19" t="str">
        <f>VLOOKUP(F155,'[1]Controle de saldo'!$1:$1048576,3,FALSE)</f>
        <v>TINTA GUACHE 16ML ULTRAMARINE LIGHT NÃO TÓXICO, INDICADO PARA PINTURA A PINCEL EM PAPEL, CARTÃO E CARTOLINA, COMPOSICÃO: RESINA VEGETAL, PIGMENTOS ORGÂNICOS, CARGA MINERAL E CONSERVANTE TIPO ISOTIAZOLONA.</v>
      </c>
      <c r="H155" s="12" t="s">
        <v>46</v>
      </c>
      <c r="I155" s="23">
        <v>5</v>
      </c>
      <c r="J155" s="12">
        <v>24.75</v>
      </c>
      <c r="K155" s="13">
        <f t="shared" si="6"/>
        <v>123.75</v>
      </c>
      <c r="L155" s="24">
        <v>43028</v>
      </c>
      <c r="M155" s="12" t="s">
        <v>40</v>
      </c>
      <c r="N155" s="23">
        <v>5</v>
      </c>
      <c r="O155" s="5">
        <f t="shared" si="7"/>
        <v>123.75</v>
      </c>
      <c r="P155" s="12"/>
      <c r="Q155" s="12"/>
      <c r="R155" s="29" t="s">
        <v>55</v>
      </c>
    </row>
    <row r="156" spans="1:18" ht="89.25" hidden="1" x14ac:dyDescent="0.25">
      <c r="A156" s="1" t="s">
        <v>18</v>
      </c>
      <c r="B156" s="2" t="s">
        <v>19</v>
      </c>
      <c r="C156" s="3">
        <v>43140</v>
      </c>
      <c r="D156" s="22">
        <v>180000</v>
      </c>
      <c r="E156" s="22" t="s">
        <v>31</v>
      </c>
      <c r="F156" s="23">
        <v>139</v>
      </c>
      <c r="G156" s="19" t="str">
        <f>VLOOKUP(F156,'[1]Controle de saldo'!$1:$1048576,3,FALSE)</f>
        <v>TINTA GUACHE 16ML VERMELHO NÃO TÓXICO, INDICADO PARA PINTURA A PINCEL EM PAPEL, CARTÃO E CARTOLINA, COMPOSICÃO: RESINA VEGETAL, PIGMENTOS ORGÂNICOS, CARGA MINERAL E CONSERVANTE TIPO ISOTIAZOLONA.</v>
      </c>
      <c r="H156" s="12" t="s">
        <v>46</v>
      </c>
      <c r="I156" s="23">
        <v>5</v>
      </c>
      <c r="J156" s="12">
        <v>24.75</v>
      </c>
      <c r="K156" s="13">
        <f t="shared" si="6"/>
        <v>123.75</v>
      </c>
      <c r="L156" s="24">
        <v>43028</v>
      </c>
      <c r="M156" s="12" t="s">
        <v>40</v>
      </c>
      <c r="N156" s="23">
        <v>5</v>
      </c>
      <c r="O156" s="5">
        <f t="shared" si="7"/>
        <v>123.75</v>
      </c>
      <c r="P156" s="12"/>
      <c r="Q156" s="12"/>
      <c r="R156" s="29" t="s">
        <v>55</v>
      </c>
    </row>
    <row r="157" spans="1:18" ht="89.25" hidden="1" x14ac:dyDescent="0.25">
      <c r="A157" s="1" t="s">
        <v>18</v>
      </c>
      <c r="B157" s="2" t="s">
        <v>19</v>
      </c>
      <c r="C157" s="3">
        <v>43140</v>
      </c>
      <c r="D157" s="22">
        <v>180000</v>
      </c>
      <c r="E157" s="22" t="s">
        <v>31</v>
      </c>
      <c r="F157" s="23">
        <v>140</v>
      </c>
      <c r="G157" s="19" t="str">
        <f>VLOOKUP(F157,'[1]Controle de saldo'!$1:$1048576,3,FALSE)</f>
        <v>TINTA GUACHE 16ML YELLOW OCHRE NÃO TÓXICO, INDICADO PARA PINTURA A PINCEL EM PAPEL, CARTÃO E CARTOLINA, COMPOSICÃO: RESINA VEGETAL, PIGMENTOS ORGÂNICOS, CARGA MINERAL E CONSERVANTE TIPO ISOTIAZOLONA.</v>
      </c>
      <c r="H157" s="12" t="s">
        <v>46</v>
      </c>
      <c r="I157" s="23">
        <v>10</v>
      </c>
      <c r="J157" s="12">
        <v>24.75</v>
      </c>
      <c r="K157" s="13">
        <f t="shared" si="6"/>
        <v>247.5</v>
      </c>
      <c r="L157" s="24">
        <v>43028</v>
      </c>
      <c r="M157" s="12" t="s">
        <v>40</v>
      </c>
      <c r="N157" s="23">
        <v>10</v>
      </c>
      <c r="O157" s="5">
        <f t="shared" si="7"/>
        <v>247.5</v>
      </c>
      <c r="P157" s="12"/>
      <c r="Q157" s="12"/>
      <c r="R157" s="29" t="s">
        <v>55</v>
      </c>
    </row>
    <row r="158" spans="1:18" ht="89.25" hidden="1" x14ac:dyDescent="0.25">
      <c r="A158" s="1" t="s">
        <v>18</v>
      </c>
      <c r="B158" s="2" t="s">
        <v>19</v>
      </c>
      <c r="C158" s="3">
        <v>43140</v>
      </c>
      <c r="D158" s="8">
        <v>180000</v>
      </c>
      <c r="E158" s="8" t="s">
        <v>31</v>
      </c>
      <c r="F158" s="11">
        <v>134</v>
      </c>
      <c r="G158" s="10" t="str">
        <f>VLOOKUP(F158,'[1]Controle de saldo'!$1:$1048576,3,FALSE)</f>
        <v>TINTA GUACHE 50ML BRANCO NÃO TÓXICO, INDICADO PARA PINTURA A PINCEL EM PAPEL, CARTÃO E CARTOLINA, COMPOSICÃO: RESINA VEGETAL, PIGMENTOS ORGÂNICOS, CARGA MINERAL E CONSERVANTE TIPO ISOTIAZOLONA</v>
      </c>
      <c r="H158" s="12" t="s">
        <v>46</v>
      </c>
      <c r="I158" s="11">
        <v>15</v>
      </c>
      <c r="J158" s="12">
        <v>46.87</v>
      </c>
      <c r="K158" s="13">
        <f t="shared" ref="K158" si="8">J158*I158</f>
        <v>703.05</v>
      </c>
      <c r="L158" s="24">
        <v>43028</v>
      </c>
      <c r="M158" s="12" t="s">
        <v>40</v>
      </c>
      <c r="N158" s="11">
        <v>5</v>
      </c>
      <c r="O158" s="5">
        <f t="shared" ref="O158" si="9">N158*J158</f>
        <v>234.35</v>
      </c>
      <c r="P158" s="12"/>
      <c r="Q158" s="12"/>
      <c r="R158" s="29" t="s">
        <v>55</v>
      </c>
    </row>
    <row r="163" spans="15:15" x14ac:dyDescent="0.25">
      <c r="O163" t="s">
        <v>42</v>
      </c>
    </row>
  </sheetData>
  <sheetProtection algorithmName="SHA-512" hashValue="7kQWZe1AoUD9sGKFq6GyI9EpeBaXUSv2QsXvw/A0coYV7kzkrEWCsGpjdMHIB+1MpkE3L+onaUK33NyGQwlMcw==" saltValue="xwj087L8BfU8eYSNFnXs6w==" spinCount="100000" sheet="1" objects="1" scenarios="1"/>
  <autoFilter ref="A1:R158">
    <filterColumn colId="17">
      <filters>
        <filter val="Vencimento da entrega em  22/12/2017"/>
        <filter val="Vencimento da entrega em 22/12/2017"/>
      </filters>
    </filterColumn>
  </autoFilter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O402"/>
  <sheetViews>
    <sheetView showGridLines="0" workbookViewId="0">
      <selection activeCell="E10" sqref="E10"/>
    </sheetView>
  </sheetViews>
  <sheetFormatPr defaultRowHeight="15" x14ac:dyDescent="0.25"/>
  <cols>
    <col min="1" max="1" width="63.28515625" customWidth="1"/>
    <col min="2" max="2" width="16.28515625" style="38" customWidth="1"/>
    <col min="3" max="3" width="29.28515625" style="35" customWidth="1"/>
    <col min="4" max="4" width="14.7109375" style="36" customWidth="1"/>
    <col min="5" max="5" width="19.7109375" style="3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33" t="s">
        <v>147</v>
      </c>
      <c r="B1" s="34"/>
      <c r="G1" s="62"/>
    </row>
    <row r="2" spans="1:15" ht="16.5" thickTop="1" thickBot="1" x14ac:dyDescent="0.3">
      <c r="A2" s="52" t="s">
        <v>3</v>
      </c>
      <c r="B2" s="37">
        <v>240000</v>
      </c>
      <c r="G2" s="62"/>
    </row>
    <row r="3" spans="1:15" ht="26.25" customHeight="1" thickTop="1" thickBot="1" x14ac:dyDescent="0.3">
      <c r="G3" s="63"/>
    </row>
    <row r="4" spans="1:15" s="40" customFormat="1" ht="31.5" thickTop="1" thickBot="1" x14ac:dyDescent="0.3">
      <c r="A4" s="53" t="s">
        <v>6</v>
      </c>
      <c r="B4" s="54" t="s">
        <v>12</v>
      </c>
      <c r="C4" s="54" t="s">
        <v>17</v>
      </c>
      <c r="D4" s="55" t="s">
        <v>11</v>
      </c>
      <c r="E4" s="54" t="s">
        <v>8</v>
      </c>
      <c r="F4" s="54" t="s">
        <v>13</v>
      </c>
      <c r="G4" s="39" t="s">
        <v>60</v>
      </c>
      <c r="H4"/>
      <c r="I4"/>
      <c r="J4"/>
      <c r="K4"/>
      <c r="L4"/>
      <c r="M4"/>
      <c r="N4"/>
      <c r="O4"/>
    </row>
    <row r="5" spans="1:15" s="45" customFormat="1" ht="45.75" thickTop="1" x14ac:dyDescent="0.25">
      <c r="A5" s="41" t="s">
        <v>62</v>
      </c>
      <c r="B5" s="42" t="s">
        <v>32</v>
      </c>
      <c r="C5" s="42" t="s">
        <v>55</v>
      </c>
      <c r="D5" s="43">
        <v>43028</v>
      </c>
      <c r="E5" s="42">
        <v>15</v>
      </c>
      <c r="F5" s="42">
        <v>15</v>
      </c>
      <c r="G5" s="44">
        <v>16.5</v>
      </c>
      <c r="H5"/>
      <c r="I5"/>
      <c r="J5"/>
      <c r="K5"/>
      <c r="L5"/>
      <c r="M5"/>
      <c r="N5"/>
      <c r="O5"/>
    </row>
    <row r="6" spans="1:15" s="45" customFormat="1" ht="45.75" thickBot="1" x14ac:dyDescent="0.3">
      <c r="A6" s="41" t="s">
        <v>114</v>
      </c>
      <c r="B6" s="42" t="s">
        <v>39</v>
      </c>
      <c r="C6" s="42" t="s">
        <v>55</v>
      </c>
      <c r="D6" s="43">
        <v>43028</v>
      </c>
      <c r="E6" s="42">
        <v>2</v>
      </c>
      <c r="F6" s="42">
        <v>2</v>
      </c>
      <c r="G6" s="56">
        <v>48.64</v>
      </c>
      <c r="H6"/>
      <c r="I6"/>
      <c r="J6"/>
      <c r="K6"/>
      <c r="L6"/>
      <c r="M6"/>
      <c r="N6"/>
      <c r="O6"/>
    </row>
    <row r="7" spans="1:15" s="45" customFormat="1" ht="16.5" thickTop="1" thickBot="1" x14ac:dyDescent="0.3">
      <c r="A7" s="46" t="s">
        <v>61</v>
      </c>
      <c r="B7" s="47"/>
      <c r="C7" s="47"/>
      <c r="D7" s="47"/>
      <c r="E7" s="47"/>
      <c r="F7" s="48"/>
      <c r="G7" s="49">
        <v>65.14</v>
      </c>
      <c r="H7"/>
      <c r="I7"/>
      <c r="J7"/>
      <c r="K7"/>
      <c r="L7"/>
      <c r="M7"/>
      <c r="N7"/>
      <c r="O7"/>
    </row>
    <row r="8" spans="1:15" s="50" customFormat="1" ht="15.75" thickTop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50" customFormat="1" ht="15.75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51" customFormat="1" ht="16.5" thickTop="1" thickBo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 t="s">
        <v>142</v>
      </c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2u8yk5MQYP9DNCvahkoC0iNASZZbH1X+b2uEmzSYCceYKxb4f+9HkfIxPSZYBgs4+/p2kkDnZB6mwsKD9DBtLA==" saltValue="+fzzusZGt0RiuOzFGArSg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402"/>
  <sheetViews>
    <sheetView showGridLines="0" workbookViewId="0">
      <selection activeCell="E10" sqref="E10"/>
    </sheetView>
  </sheetViews>
  <sheetFormatPr defaultRowHeight="15" x14ac:dyDescent="0.25"/>
  <cols>
    <col min="1" max="1" width="63.28515625" customWidth="1"/>
    <col min="2" max="2" width="16.28515625" style="38" customWidth="1"/>
    <col min="3" max="3" width="29.28515625" style="35" customWidth="1"/>
    <col min="4" max="4" width="14.7109375" style="36" customWidth="1"/>
    <col min="5" max="5" width="19.7109375" style="3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33" t="s">
        <v>148</v>
      </c>
      <c r="B1" s="34"/>
      <c r="G1" s="62"/>
    </row>
    <row r="2" spans="1:15" ht="16.5" thickTop="1" thickBot="1" x14ac:dyDescent="0.3">
      <c r="A2" s="52" t="s">
        <v>3</v>
      </c>
      <c r="B2" s="37">
        <v>280300</v>
      </c>
      <c r="G2" s="62"/>
    </row>
    <row r="3" spans="1:15" ht="26.25" customHeight="1" thickTop="1" thickBot="1" x14ac:dyDescent="0.3">
      <c r="G3" s="63"/>
    </row>
    <row r="4" spans="1:15" s="40" customFormat="1" ht="31.5" thickTop="1" thickBot="1" x14ac:dyDescent="0.3">
      <c r="A4" s="53" t="s">
        <v>6</v>
      </c>
      <c r="B4" s="54" t="s">
        <v>12</v>
      </c>
      <c r="C4" s="54" t="s">
        <v>17</v>
      </c>
      <c r="D4" s="55" t="s">
        <v>11</v>
      </c>
      <c r="E4" s="54" t="s">
        <v>8</v>
      </c>
      <c r="F4" s="54" t="s">
        <v>13</v>
      </c>
      <c r="G4" s="39" t="s">
        <v>60</v>
      </c>
      <c r="H4"/>
      <c r="I4"/>
      <c r="J4"/>
      <c r="K4"/>
      <c r="L4"/>
      <c r="M4"/>
      <c r="N4"/>
      <c r="O4"/>
    </row>
    <row r="5" spans="1:15" s="45" customFormat="1" ht="30.75" thickTop="1" x14ac:dyDescent="0.25">
      <c r="A5" s="41" t="s">
        <v>67</v>
      </c>
      <c r="B5" s="42" t="s">
        <v>37</v>
      </c>
      <c r="C5" s="42" t="s">
        <v>165</v>
      </c>
      <c r="D5" s="43">
        <v>43028</v>
      </c>
      <c r="E5" s="42">
        <v>30</v>
      </c>
      <c r="F5" s="42">
        <v>30</v>
      </c>
      <c r="G5" s="44">
        <v>30</v>
      </c>
      <c r="H5"/>
      <c r="I5"/>
      <c r="J5"/>
      <c r="K5"/>
      <c r="L5"/>
      <c r="M5"/>
      <c r="N5"/>
      <c r="O5"/>
    </row>
    <row r="6" spans="1:15" s="45" customFormat="1" ht="30" x14ac:dyDescent="0.25">
      <c r="A6" s="41" t="s">
        <v>68</v>
      </c>
      <c r="B6" s="42" t="s">
        <v>37</v>
      </c>
      <c r="C6" s="42" t="s">
        <v>165</v>
      </c>
      <c r="D6" s="43">
        <v>43028</v>
      </c>
      <c r="E6" s="42">
        <v>30</v>
      </c>
      <c r="F6" s="42">
        <v>30</v>
      </c>
      <c r="G6" s="56">
        <v>29.4</v>
      </c>
      <c r="H6"/>
      <c r="I6"/>
      <c r="J6"/>
      <c r="K6"/>
      <c r="L6"/>
      <c r="M6"/>
      <c r="N6"/>
      <c r="O6"/>
    </row>
    <row r="7" spans="1:15" s="45" customFormat="1" ht="30.75" thickBot="1" x14ac:dyDescent="0.3">
      <c r="A7" s="41" t="s">
        <v>95</v>
      </c>
      <c r="B7" s="42" t="s">
        <v>39</v>
      </c>
      <c r="C7" s="42" t="s">
        <v>55</v>
      </c>
      <c r="D7" s="43">
        <v>43028</v>
      </c>
      <c r="E7" s="42">
        <v>30</v>
      </c>
      <c r="F7" s="42">
        <v>30</v>
      </c>
      <c r="G7" s="56">
        <v>78.3</v>
      </c>
      <c r="H7"/>
      <c r="I7"/>
      <c r="J7"/>
      <c r="K7"/>
      <c r="L7"/>
      <c r="M7"/>
      <c r="N7"/>
      <c r="O7"/>
    </row>
    <row r="8" spans="1:15" s="50" customFormat="1" ht="16.5" thickTop="1" thickBot="1" x14ac:dyDescent="0.3">
      <c r="A8" s="46" t="s">
        <v>61</v>
      </c>
      <c r="B8" s="47"/>
      <c r="C8" s="47"/>
      <c r="D8" s="47"/>
      <c r="E8" s="47"/>
      <c r="F8" s="48"/>
      <c r="G8" s="49">
        <v>137.69999999999999</v>
      </c>
      <c r="H8"/>
      <c r="I8"/>
      <c r="J8"/>
      <c r="K8"/>
      <c r="L8"/>
      <c r="M8"/>
      <c r="N8"/>
      <c r="O8"/>
    </row>
    <row r="9" spans="1:15" s="50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51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 t="s">
        <v>142</v>
      </c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td+9Zutb9oq2X5NKuHEqQKu4rcqWQ3IRcUGkXKMK9kuRS15mO6PtfKG3wjHqMsRosgRdtDMa9gXfMAeNIadQPA==" saltValue="n/z13H6fjxO3Wi/x1iMdC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O402"/>
  <sheetViews>
    <sheetView showGridLines="0" workbookViewId="0">
      <selection activeCell="E10" sqref="E10"/>
    </sheetView>
  </sheetViews>
  <sheetFormatPr defaultRowHeight="15" x14ac:dyDescent="0.25"/>
  <cols>
    <col min="1" max="1" width="63.28515625" customWidth="1"/>
    <col min="2" max="2" width="16.28515625" style="38" customWidth="1"/>
    <col min="3" max="3" width="29.28515625" style="35" customWidth="1"/>
    <col min="4" max="4" width="14.7109375" style="36" customWidth="1"/>
    <col min="5" max="5" width="19.7109375" style="3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33" t="s">
        <v>150</v>
      </c>
      <c r="B1" s="34"/>
      <c r="G1" s="62"/>
    </row>
    <row r="2" spans="1:15" ht="16.5" thickTop="1" thickBot="1" x14ac:dyDescent="0.3">
      <c r="A2" s="52" t="s">
        <v>3</v>
      </c>
      <c r="B2" s="37">
        <v>290000</v>
      </c>
      <c r="G2" s="62"/>
    </row>
    <row r="3" spans="1:15" ht="26.25" customHeight="1" thickTop="1" thickBot="1" x14ac:dyDescent="0.3">
      <c r="G3" s="63"/>
    </row>
    <row r="4" spans="1:15" s="40" customFormat="1" ht="31.5" thickTop="1" thickBot="1" x14ac:dyDescent="0.3">
      <c r="A4" s="53" t="s">
        <v>6</v>
      </c>
      <c r="B4" s="54" t="s">
        <v>12</v>
      </c>
      <c r="C4" s="54" t="s">
        <v>17</v>
      </c>
      <c r="D4" s="55" t="s">
        <v>11</v>
      </c>
      <c r="E4" s="54" t="s">
        <v>8</v>
      </c>
      <c r="F4" s="54" t="s">
        <v>13</v>
      </c>
      <c r="G4" s="39" t="s">
        <v>60</v>
      </c>
      <c r="H4"/>
      <c r="I4"/>
      <c r="J4"/>
      <c r="K4"/>
      <c r="L4"/>
      <c r="M4"/>
      <c r="N4"/>
      <c r="O4"/>
    </row>
    <row r="5" spans="1:15" s="45" customFormat="1" ht="45.75" thickTop="1" x14ac:dyDescent="0.25">
      <c r="A5" s="41" t="s">
        <v>143</v>
      </c>
      <c r="B5" s="42" t="s">
        <v>39</v>
      </c>
      <c r="C5" s="42" t="s">
        <v>55</v>
      </c>
      <c r="D5" s="43">
        <v>43028</v>
      </c>
      <c r="E5" s="42">
        <v>1</v>
      </c>
      <c r="F5" s="42">
        <v>1</v>
      </c>
      <c r="G5" s="44">
        <v>160</v>
      </c>
      <c r="H5"/>
      <c r="I5"/>
      <c r="J5"/>
      <c r="K5"/>
      <c r="L5"/>
      <c r="M5"/>
      <c r="N5"/>
      <c r="O5"/>
    </row>
    <row r="6" spans="1:15" s="45" customFormat="1" ht="45" x14ac:dyDescent="0.25">
      <c r="A6" s="41" t="s">
        <v>62</v>
      </c>
      <c r="B6" s="42" t="s">
        <v>32</v>
      </c>
      <c r="C6" s="42" t="s">
        <v>55</v>
      </c>
      <c r="D6" s="43">
        <v>43028</v>
      </c>
      <c r="E6" s="42">
        <v>6</v>
      </c>
      <c r="F6" s="42">
        <v>6</v>
      </c>
      <c r="G6" s="56">
        <v>6.6000000000000005</v>
      </c>
      <c r="H6"/>
      <c r="I6"/>
      <c r="J6"/>
      <c r="K6"/>
      <c r="L6"/>
      <c r="M6"/>
      <c r="N6"/>
      <c r="O6"/>
    </row>
    <row r="7" spans="1:15" s="45" customFormat="1" ht="30" x14ac:dyDescent="0.25">
      <c r="A7" s="41" t="s">
        <v>74</v>
      </c>
      <c r="B7" s="42" t="s">
        <v>39</v>
      </c>
      <c r="C7" s="42" t="s">
        <v>55</v>
      </c>
      <c r="D7" s="43">
        <v>43028</v>
      </c>
      <c r="E7" s="42">
        <v>2</v>
      </c>
      <c r="F7" s="42">
        <v>2</v>
      </c>
      <c r="G7" s="56">
        <v>2.98</v>
      </c>
      <c r="H7"/>
      <c r="I7"/>
      <c r="J7"/>
      <c r="K7"/>
      <c r="L7"/>
      <c r="M7"/>
      <c r="N7"/>
      <c r="O7"/>
    </row>
    <row r="8" spans="1:15" s="50" customFormat="1" ht="30" x14ac:dyDescent="0.25">
      <c r="A8" s="41" t="s">
        <v>149</v>
      </c>
      <c r="B8" s="42" t="s">
        <v>39</v>
      </c>
      <c r="C8" s="42" t="s">
        <v>55</v>
      </c>
      <c r="D8" s="43">
        <v>43028</v>
      </c>
      <c r="E8" s="42">
        <v>20</v>
      </c>
      <c r="F8" s="42">
        <v>20</v>
      </c>
      <c r="G8" s="56">
        <v>26.8</v>
      </c>
      <c r="H8"/>
      <c r="I8"/>
      <c r="J8"/>
      <c r="K8"/>
      <c r="L8"/>
      <c r="M8"/>
      <c r="N8"/>
      <c r="O8"/>
    </row>
    <row r="9" spans="1:15" s="50" customFormat="1" ht="30.75" thickBot="1" x14ac:dyDescent="0.3">
      <c r="A9" s="41" t="s">
        <v>79</v>
      </c>
      <c r="B9" s="42" t="s">
        <v>36</v>
      </c>
      <c r="C9" s="42" t="s">
        <v>55</v>
      </c>
      <c r="D9" s="43">
        <v>43028</v>
      </c>
      <c r="E9" s="42">
        <v>2</v>
      </c>
      <c r="F9" s="42">
        <v>2</v>
      </c>
      <c r="G9" s="56">
        <v>38.200000000000003</v>
      </c>
      <c r="H9"/>
      <c r="I9"/>
      <c r="J9"/>
      <c r="K9"/>
      <c r="L9"/>
      <c r="M9"/>
      <c r="N9"/>
      <c r="O9"/>
    </row>
    <row r="10" spans="1:15" s="51" customFormat="1" ht="16.5" thickTop="1" thickBot="1" x14ac:dyDescent="0.3">
      <c r="A10" s="46" t="s">
        <v>61</v>
      </c>
      <c r="B10" s="47"/>
      <c r="C10" s="47"/>
      <c r="D10" s="47"/>
      <c r="E10" s="47"/>
      <c r="F10" s="48"/>
      <c r="G10" s="49">
        <v>234.57999999999998</v>
      </c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 t="s">
        <v>142</v>
      </c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L27GjhPPo2KKQzK4d675CPOcyVEUiRBE9w/FFwDkwmOe+cmV0ENpprfkBP/pf5LF9S6rgb+MPMML6i/GxyBIQQ==" saltValue="EZ0umIaNEW6ydoVRr7lyI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O402"/>
  <sheetViews>
    <sheetView showGridLines="0" workbookViewId="0">
      <selection activeCell="E10" sqref="E10"/>
    </sheetView>
  </sheetViews>
  <sheetFormatPr defaultRowHeight="15" x14ac:dyDescent="0.25"/>
  <cols>
    <col min="1" max="1" width="63.28515625" customWidth="1"/>
    <col min="2" max="2" width="16.28515625" style="38" customWidth="1"/>
    <col min="3" max="3" width="29.28515625" style="35" customWidth="1"/>
    <col min="4" max="4" width="14.7109375" style="36" customWidth="1"/>
    <col min="5" max="5" width="19.7109375" style="3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33" t="s">
        <v>164</v>
      </c>
      <c r="B1" s="34"/>
      <c r="G1" s="62"/>
    </row>
    <row r="2" spans="1:15" ht="16.5" thickTop="1" thickBot="1" x14ac:dyDescent="0.3">
      <c r="A2" s="52" t="s">
        <v>3</v>
      </c>
      <c r="B2" s="37">
        <v>400000</v>
      </c>
      <c r="G2" s="62"/>
    </row>
    <row r="3" spans="1:15" ht="26.25" customHeight="1" thickTop="1" thickBot="1" x14ac:dyDescent="0.3">
      <c r="G3" s="63"/>
    </row>
    <row r="4" spans="1:15" s="40" customFormat="1" ht="31.5" thickTop="1" thickBot="1" x14ac:dyDescent="0.3">
      <c r="A4" s="53" t="s">
        <v>6</v>
      </c>
      <c r="B4" s="54" t="s">
        <v>12</v>
      </c>
      <c r="C4" s="54" t="s">
        <v>17</v>
      </c>
      <c r="D4" s="55" t="s">
        <v>11</v>
      </c>
      <c r="E4" s="54" t="s">
        <v>8</v>
      </c>
      <c r="F4" s="54" t="s">
        <v>13</v>
      </c>
      <c r="G4" s="39" t="s">
        <v>60</v>
      </c>
      <c r="H4"/>
      <c r="I4"/>
      <c r="J4"/>
      <c r="K4"/>
      <c r="L4"/>
      <c r="M4"/>
      <c r="N4"/>
      <c r="O4"/>
    </row>
    <row r="5" spans="1:15" s="45" customFormat="1" ht="45.75" thickTop="1" x14ac:dyDescent="0.25">
      <c r="A5" s="41" t="s">
        <v>143</v>
      </c>
      <c r="B5" s="42" t="s">
        <v>39</v>
      </c>
      <c r="C5" s="42" t="s">
        <v>55</v>
      </c>
      <c r="D5" s="43">
        <v>43028</v>
      </c>
      <c r="E5" s="42">
        <v>1</v>
      </c>
      <c r="F5" s="42">
        <v>1</v>
      </c>
      <c r="G5" s="44">
        <v>160</v>
      </c>
      <c r="H5"/>
      <c r="I5"/>
      <c r="J5"/>
      <c r="K5"/>
      <c r="L5"/>
      <c r="M5"/>
      <c r="N5"/>
      <c r="O5"/>
    </row>
    <row r="6" spans="1:15" s="45" customFormat="1" ht="45" x14ac:dyDescent="0.25">
      <c r="A6" s="41" t="s">
        <v>152</v>
      </c>
      <c r="B6" s="42" t="s">
        <v>39</v>
      </c>
      <c r="C6" s="42" t="s">
        <v>55</v>
      </c>
      <c r="D6" s="43">
        <v>43028</v>
      </c>
      <c r="E6" s="42">
        <v>1</v>
      </c>
      <c r="F6" s="42">
        <v>1</v>
      </c>
      <c r="G6" s="56">
        <v>1.59</v>
      </c>
      <c r="H6"/>
      <c r="I6"/>
      <c r="J6"/>
      <c r="K6"/>
      <c r="L6"/>
      <c r="M6"/>
      <c r="N6"/>
      <c r="O6"/>
    </row>
    <row r="7" spans="1:15" s="45" customFormat="1" ht="30" x14ac:dyDescent="0.25">
      <c r="A7" s="41" t="s">
        <v>63</v>
      </c>
      <c r="B7" s="42" t="s">
        <v>32</v>
      </c>
      <c r="C7" s="42" t="s">
        <v>55</v>
      </c>
      <c r="D7" s="43">
        <v>43028</v>
      </c>
      <c r="E7" s="42">
        <v>2</v>
      </c>
      <c r="F7" s="42">
        <v>2</v>
      </c>
      <c r="G7" s="56">
        <v>1.2</v>
      </c>
      <c r="H7"/>
      <c r="I7"/>
      <c r="J7"/>
      <c r="K7"/>
      <c r="L7"/>
      <c r="M7"/>
      <c r="N7"/>
      <c r="O7"/>
    </row>
    <row r="8" spans="1:15" s="50" customFormat="1" ht="30" x14ac:dyDescent="0.25">
      <c r="A8" s="41" t="s">
        <v>64</v>
      </c>
      <c r="B8" s="42" t="s">
        <v>32</v>
      </c>
      <c r="C8" s="42" t="s">
        <v>55</v>
      </c>
      <c r="D8" s="43">
        <v>43028</v>
      </c>
      <c r="E8" s="42">
        <v>2</v>
      </c>
      <c r="F8" s="42">
        <v>2</v>
      </c>
      <c r="G8" s="56">
        <v>1.2</v>
      </c>
      <c r="H8"/>
      <c r="I8"/>
      <c r="J8"/>
      <c r="K8"/>
      <c r="L8"/>
      <c r="M8"/>
      <c r="N8"/>
      <c r="O8"/>
    </row>
    <row r="9" spans="1:15" s="50" customFormat="1" ht="30" x14ac:dyDescent="0.25">
      <c r="A9" s="41" t="s">
        <v>65</v>
      </c>
      <c r="B9" s="42" t="s">
        <v>32</v>
      </c>
      <c r="C9" s="42" t="s">
        <v>55</v>
      </c>
      <c r="D9" s="43">
        <v>43028</v>
      </c>
      <c r="E9" s="42">
        <v>2</v>
      </c>
      <c r="F9" s="42">
        <v>2</v>
      </c>
      <c r="G9" s="56">
        <v>1.2</v>
      </c>
      <c r="H9"/>
      <c r="I9"/>
      <c r="J9"/>
      <c r="K9"/>
      <c r="L9"/>
      <c r="M9"/>
      <c r="N9"/>
      <c r="O9"/>
    </row>
    <row r="10" spans="1:15" s="51" customFormat="1" ht="60" x14ac:dyDescent="0.25">
      <c r="A10" s="41" t="s">
        <v>153</v>
      </c>
      <c r="B10" s="42" t="s">
        <v>32</v>
      </c>
      <c r="C10" s="42" t="s">
        <v>55</v>
      </c>
      <c r="D10" s="43">
        <v>43028</v>
      </c>
      <c r="E10" s="42">
        <v>1</v>
      </c>
      <c r="F10" s="42">
        <v>1</v>
      </c>
      <c r="G10" s="56">
        <v>46.63</v>
      </c>
      <c r="H10"/>
      <c r="I10"/>
      <c r="J10"/>
      <c r="K10"/>
      <c r="L10"/>
      <c r="M10"/>
      <c r="N10"/>
      <c r="O10"/>
    </row>
    <row r="11" spans="1:15" ht="60" x14ac:dyDescent="0.25">
      <c r="A11" s="41" t="s">
        <v>92</v>
      </c>
      <c r="B11" s="42" t="s">
        <v>32</v>
      </c>
      <c r="C11" s="42" t="s">
        <v>55</v>
      </c>
      <c r="D11" s="43">
        <v>43028</v>
      </c>
      <c r="E11" s="42">
        <v>1</v>
      </c>
      <c r="F11" s="42">
        <v>1</v>
      </c>
      <c r="G11" s="56">
        <v>24.75</v>
      </c>
    </row>
    <row r="12" spans="1:15" ht="60" x14ac:dyDescent="0.25">
      <c r="A12" s="41" t="s">
        <v>132</v>
      </c>
      <c r="B12" s="42" t="s">
        <v>32</v>
      </c>
      <c r="C12" s="42" t="s">
        <v>55</v>
      </c>
      <c r="D12" s="43">
        <v>43028</v>
      </c>
      <c r="E12" s="42">
        <v>1</v>
      </c>
      <c r="F12" s="42">
        <v>1</v>
      </c>
      <c r="G12" s="56">
        <v>46.87</v>
      </c>
    </row>
    <row r="13" spans="1:15" ht="60" x14ac:dyDescent="0.25">
      <c r="A13" s="41" t="s">
        <v>134</v>
      </c>
      <c r="B13" s="42" t="s">
        <v>32</v>
      </c>
      <c r="C13" s="42" t="s">
        <v>55</v>
      </c>
      <c r="D13" s="43">
        <v>24.75</v>
      </c>
      <c r="E13" s="42">
        <v>1</v>
      </c>
      <c r="F13" s="42">
        <v>1</v>
      </c>
      <c r="G13" s="56">
        <v>24.75</v>
      </c>
    </row>
    <row r="14" spans="1:15" ht="60" x14ac:dyDescent="0.25">
      <c r="A14" s="41" t="s">
        <v>93</v>
      </c>
      <c r="B14" s="42" t="s">
        <v>32</v>
      </c>
      <c r="C14" s="42" t="s">
        <v>55</v>
      </c>
      <c r="D14" s="43">
        <v>43028</v>
      </c>
      <c r="E14" s="42">
        <v>1</v>
      </c>
      <c r="F14" s="42">
        <v>1</v>
      </c>
      <c r="G14" s="56">
        <v>24.75</v>
      </c>
    </row>
    <row r="15" spans="1:15" ht="60" x14ac:dyDescent="0.25">
      <c r="A15" s="41" t="s">
        <v>137</v>
      </c>
      <c r="B15" s="42" t="s">
        <v>32</v>
      </c>
      <c r="C15" s="42" t="s">
        <v>55</v>
      </c>
      <c r="D15" s="43">
        <v>43028</v>
      </c>
      <c r="E15" s="42">
        <v>1</v>
      </c>
      <c r="F15" s="42">
        <v>1</v>
      </c>
      <c r="G15" s="56">
        <v>24.75</v>
      </c>
    </row>
    <row r="16" spans="1:15" ht="60" x14ac:dyDescent="0.25">
      <c r="A16" s="41" t="s">
        <v>141</v>
      </c>
      <c r="B16" s="42" t="s">
        <v>34</v>
      </c>
      <c r="C16" s="42" t="s">
        <v>55</v>
      </c>
      <c r="D16" s="43">
        <v>43028</v>
      </c>
      <c r="E16" s="42">
        <v>1</v>
      </c>
      <c r="F16" s="42">
        <v>1</v>
      </c>
      <c r="G16" s="56">
        <v>20</v>
      </c>
    </row>
    <row r="17" spans="1:7" ht="60" x14ac:dyDescent="0.25">
      <c r="A17" s="41" t="s">
        <v>154</v>
      </c>
      <c r="B17" s="42" t="s">
        <v>34</v>
      </c>
      <c r="C17" s="42" t="s">
        <v>55</v>
      </c>
      <c r="D17" s="43">
        <v>43028</v>
      </c>
      <c r="E17" s="42">
        <v>1</v>
      </c>
      <c r="F17" s="42">
        <v>1</v>
      </c>
      <c r="G17" s="56">
        <v>44.64</v>
      </c>
    </row>
    <row r="18" spans="1:7" ht="30" x14ac:dyDescent="0.25">
      <c r="A18" s="41" t="s">
        <v>70</v>
      </c>
      <c r="B18" s="42" t="s">
        <v>39</v>
      </c>
      <c r="C18" s="42" t="s">
        <v>55</v>
      </c>
      <c r="D18" s="43">
        <v>43028</v>
      </c>
      <c r="E18" s="42">
        <v>5</v>
      </c>
      <c r="F18" s="42">
        <v>5</v>
      </c>
      <c r="G18" s="56">
        <v>5.8</v>
      </c>
    </row>
    <row r="19" spans="1:7" ht="75" x14ac:dyDescent="0.25">
      <c r="A19" s="41" t="s">
        <v>101</v>
      </c>
      <c r="B19" s="42" t="s">
        <v>34</v>
      </c>
      <c r="C19" s="42" t="s">
        <v>55</v>
      </c>
      <c r="D19" s="43">
        <v>43028</v>
      </c>
      <c r="E19" s="42">
        <v>1</v>
      </c>
      <c r="F19" s="42">
        <v>1</v>
      </c>
      <c r="G19" s="56">
        <v>9.23</v>
      </c>
    </row>
    <row r="20" spans="1:7" ht="30" x14ac:dyDescent="0.25">
      <c r="A20" s="41" t="s">
        <v>72</v>
      </c>
      <c r="B20" s="42" t="s">
        <v>36</v>
      </c>
      <c r="C20" s="42" t="s">
        <v>55</v>
      </c>
      <c r="D20" s="43" t="s">
        <v>113</v>
      </c>
      <c r="E20" s="42">
        <v>1</v>
      </c>
      <c r="F20" s="42">
        <v>1</v>
      </c>
      <c r="G20" s="56">
        <v>13.91</v>
      </c>
    </row>
    <row r="21" spans="1:7" ht="60" x14ac:dyDescent="0.25">
      <c r="A21" s="41" t="s">
        <v>116</v>
      </c>
      <c r="B21" s="42" t="s">
        <v>34</v>
      </c>
      <c r="C21" s="42" t="s">
        <v>55</v>
      </c>
      <c r="D21" s="43">
        <v>43028</v>
      </c>
      <c r="E21" s="42">
        <v>1</v>
      </c>
      <c r="F21" s="42">
        <v>1</v>
      </c>
      <c r="G21" s="56">
        <v>7.85</v>
      </c>
    </row>
    <row r="22" spans="1:7" ht="30" x14ac:dyDescent="0.25">
      <c r="A22" s="41" t="s">
        <v>75</v>
      </c>
      <c r="B22" s="42" t="s">
        <v>39</v>
      </c>
      <c r="C22" s="42" t="s">
        <v>55</v>
      </c>
      <c r="D22" s="43">
        <v>43028</v>
      </c>
      <c r="E22" s="42">
        <v>1</v>
      </c>
      <c r="F22" s="42">
        <v>1</v>
      </c>
      <c r="G22" s="56">
        <v>1.54</v>
      </c>
    </row>
    <row r="23" spans="1:7" ht="60" x14ac:dyDescent="0.25">
      <c r="A23" s="41" t="s">
        <v>120</v>
      </c>
      <c r="B23" s="42" t="s">
        <v>32</v>
      </c>
      <c r="C23" s="42" t="s">
        <v>55</v>
      </c>
      <c r="D23" s="43">
        <v>43028</v>
      </c>
      <c r="E23" s="42">
        <v>1</v>
      </c>
      <c r="F23" s="42">
        <v>1</v>
      </c>
      <c r="G23" s="56">
        <v>7.6</v>
      </c>
    </row>
    <row r="24" spans="1:7" ht="30" x14ac:dyDescent="0.25">
      <c r="A24" s="41" t="s">
        <v>76</v>
      </c>
      <c r="B24" s="42" t="s">
        <v>39</v>
      </c>
      <c r="C24" s="42" t="s">
        <v>55</v>
      </c>
      <c r="D24" s="43">
        <v>43028</v>
      </c>
      <c r="E24" s="42">
        <v>6</v>
      </c>
      <c r="F24" s="42">
        <v>6</v>
      </c>
      <c r="G24" s="56">
        <v>10.98</v>
      </c>
    </row>
    <row r="25" spans="1:7" ht="30" x14ac:dyDescent="0.25">
      <c r="A25" s="41" t="s">
        <v>155</v>
      </c>
      <c r="B25" s="42" t="s">
        <v>39</v>
      </c>
      <c r="C25" s="42" t="s">
        <v>55</v>
      </c>
      <c r="D25" s="43">
        <v>43028</v>
      </c>
      <c r="E25" s="42">
        <v>1</v>
      </c>
      <c r="F25" s="42">
        <v>1</v>
      </c>
      <c r="G25" s="56">
        <v>1.53</v>
      </c>
    </row>
    <row r="26" spans="1:7" ht="45" x14ac:dyDescent="0.25">
      <c r="A26" s="41" t="s">
        <v>156</v>
      </c>
      <c r="B26" s="42" t="s">
        <v>39</v>
      </c>
      <c r="C26" s="42" t="s">
        <v>55</v>
      </c>
      <c r="D26" s="43">
        <v>43028</v>
      </c>
      <c r="E26" s="42">
        <v>2</v>
      </c>
      <c r="F26" s="42">
        <v>2</v>
      </c>
      <c r="G26" s="56">
        <v>2.7</v>
      </c>
    </row>
    <row r="27" spans="1:7" ht="45" x14ac:dyDescent="0.25">
      <c r="A27" s="41" t="s">
        <v>157</v>
      </c>
      <c r="B27" s="42" t="s">
        <v>39</v>
      </c>
      <c r="C27" s="42" t="s">
        <v>55</v>
      </c>
      <c r="D27" s="43">
        <v>43028</v>
      </c>
      <c r="E27" s="42">
        <v>1</v>
      </c>
      <c r="F27" s="42">
        <v>1</v>
      </c>
      <c r="G27" s="56">
        <v>1.39</v>
      </c>
    </row>
    <row r="28" spans="1:7" ht="30" x14ac:dyDescent="0.25">
      <c r="A28" s="41" t="s">
        <v>149</v>
      </c>
      <c r="B28" s="42" t="s">
        <v>39</v>
      </c>
      <c r="C28" s="42" t="s">
        <v>55</v>
      </c>
      <c r="D28" s="43">
        <v>43028</v>
      </c>
      <c r="E28" s="42">
        <v>1</v>
      </c>
      <c r="F28" s="42">
        <v>1</v>
      </c>
      <c r="G28" s="56">
        <v>1.34</v>
      </c>
    </row>
    <row r="29" spans="1:7" ht="60" x14ac:dyDescent="0.25">
      <c r="A29" s="41" t="s">
        <v>158</v>
      </c>
      <c r="B29" s="42" t="s">
        <v>39</v>
      </c>
      <c r="C29" s="42" t="s">
        <v>55</v>
      </c>
      <c r="D29" s="43">
        <v>43028</v>
      </c>
      <c r="E29" s="42">
        <v>1</v>
      </c>
      <c r="F29" s="42">
        <v>1</v>
      </c>
      <c r="G29" s="56">
        <v>7.9</v>
      </c>
    </row>
    <row r="30" spans="1:7" ht="60" x14ac:dyDescent="0.25">
      <c r="A30" s="41" t="s">
        <v>121</v>
      </c>
      <c r="B30" s="42" t="s">
        <v>39</v>
      </c>
      <c r="C30" s="42" t="s">
        <v>55</v>
      </c>
      <c r="D30" s="43">
        <v>43028</v>
      </c>
      <c r="E30" s="42">
        <v>1</v>
      </c>
      <c r="F30" s="42">
        <v>1</v>
      </c>
      <c r="G30" s="56">
        <v>4.18</v>
      </c>
    </row>
    <row r="31" spans="1:7" ht="60" x14ac:dyDescent="0.25">
      <c r="A31" s="41" t="s">
        <v>122</v>
      </c>
      <c r="B31" s="42" t="s">
        <v>39</v>
      </c>
      <c r="C31" s="42" t="s">
        <v>55</v>
      </c>
      <c r="D31" s="43">
        <v>43028</v>
      </c>
      <c r="E31" s="42">
        <v>1</v>
      </c>
      <c r="F31" s="42">
        <v>1</v>
      </c>
      <c r="G31" s="56">
        <v>3</v>
      </c>
    </row>
    <row r="32" spans="1:7" ht="60" x14ac:dyDescent="0.25">
      <c r="A32" s="41" t="s">
        <v>123</v>
      </c>
      <c r="B32" s="42" t="s">
        <v>39</v>
      </c>
      <c r="C32" s="42" t="s">
        <v>55</v>
      </c>
      <c r="D32" s="43">
        <v>43028</v>
      </c>
      <c r="E32" s="42">
        <v>1</v>
      </c>
      <c r="F32" s="42">
        <v>1</v>
      </c>
      <c r="G32" s="56">
        <v>7.61</v>
      </c>
    </row>
    <row r="33" spans="1:7" ht="45" x14ac:dyDescent="0.25">
      <c r="A33" s="41" t="s">
        <v>77</v>
      </c>
      <c r="B33" s="42" t="s">
        <v>39</v>
      </c>
      <c r="C33" s="42" t="s">
        <v>55</v>
      </c>
      <c r="D33" s="43">
        <v>43028</v>
      </c>
      <c r="E33" s="42">
        <v>11</v>
      </c>
      <c r="F33" s="42">
        <v>11</v>
      </c>
      <c r="G33" s="56">
        <v>14.08</v>
      </c>
    </row>
    <row r="34" spans="1:7" ht="45" x14ac:dyDescent="0.25">
      <c r="A34" s="41" t="s">
        <v>81</v>
      </c>
      <c r="B34" s="42" t="s">
        <v>39</v>
      </c>
      <c r="C34" s="42" t="s">
        <v>55</v>
      </c>
      <c r="D34" s="43">
        <v>43028</v>
      </c>
      <c r="E34" s="42">
        <v>1</v>
      </c>
      <c r="F34" s="42">
        <v>1</v>
      </c>
      <c r="G34" s="56">
        <v>33.54</v>
      </c>
    </row>
    <row r="35" spans="1:7" ht="30" x14ac:dyDescent="0.25">
      <c r="A35" s="41" t="s">
        <v>125</v>
      </c>
      <c r="B35" s="42" t="s">
        <v>39</v>
      </c>
      <c r="C35" s="42" t="s">
        <v>55</v>
      </c>
      <c r="D35" s="43">
        <v>43028</v>
      </c>
      <c r="E35" s="42">
        <v>1</v>
      </c>
      <c r="F35" s="42">
        <v>1</v>
      </c>
      <c r="G35" s="56">
        <v>13.28</v>
      </c>
    </row>
    <row r="36" spans="1:7" ht="30" x14ac:dyDescent="0.25">
      <c r="A36" s="41" t="s">
        <v>128</v>
      </c>
      <c r="B36" s="42" t="s">
        <v>34</v>
      </c>
      <c r="C36" s="42" t="s">
        <v>55</v>
      </c>
      <c r="D36" s="43" t="s">
        <v>113</v>
      </c>
      <c r="E36" s="42">
        <v>1</v>
      </c>
      <c r="F36" s="42">
        <v>1</v>
      </c>
      <c r="G36" s="56">
        <v>97.46</v>
      </c>
    </row>
    <row r="37" spans="1:7" ht="30" x14ac:dyDescent="0.25">
      <c r="A37" s="41" t="s">
        <v>159</v>
      </c>
      <c r="B37" s="42" t="s">
        <v>39</v>
      </c>
      <c r="C37" s="42" t="s">
        <v>55</v>
      </c>
      <c r="D37" s="43">
        <v>43028</v>
      </c>
      <c r="E37" s="42">
        <v>1</v>
      </c>
      <c r="F37" s="42">
        <v>1</v>
      </c>
      <c r="G37" s="56">
        <v>15</v>
      </c>
    </row>
    <row r="38" spans="1:7" ht="45" x14ac:dyDescent="0.25">
      <c r="A38" s="41" t="s">
        <v>160</v>
      </c>
      <c r="B38" s="42" t="s">
        <v>39</v>
      </c>
      <c r="C38" s="42" t="s">
        <v>55</v>
      </c>
      <c r="D38" s="43">
        <v>43028</v>
      </c>
      <c r="E38" s="42">
        <v>1</v>
      </c>
      <c r="F38" s="42">
        <v>1</v>
      </c>
      <c r="G38" s="56">
        <v>1.86</v>
      </c>
    </row>
    <row r="39" spans="1:7" ht="45" x14ac:dyDescent="0.25">
      <c r="A39" s="41" t="s">
        <v>161</v>
      </c>
      <c r="B39" s="42" t="s">
        <v>39</v>
      </c>
      <c r="C39" s="42" t="s">
        <v>55</v>
      </c>
      <c r="D39" s="43">
        <v>43028</v>
      </c>
      <c r="E39" s="42">
        <v>1</v>
      </c>
      <c r="F39" s="42">
        <v>1</v>
      </c>
      <c r="G39" s="56">
        <v>1.39</v>
      </c>
    </row>
    <row r="40" spans="1:7" ht="45" x14ac:dyDescent="0.25">
      <c r="A40" s="41" t="s">
        <v>162</v>
      </c>
      <c r="B40" s="42" t="s">
        <v>38</v>
      </c>
      <c r="C40" s="42" t="s">
        <v>55</v>
      </c>
      <c r="D40" s="43">
        <v>43028</v>
      </c>
      <c r="E40" s="42">
        <v>1</v>
      </c>
      <c r="F40" s="42">
        <v>1</v>
      </c>
      <c r="G40" s="56">
        <v>18.5</v>
      </c>
    </row>
    <row r="41" spans="1:7" ht="45.75" thickBot="1" x14ac:dyDescent="0.3">
      <c r="A41" s="41" t="s">
        <v>163</v>
      </c>
      <c r="B41" s="42" t="s">
        <v>38</v>
      </c>
      <c r="C41" s="42" t="s">
        <v>55</v>
      </c>
      <c r="D41" s="43">
        <v>43028</v>
      </c>
      <c r="E41" s="42">
        <v>1</v>
      </c>
      <c r="F41" s="42">
        <v>1</v>
      </c>
      <c r="G41" s="56">
        <v>20</v>
      </c>
    </row>
    <row r="42" spans="1:7" ht="16.5" thickTop="1" thickBot="1" x14ac:dyDescent="0.3">
      <c r="A42" s="46" t="s">
        <v>61</v>
      </c>
      <c r="B42" s="47"/>
      <c r="C42" s="47"/>
      <c r="D42" s="47"/>
      <c r="E42" s="47"/>
      <c r="F42" s="48"/>
      <c r="G42" s="49">
        <v>724</v>
      </c>
    </row>
    <row r="43" spans="1:7" ht="15.75" thickTop="1" x14ac:dyDescent="0.25">
      <c r="B43"/>
      <c r="C43"/>
      <c r="D43"/>
      <c r="E43"/>
    </row>
    <row r="44" spans="1:7" x14ac:dyDescent="0.25">
      <c r="B44"/>
      <c r="C44"/>
      <c r="D44"/>
      <c r="E44"/>
    </row>
    <row r="45" spans="1:7" x14ac:dyDescent="0.25">
      <c r="B45"/>
      <c r="C45"/>
      <c r="D45"/>
      <c r="E45"/>
    </row>
    <row r="46" spans="1:7" x14ac:dyDescent="0.25">
      <c r="B46"/>
      <c r="C46"/>
      <c r="D46"/>
      <c r="E46"/>
    </row>
    <row r="47" spans="1:7" x14ac:dyDescent="0.25">
      <c r="B47"/>
      <c r="C47"/>
      <c r="D47"/>
      <c r="E47"/>
    </row>
    <row r="48" spans="1:7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c2F0mvImucCr4sOcG/yQyjpWbBvqfGH6dbSZ7GgrK+BHQJoSojoa8z9zNSckFtpsmxu0rEi8ZMnaNOYCr2d6Kw==" saltValue="fclfINcieK0T4AEVqlq55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O402"/>
  <sheetViews>
    <sheetView showGridLines="0" workbookViewId="0">
      <selection activeCell="E10" sqref="E10"/>
    </sheetView>
  </sheetViews>
  <sheetFormatPr defaultRowHeight="15" x14ac:dyDescent="0.25"/>
  <cols>
    <col min="1" max="1" width="63.28515625" customWidth="1"/>
    <col min="2" max="2" width="16.28515625" style="38" customWidth="1"/>
    <col min="3" max="3" width="29.28515625" style="35" customWidth="1"/>
    <col min="4" max="4" width="14.7109375" style="36" customWidth="1"/>
    <col min="5" max="5" width="19.7109375" style="3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33" t="s">
        <v>151</v>
      </c>
      <c r="B1" s="34"/>
      <c r="G1" s="62"/>
    </row>
    <row r="2" spans="1:15" ht="16.5" thickTop="1" thickBot="1" x14ac:dyDescent="0.3">
      <c r="A2" s="52" t="s">
        <v>3</v>
      </c>
      <c r="B2" s="37">
        <v>600000</v>
      </c>
      <c r="G2" s="62"/>
    </row>
    <row r="3" spans="1:15" ht="26.25" customHeight="1" thickTop="1" thickBot="1" x14ac:dyDescent="0.3">
      <c r="G3" s="63"/>
    </row>
    <row r="4" spans="1:15" s="40" customFormat="1" ht="31.5" thickTop="1" thickBot="1" x14ac:dyDescent="0.3">
      <c r="A4" s="53" t="s">
        <v>6</v>
      </c>
      <c r="B4" s="54" t="s">
        <v>12</v>
      </c>
      <c r="C4" s="54" t="s">
        <v>17</v>
      </c>
      <c r="D4" s="55" t="s">
        <v>11</v>
      </c>
      <c r="E4" s="54" t="s">
        <v>8</v>
      </c>
      <c r="F4" s="54" t="s">
        <v>13</v>
      </c>
      <c r="G4" s="39" t="s">
        <v>60</v>
      </c>
      <c r="H4"/>
      <c r="I4"/>
      <c r="J4"/>
      <c r="K4"/>
      <c r="L4"/>
      <c r="M4"/>
      <c r="N4"/>
      <c r="O4"/>
    </row>
    <row r="5" spans="1:15" s="45" customFormat="1" ht="30.75" thickTop="1" x14ac:dyDescent="0.25">
      <c r="A5" s="41" t="s">
        <v>90</v>
      </c>
      <c r="B5" s="42" t="s">
        <v>32</v>
      </c>
      <c r="C5" s="42" t="s">
        <v>55</v>
      </c>
      <c r="D5" s="43">
        <v>43028</v>
      </c>
      <c r="E5" s="42">
        <v>30</v>
      </c>
      <c r="F5" s="42">
        <v>3</v>
      </c>
      <c r="G5" s="44">
        <v>4.29</v>
      </c>
      <c r="H5"/>
      <c r="I5"/>
      <c r="J5"/>
      <c r="K5"/>
      <c r="L5"/>
      <c r="M5"/>
      <c r="N5"/>
      <c r="O5"/>
    </row>
    <row r="6" spans="1:15" s="45" customFormat="1" ht="30" x14ac:dyDescent="0.25">
      <c r="A6" s="41" t="s">
        <v>91</v>
      </c>
      <c r="B6" s="42" t="s">
        <v>32</v>
      </c>
      <c r="C6" s="42" t="s">
        <v>55</v>
      </c>
      <c r="D6" s="43">
        <v>43028</v>
      </c>
      <c r="E6" s="42">
        <v>30</v>
      </c>
      <c r="F6" s="42">
        <v>3</v>
      </c>
      <c r="G6" s="56">
        <v>4.5600000000000005</v>
      </c>
      <c r="H6"/>
      <c r="I6"/>
      <c r="J6"/>
      <c r="K6"/>
      <c r="L6"/>
      <c r="M6"/>
      <c r="N6"/>
      <c r="O6"/>
    </row>
    <row r="7" spans="1:15" s="45" customFormat="1" ht="30" x14ac:dyDescent="0.25">
      <c r="A7" s="41" t="s">
        <v>67</v>
      </c>
      <c r="B7" s="42" t="s">
        <v>37</v>
      </c>
      <c r="C7" s="42" t="s">
        <v>165</v>
      </c>
      <c r="D7" s="43">
        <v>43028</v>
      </c>
      <c r="E7" s="42">
        <v>100</v>
      </c>
      <c r="F7" s="42">
        <v>100</v>
      </c>
      <c r="G7" s="56">
        <v>100</v>
      </c>
      <c r="H7"/>
      <c r="I7"/>
      <c r="J7"/>
      <c r="K7"/>
      <c r="L7"/>
      <c r="M7"/>
      <c r="N7"/>
      <c r="O7"/>
    </row>
    <row r="8" spans="1:15" s="50" customFormat="1" ht="30" x14ac:dyDescent="0.25">
      <c r="A8" s="41" t="s">
        <v>96</v>
      </c>
      <c r="B8" s="42" t="s">
        <v>39</v>
      </c>
      <c r="C8" s="42" t="s">
        <v>55</v>
      </c>
      <c r="D8" s="43" t="s">
        <v>113</v>
      </c>
      <c r="E8" s="42">
        <v>30</v>
      </c>
      <c r="F8" s="42">
        <v>2</v>
      </c>
      <c r="G8" s="56">
        <v>3.12</v>
      </c>
      <c r="H8"/>
      <c r="I8"/>
      <c r="J8"/>
      <c r="K8"/>
      <c r="L8"/>
      <c r="M8"/>
      <c r="N8"/>
      <c r="O8"/>
    </row>
    <row r="9" spans="1:15" s="50" customFormat="1" ht="45.75" thickBot="1" x14ac:dyDescent="0.3">
      <c r="A9" s="41" t="s">
        <v>114</v>
      </c>
      <c r="B9" s="42" t="s">
        <v>39</v>
      </c>
      <c r="C9" s="42" t="s">
        <v>55</v>
      </c>
      <c r="D9" s="43">
        <v>43028</v>
      </c>
      <c r="E9" s="42">
        <v>2</v>
      </c>
      <c r="F9" s="42">
        <v>2</v>
      </c>
      <c r="G9" s="56">
        <v>48.64</v>
      </c>
      <c r="H9"/>
      <c r="I9"/>
      <c r="J9"/>
      <c r="K9"/>
      <c r="L9"/>
      <c r="M9"/>
      <c r="N9"/>
      <c r="O9"/>
    </row>
    <row r="10" spans="1:15" s="51" customFormat="1" ht="16.5" thickTop="1" thickBot="1" x14ac:dyDescent="0.3">
      <c r="A10" s="46" t="s">
        <v>61</v>
      </c>
      <c r="B10" s="47"/>
      <c r="C10" s="47"/>
      <c r="D10" s="47"/>
      <c r="E10" s="47"/>
      <c r="F10" s="48"/>
      <c r="G10" s="49">
        <v>160.61000000000001</v>
      </c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 t="s">
        <v>142</v>
      </c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GmQ3Pu8vfIy9ww8dWyKW/IIgnr+02OvYfGIZ27tSpuRDQr3MpzinRvntIdedBvpuFach0oKZ52K02dXchs3Luw==" saltValue="ZK840nqup/yGjKf4QU4S5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F4"/>
  <sheetViews>
    <sheetView showGridLines="0" tabSelected="1" workbookViewId="0">
      <selection activeCell="A15" sqref="A15"/>
    </sheetView>
  </sheetViews>
  <sheetFormatPr defaultRowHeight="15" x14ac:dyDescent="0.25"/>
  <cols>
    <col min="1" max="5" width="19.5703125" customWidth="1"/>
  </cols>
  <sheetData>
    <row r="1" spans="1:6" ht="23.25" x14ac:dyDescent="0.25">
      <c r="A1" s="59" t="s">
        <v>88</v>
      </c>
      <c r="B1" s="60"/>
      <c r="C1" s="60"/>
      <c r="D1" s="60"/>
      <c r="E1" s="60"/>
      <c r="F1" s="57"/>
    </row>
    <row r="2" spans="1:6" ht="18.75" x14ac:dyDescent="0.25">
      <c r="A2" s="61" t="s">
        <v>89</v>
      </c>
      <c r="B2" s="61"/>
      <c r="C2" s="61"/>
      <c r="D2" s="61"/>
      <c r="E2" s="61"/>
      <c r="F2" s="57"/>
    </row>
    <row r="3" spans="1:6" ht="18.75" x14ac:dyDescent="0.25">
      <c r="A3" s="58"/>
      <c r="B3" s="58"/>
      <c r="C3" s="58"/>
      <c r="D3" s="58"/>
      <c r="E3" s="58"/>
      <c r="F3" s="57"/>
    </row>
    <row r="4" spans="1:6" ht="48.75" customHeight="1" x14ac:dyDescent="0.25"/>
  </sheetData>
  <sheetProtection selectLockedCells="1"/>
  <mergeCells count="2">
    <mergeCell ref="A1:E1"/>
    <mergeCell ref="A2:E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O402"/>
  <sheetViews>
    <sheetView showGridLines="0" workbookViewId="0">
      <selection activeCell="E10" sqref="E10"/>
    </sheetView>
  </sheetViews>
  <sheetFormatPr defaultRowHeight="15" x14ac:dyDescent="0.25"/>
  <cols>
    <col min="1" max="1" width="63.28515625" customWidth="1"/>
    <col min="2" max="2" width="16.28515625" style="38" customWidth="1"/>
    <col min="3" max="3" width="29.28515625" style="35" customWidth="1"/>
    <col min="4" max="4" width="14.7109375" style="36" customWidth="1"/>
    <col min="5" max="5" width="19.7109375" style="3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33" t="s">
        <v>59</v>
      </c>
      <c r="B1" s="34"/>
      <c r="G1" s="62"/>
    </row>
    <row r="2" spans="1:15" ht="16.5" thickTop="1" thickBot="1" x14ac:dyDescent="0.3">
      <c r="A2" s="52" t="s">
        <v>3</v>
      </c>
      <c r="B2" s="37">
        <v>100070</v>
      </c>
      <c r="G2" s="62"/>
    </row>
    <row r="3" spans="1:15" ht="26.25" customHeight="1" thickTop="1" thickBot="1" x14ac:dyDescent="0.3">
      <c r="G3" s="63"/>
    </row>
    <row r="4" spans="1:15" s="40" customFormat="1" ht="31.5" thickTop="1" thickBot="1" x14ac:dyDescent="0.3">
      <c r="A4" s="53" t="s">
        <v>6</v>
      </c>
      <c r="B4" s="54" t="s">
        <v>12</v>
      </c>
      <c r="C4" s="54" t="s">
        <v>17</v>
      </c>
      <c r="D4" s="55" t="s">
        <v>11</v>
      </c>
      <c r="E4" s="54" t="s">
        <v>8</v>
      </c>
      <c r="F4" s="54" t="s">
        <v>13</v>
      </c>
      <c r="G4" s="39" t="s">
        <v>60</v>
      </c>
      <c r="H4"/>
      <c r="I4"/>
      <c r="J4"/>
      <c r="K4"/>
      <c r="L4"/>
      <c r="M4"/>
      <c r="N4"/>
      <c r="O4"/>
    </row>
    <row r="5" spans="1:15" s="45" customFormat="1" ht="45.75" thickTop="1" x14ac:dyDescent="0.25">
      <c r="A5" s="41" t="s">
        <v>62</v>
      </c>
      <c r="B5" s="42" t="s">
        <v>32</v>
      </c>
      <c r="C5" s="42" t="s">
        <v>55</v>
      </c>
      <c r="D5" s="43">
        <v>43028</v>
      </c>
      <c r="E5" s="42">
        <v>7</v>
      </c>
      <c r="F5" s="42">
        <v>2</v>
      </c>
      <c r="G5" s="44">
        <v>2.2000000000000002</v>
      </c>
      <c r="H5"/>
      <c r="I5"/>
      <c r="J5"/>
      <c r="K5"/>
      <c r="L5"/>
      <c r="M5"/>
      <c r="N5"/>
      <c r="O5"/>
    </row>
    <row r="6" spans="1:15" s="45" customFormat="1" ht="30" x14ac:dyDescent="0.25">
      <c r="A6" s="41" t="s">
        <v>63</v>
      </c>
      <c r="B6" s="42" t="s">
        <v>32</v>
      </c>
      <c r="C6" s="42" t="s">
        <v>55</v>
      </c>
      <c r="D6" s="43">
        <v>43028</v>
      </c>
      <c r="E6" s="42">
        <v>3</v>
      </c>
      <c r="F6" s="42">
        <v>3</v>
      </c>
      <c r="G6" s="56">
        <v>1.7999999999999998</v>
      </c>
      <c r="H6"/>
      <c r="I6"/>
      <c r="J6"/>
      <c r="K6"/>
      <c r="L6"/>
      <c r="M6"/>
      <c r="N6"/>
      <c r="O6"/>
    </row>
    <row r="7" spans="1:15" s="45" customFormat="1" ht="30" x14ac:dyDescent="0.25">
      <c r="A7" s="41" t="s">
        <v>64</v>
      </c>
      <c r="B7" s="42" t="s">
        <v>32</v>
      </c>
      <c r="C7" s="42" t="s">
        <v>55</v>
      </c>
      <c r="D7" s="43">
        <v>43028</v>
      </c>
      <c r="E7" s="42">
        <v>3</v>
      </c>
      <c r="F7" s="42">
        <v>3</v>
      </c>
      <c r="G7" s="56">
        <v>1.7999999999999998</v>
      </c>
      <c r="H7"/>
      <c r="I7"/>
      <c r="J7"/>
      <c r="K7"/>
      <c r="L7"/>
      <c r="M7"/>
      <c r="N7"/>
      <c r="O7"/>
    </row>
    <row r="8" spans="1:15" s="50" customFormat="1" ht="30" x14ac:dyDescent="0.25">
      <c r="A8" s="41" t="s">
        <v>65</v>
      </c>
      <c r="B8" s="42" t="s">
        <v>32</v>
      </c>
      <c r="C8" s="42" t="s">
        <v>55</v>
      </c>
      <c r="D8" s="43">
        <v>43028</v>
      </c>
      <c r="E8" s="42">
        <v>3</v>
      </c>
      <c r="F8" s="42">
        <v>3</v>
      </c>
      <c r="G8" s="56">
        <v>1.7999999999999998</v>
      </c>
      <c r="H8"/>
      <c r="I8"/>
      <c r="J8"/>
      <c r="K8"/>
      <c r="L8"/>
      <c r="M8"/>
      <c r="N8"/>
      <c r="O8"/>
    </row>
    <row r="9" spans="1:15" s="50" customFormat="1" ht="60" x14ac:dyDescent="0.25">
      <c r="A9" s="41" t="s">
        <v>66</v>
      </c>
      <c r="B9" s="42" t="s">
        <v>33</v>
      </c>
      <c r="C9" s="42" t="s">
        <v>55</v>
      </c>
      <c r="D9" s="43">
        <v>43028</v>
      </c>
      <c r="E9" s="42">
        <v>1</v>
      </c>
      <c r="F9" s="42">
        <v>1</v>
      </c>
      <c r="G9" s="56">
        <v>334.99</v>
      </c>
      <c r="H9"/>
      <c r="I9"/>
      <c r="J9"/>
      <c r="K9"/>
      <c r="L9"/>
      <c r="M9"/>
      <c r="N9"/>
      <c r="O9"/>
    </row>
    <row r="10" spans="1:15" s="51" customFormat="1" ht="30" x14ac:dyDescent="0.25">
      <c r="A10" s="41" t="s">
        <v>67</v>
      </c>
      <c r="B10" s="42" t="s">
        <v>37</v>
      </c>
      <c r="C10" s="42" t="s">
        <v>165</v>
      </c>
      <c r="D10" s="43">
        <v>43028</v>
      </c>
      <c r="E10" s="42">
        <v>180</v>
      </c>
      <c r="F10" s="42">
        <v>180</v>
      </c>
      <c r="G10" s="56">
        <v>180</v>
      </c>
      <c r="H10"/>
      <c r="I10"/>
      <c r="J10"/>
      <c r="K10"/>
      <c r="L10"/>
      <c r="M10"/>
      <c r="N10"/>
      <c r="O10"/>
    </row>
    <row r="11" spans="1:15" ht="30" x14ac:dyDescent="0.25">
      <c r="A11" s="41" t="s">
        <v>68</v>
      </c>
      <c r="B11" s="42" t="s">
        <v>37</v>
      </c>
      <c r="C11" s="42" t="s">
        <v>165</v>
      </c>
      <c r="D11" s="43">
        <v>43028</v>
      </c>
      <c r="E11" s="42">
        <v>150</v>
      </c>
      <c r="F11" s="42">
        <v>150</v>
      </c>
      <c r="G11" s="56">
        <v>147</v>
      </c>
    </row>
    <row r="12" spans="1:15" ht="60" x14ac:dyDescent="0.25">
      <c r="A12" s="41" t="s">
        <v>69</v>
      </c>
      <c r="B12" s="42" t="s">
        <v>39</v>
      </c>
      <c r="C12" s="42" t="s">
        <v>55</v>
      </c>
      <c r="D12" s="43">
        <v>43028</v>
      </c>
      <c r="E12" s="42">
        <v>4</v>
      </c>
      <c r="F12" s="42">
        <v>4</v>
      </c>
      <c r="G12" s="56">
        <v>84.4</v>
      </c>
    </row>
    <row r="13" spans="1:15" ht="30" x14ac:dyDescent="0.25">
      <c r="A13" s="41" t="s">
        <v>70</v>
      </c>
      <c r="B13" s="42" t="s">
        <v>39</v>
      </c>
      <c r="C13" s="42" t="s">
        <v>55</v>
      </c>
      <c r="D13" s="43">
        <v>43028</v>
      </c>
      <c r="E13" s="42">
        <v>3</v>
      </c>
      <c r="F13" s="42">
        <v>2</v>
      </c>
      <c r="G13" s="56">
        <v>2.3199999999999998</v>
      </c>
    </row>
    <row r="14" spans="1:15" ht="45" x14ac:dyDescent="0.25">
      <c r="A14" s="41" t="s">
        <v>71</v>
      </c>
      <c r="B14" s="42" t="s">
        <v>39</v>
      </c>
      <c r="C14" s="42" t="s">
        <v>55</v>
      </c>
      <c r="D14" s="43">
        <v>43028</v>
      </c>
      <c r="E14" s="42">
        <v>1</v>
      </c>
      <c r="F14" s="42">
        <v>1</v>
      </c>
      <c r="G14" s="56">
        <v>125</v>
      </c>
    </row>
    <row r="15" spans="1:15" ht="30" x14ac:dyDescent="0.25">
      <c r="A15" s="41" t="s">
        <v>72</v>
      </c>
      <c r="B15" s="42" t="s">
        <v>36</v>
      </c>
      <c r="C15" s="42" t="s">
        <v>55</v>
      </c>
      <c r="D15" s="43">
        <v>43028</v>
      </c>
      <c r="E15" s="42">
        <v>5</v>
      </c>
      <c r="F15" s="42">
        <v>5</v>
      </c>
      <c r="G15" s="56">
        <v>69.55</v>
      </c>
    </row>
    <row r="16" spans="1:15" ht="60" x14ac:dyDescent="0.25">
      <c r="A16" s="41" t="s">
        <v>73</v>
      </c>
      <c r="B16" s="42" t="s">
        <v>39</v>
      </c>
      <c r="C16" s="42" t="s">
        <v>55</v>
      </c>
      <c r="D16" s="43">
        <v>43028</v>
      </c>
      <c r="E16" s="42">
        <v>3</v>
      </c>
      <c r="F16" s="42">
        <v>3</v>
      </c>
      <c r="G16" s="56">
        <v>39.119999999999997</v>
      </c>
    </row>
    <row r="17" spans="1:7" ht="30" x14ac:dyDescent="0.25">
      <c r="A17" s="41" t="s">
        <v>74</v>
      </c>
      <c r="B17" s="42" t="s">
        <v>39</v>
      </c>
      <c r="C17" s="42" t="s">
        <v>55</v>
      </c>
      <c r="D17" s="43">
        <v>43028</v>
      </c>
      <c r="E17" s="42">
        <v>7</v>
      </c>
      <c r="F17" s="42">
        <v>2</v>
      </c>
      <c r="G17" s="56">
        <v>2.98</v>
      </c>
    </row>
    <row r="18" spans="1:7" ht="30" x14ac:dyDescent="0.25">
      <c r="A18" s="41" t="s">
        <v>75</v>
      </c>
      <c r="B18" s="42" t="s">
        <v>39</v>
      </c>
      <c r="C18" s="42" t="s">
        <v>55</v>
      </c>
      <c r="D18" s="43">
        <v>43028</v>
      </c>
      <c r="E18" s="42">
        <v>10</v>
      </c>
      <c r="F18" s="42">
        <v>10</v>
      </c>
      <c r="G18" s="56">
        <v>15.4</v>
      </c>
    </row>
    <row r="19" spans="1:7" ht="30" x14ac:dyDescent="0.25">
      <c r="A19" s="41" t="s">
        <v>76</v>
      </c>
      <c r="B19" s="42" t="s">
        <v>39</v>
      </c>
      <c r="C19" s="42" t="s">
        <v>55</v>
      </c>
      <c r="D19" s="43">
        <v>43028</v>
      </c>
      <c r="E19" s="42">
        <v>4</v>
      </c>
      <c r="F19" s="42">
        <v>4</v>
      </c>
      <c r="G19" s="56">
        <v>7.32</v>
      </c>
    </row>
    <row r="20" spans="1:7" ht="45" x14ac:dyDescent="0.25">
      <c r="A20" s="41" t="s">
        <v>77</v>
      </c>
      <c r="B20" s="42" t="s">
        <v>39</v>
      </c>
      <c r="C20" s="42" t="s">
        <v>55</v>
      </c>
      <c r="D20" s="43">
        <v>43028</v>
      </c>
      <c r="E20" s="42">
        <v>4</v>
      </c>
      <c r="F20" s="42">
        <v>4</v>
      </c>
      <c r="G20" s="56">
        <v>5.12</v>
      </c>
    </row>
    <row r="21" spans="1:7" ht="30" x14ac:dyDescent="0.25">
      <c r="A21" s="41" t="s">
        <v>78</v>
      </c>
      <c r="B21" s="42" t="s">
        <v>39</v>
      </c>
      <c r="C21" s="42" t="s">
        <v>55</v>
      </c>
      <c r="D21" s="43">
        <v>43028</v>
      </c>
      <c r="E21" s="42">
        <v>4</v>
      </c>
      <c r="F21" s="42">
        <v>4</v>
      </c>
      <c r="G21" s="56">
        <v>144</v>
      </c>
    </row>
    <row r="22" spans="1:7" ht="30" x14ac:dyDescent="0.25">
      <c r="A22" s="41" t="s">
        <v>79</v>
      </c>
      <c r="B22" s="42" t="s">
        <v>36</v>
      </c>
      <c r="C22" s="42" t="s">
        <v>55</v>
      </c>
      <c r="D22" s="43">
        <v>43028</v>
      </c>
      <c r="E22" s="42">
        <v>5</v>
      </c>
      <c r="F22" s="42">
        <v>5</v>
      </c>
      <c r="G22" s="56">
        <v>95.5</v>
      </c>
    </row>
    <row r="23" spans="1:7" ht="60" x14ac:dyDescent="0.25">
      <c r="A23" s="41" t="s">
        <v>80</v>
      </c>
      <c r="B23" s="42" t="s">
        <v>39</v>
      </c>
      <c r="C23" s="42" t="s">
        <v>55</v>
      </c>
      <c r="D23" s="43">
        <v>43028</v>
      </c>
      <c r="E23" s="42">
        <v>1</v>
      </c>
      <c r="F23" s="42">
        <v>1</v>
      </c>
      <c r="G23" s="56">
        <v>24.49</v>
      </c>
    </row>
    <row r="24" spans="1:7" ht="45" x14ac:dyDescent="0.25">
      <c r="A24" s="41" t="s">
        <v>81</v>
      </c>
      <c r="B24" s="42" t="s">
        <v>39</v>
      </c>
      <c r="C24" s="42" t="s">
        <v>55</v>
      </c>
      <c r="D24" s="43">
        <v>43028</v>
      </c>
      <c r="E24" s="42">
        <v>10</v>
      </c>
      <c r="F24" s="42">
        <v>10</v>
      </c>
      <c r="G24" s="56">
        <v>335.4</v>
      </c>
    </row>
    <row r="25" spans="1:7" ht="60" x14ac:dyDescent="0.25">
      <c r="A25" s="41" t="s">
        <v>82</v>
      </c>
      <c r="B25" s="42" t="s">
        <v>39</v>
      </c>
      <c r="C25" s="42" t="s">
        <v>55</v>
      </c>
      <c r="D25" s="43">
        <v>43028</v>
      </c>
      <c r="E25" s="42">
        <v>3</v>
      </c>
      <c r="F25" s="42">
        <v>3</v>
      </c>
      <c r="G25" s="56">
        <v>31.29</v>
      </c>
    </row>
    <row r="26" spans="1:7" ht="60" x14ac:dyDescent="0.25">
      <c r="A26" s="41" t="s">
        <v>83</v>
      </c>
      <c r="B26" s="42" t="s">
        <v>32</v>
      </c>
      <c r="C26" s="42" t="s">
        <v>55</v>
      </c>
      <c r="D26" s="43">
        <v>43028</v>
      </c>
      <c r="E26" s="42">
        <v>2</v>
      </c>
      <c r="F26" s="42">
        <v>2</v>
      </c>
      <c r="G26" s="56">
        <v>22.08</v>
      </c>
    </row>
    <row r="27" spans="1:7" ht="60" x14ac:dyDescent="0.25">
      <c r="A27" s="41" t="s">
        <v>84</v>
      </c>
      <c r="B27" s="42" t="s">
        <v>39</v>
      </c>
      <c r="C27" s="42" t="s">
        <v>55</v>
      </c>
      <c r="D27" s="43">
        <v>43028</v>
      </c>
      <c r="E27" s="42">
        <v>2</v>
      </c>
      <c r="F27" s="42">
        <v>2</v>
      </c>
      <c r="G27" s="56">
        <v>22.88</v>
      </c>
    </row>
    <row r="28" spans="1:7" ht="60" x14ac:dyDescent="0.25">
      <c r="A28" s="41" t="s">
        <v>85</v>
      </c>
      <c r="B28" s="42" t="s">
        <v>39</v>
      </c>
      <c r="C28" s="42" t="s">
        <v>55</v>
      </c>
      <c r="D28" s="43">
        <v>43028</v>
      </c>
      <c r="E28" s="42">
        <v>2</v>
      </c>
      <c r="F28" s="42">
        <v>2</v>
      </c>
      <c r="G28" s="56">
        <v>22.66</v>
      </c>
    </row>
    <row r="29" spans="1:7" ht="45" x14ac:dyDescent="0.25">
      <c r="A29" s="41" t="s">
        <v>86</v>
      </c>
      <c r="B29" s="42" t="s">
        <v>39</v>
      </c>
      <c r="C29" s="42" t="s">
        <v>55</v>
      </c>
      <c r="D29" s="43">
        <v>43028</v>
      </c>
      <c r="E29" s="42">
        <v>4</v>
      </c>
      <c r="F29" s="42">
        <v>4</v>
      </c>
      <c r="G29" s="56">
        <v>4.4000000000000004</v>
      </c>
    </row>
    <row r="30" spans="1:7" ht="30.75" thickBot="1" x14ac:dyDescent="0.3">
      <c r="A30" s="41" t="s">
        <v>87</v>
      </c>
      <c r="B30" s="42" t="s">
        <v>39</v>
      </c>
      <c r="C30" s="42" t="s">
        <v>55</v>
      </c>
      <c r="D30" s="43">
        <v>43028</v>
      </c>
      <c r="E30" s="42">
        <v>4</v>
      </c>
      <c r="F30" s="42">
        <v>4</v>
      </c>
      <c r="G30" s="56">
        <v>6.36</v>
      </c>
    </row>
    <row r="31" spans="1:7" ht="16.5" thickTop="1" thickBot="1" x14ac:dyDescent="0.3">
      <c r="A31" s="46" t="s">
        <v>61</v>
      </c>
      <c r="B31" s="47"/>
      <c r="C31" s="47"/>
      <c r="D31" s="47"/>
      <c r="E31" s="47"/>
      <c r="F31" s="48"/>
      <c r="G31" s="49">
        <v>1729.8600000000001</v>
      </c>
    </row>
    <row r="32" spans="1:7" ht="15.75" thickTop="1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cupjOitkTkxXCXiYOzcy47Sx74sZiliK8XQJCXmUKZalr0M5ejjkfFf9KQEdVxSJ0gr9e0ufw9Z5TKhUILfpJQ==" saltValue="+3e/tX07jG6j8GwsiMPU2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O402"/>
  <sheetViews>
    <sheetView showGridLines="0" workbookViewId="0">
      <selection activeCell="E10" sqref="E10"/>
    </sheetView>
  </sheetViews>
  <sheetFormatPr defaultRowHeight="15" x14ac:dyDescent="0.25"/>
  <cols>
    <col min="1" max="1" width="63.28515625" customWidth="1"/>
    <col min="2" max="2" width="16.28515625" style="38" customWidth="1"/>
    <col min="3" max="3" width="29.28515625" style="35" customWidth="1"/>
    <col min="4" max="4" width="14.7109375" style="36" customWidth="1"/>
    <col min="5" max="5" width="19.7109375" style="3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33" t="s">
        <v>127</v>
      </c>
      <c r="B1" s="34"/>
      <c r="G1" s="62"/>
    </row>
    <row r="2" spans="1:15" ht="16.5" thickTop="1" thickBot="1" x14ac:dyDescent="0.3">
      <c r="A2" s="52" t="s">
        <v>3</v>
      </c>
      <c r="B2" s="37">
        <v>150000</v>
      </c>
      <c r="G2" s="62"/>
    </row>
    <row r="3" spans="1:15" ht="26.25" customHeight="1" thickTop="1" thickBot="1" x14ac:dyDescent="0.3">
      <c r="G3" s="63"/>
    </row>
    <row r="4" spans="1:15" s="40" customFormat="1" ht="31.5" thickTop="1" thickBot="1" x14ac:dyDescent="0.3">
      <c r="A4" s="53" t="s">
        <v>6</v>
      </c>
      <c r="B4" s="54" t="s">
        <v>12</v>
      </c>
      <c r="C4" s="54" t="s">
        <v>17</v>
      </c>
      <c r="D4" s="55" t="s">
        <v>11</v>
      </c>
      <c r="E4" s="54" t="s">
        <v>8</v>
      </c>
      <c r="F4" s="54" t="s">
        <v>13</v>
      </c>
      <c r="G4" s="39" t="s">
        <v>60</v>
      </c>
      <c r="H4"/>
      <c r="I4"/>
      <c r="J4"/>
      <c r="K4"/>
      <c r="L4"/>
      <c r="M4"/>
      <c r="N4"/>
      <c r="O4"/>
    </row>
    <row r="5" spans="1:15" s="45" customFormat="1" ht="45.75" thickTop="1" x14ac:dyDescent="0.25">
      <c r="A5" s="41" t="s">
        <v>62</v>
      </c>
      <c r="B5" s="42" t="s">
        <v>32</v>
      </c>
      <c r="C5" s="42" t="s">
        <v>55</v>
      </c>
      <c r="D5" s="43">
        <v>43028</v>
      </c>
      <c r="E5" s="42">
        <v>20</v>
      </c>
      <c r="F5" s="42">
        <v>16</v>
      </c>
      <c r="G5" s="44">
        <v>17.600000000000001</v>
      </c>
      <c r="H5"/>
      <c r="I5"/>
      <c r="J5"/>
      <c r="K5"/>
      <c r="L5"/>
      <c r="M5"/>
      <c r="N5"/>
      <c r="O5"/>
    </row>
    <row r="6" spans="1:15" s="45" customFormat="1" ht="30" x14ac:dyDescent="0.25">
      <c r="A6" s="41" t="s">
        <v>90</v>
      </c>
      <c r="B6" s="42" t="s">
        <v>32</v>
      </c>
      <c r="C6" s="42" t="s">
        <v>55</v>
      </c>
      <c r="D6" s="43">
        <v>43028</v>
      </c>
      <c r="E6" s="42">
        <v>10</v>
      </c>
      <c r="F6" s="42">
        <v>2</v>
      </c>
      <c r="G6" s="56">
        <v>2.86</v>
      </c>
      <c r="H6"/>
      <c r="I6"/>
      <c r="J6"/>
      <c r="K6"/>
      <c r="L6"/>
      <c r="M6"/>
      <c r="N6"/>
      <c r="O6"/>
    </row>
    <row r="7" spans="1:15" s="45" customFormat="1" ht="30" x14ac:dyDescent="0.25">
      <c r="A7" s="41" t="s">
        <v>91</v>
      </c>
      <c r="B7" s="42" t="s">
        <v>32</v>
      </c>
      <c r="C7" s="42" t="s">
        <v>55</v>
      </c>
      <c r="D7" s="43">
        <v>43028</v>
      </c>
      <c r="E7" s="42">
        <v>10</v>
      </c>
      <c r="F7" s="42">
        <v>2</v>
      </c>
      <c r="G7" s="56">
        <v>3.04</v>
      </c>
      <c r="H7"/>
      <c r="I7"/>
      <c r="J7"/>
      <c r="K7"/>
      <c r="L7"/>
      <c r="M7"/>
      <c r="N7"/>
      <c r="O7"/>
    </row>
    <row r="8" spans="1:15" s="50" customFormat="1" ht="60" x14ac:dyDescent="0.25">
      <c r="A8" s="41" t="s">
        <v>92</v>
      </c>
      <c r="B8" s="42" t="s">
        <v>32</v>
      </c>
      <c r="C8" s="42" t="s">
        <v>55</v>
      </c>
      <c r="D8" s="43">
        <v>43028</v>
      </c>
      <c r="E8" s="42">
        <v>1</v>
      </c>
      <c r="F8" s="42">
        <v>1</v>
      </c>
      <c r="G8" s="56">
        <v>24.75</v>
      </c>
      <c r="H8"/>
      <c r="I8"/>
      <c r="J8"/>
      <c r="K8"/>
      <c r="L8"/>
      <c r="M8"/>
      <c r="N8"/>
      <c r="O8"/>
    </row>
    <row r="9" spans="1:15" s="50" customFormat="1" ht="60" x14ac:dyDescent="0.25">
      <c r="A9" s="41" t="s">
        <v>93</v>
      </c>
      <c r="B9" s="42" t="s">
        <v>32</v>
      </c>
      <c r="C9" s="42" t="s">
        <v>55</v>
      </c>
      <c r="D9" s="43">
        <v>43028</v>
      </c>
      <c r="E9" s="42">
        <v>1</v>
      </c>
      <c r="F9" s="42">
        <v>1</v>
      </c>
      <c r="G9" s="56">
        <v>24.75</v>
      </c>
      <c r="H9"/>
      <c r="I9"/>
      <c r="J9"/>
      <c r="K9"/>
      <c r="L9"/>
      <c r="M9"/>
      <c r="N9"/>
      <c r="O9"/>
    </row>
    <row r="10" spans="1:15" s="51" customFormat="1" ht="75" x14ac:dyDescent="0.25">
      <c r="A10" s="41" t="s">
        <v>94</v>
      </c>
      <c r="B10" s="42" t="s">
        <v>34</v>
      </c>
      <c r="C10" s="42" t="s">
        <v>55</v>
      </c>
      <c r="D10" s="43">
        <v>43028</v>
      </c>
      <c r="E10" s="42">
        <v>1</v>
      </c>
      <c r="F10" s="42">
        <v>1</v>
      </c>
      <c r="G10" s="56">
        <v>10.38</v>
      </c>
      <c r="H10"/>
      <c r="I10"/>
      <c r="J10"/>
      <c r="K10"/>
      <c r="L10"/>
      <c r="M10"/>
      <c r="N10"/>
      <c r="O10"/>
    </row>
    <row r="11" spans="1:15" ht="30" x14ac:dyDescent="0.25">
      <c r="A11" s="41" t="s">
        <v>67</v>
      </c>
      <c r="B11" s="42" t="s">
        <v>37</v>
      </c>
      <c r="C11" s="42" t="s">
        <v>165</v>
      </c>
      <c r="D11" s="43">
        <v>43028</v>
      </c>
      <c r="E11" s="42">
        <v>10</v>
      </c>
      <c r="F11" s="42">
        <v>10</v>
      </c>
      <c r="G11" s="56">
        <v>10</v>
      </c>
    </row>
    <row r="12" spans="1:15" ht="30" x14ac:dyDescent="0.25">
      <c r="A12" s="41" t="s">
        <v>67</v>
      </c>
      <c r="B12" s="42" t="s">
        <v>37</v>
      </c>
      <c r="C12" s="42" t="s">
        <v>165</v>
      </c>
      <c r="D12" s="43">
        <v>43028</v>
      </c>
      <c r="E12" s="42">
        <v>50</v>
      </c>
      <c r="F12" s="42">
        <v>50</v>
      </c>
      <c r="G12" s="56">
        <v>50</v>
      </c>
    </row>
    <row r="13" spans="1:15" ht="30" x14ac:dyDescent="0.25">
      <c r="A13" s="41" t="s">
        <v>68</v>
      </c>
      <c r="B13" s="42" t="s">
        <v>37</v>
      </c>
      <c r="C13" s="42" t="s">
        <v>165</v>
      </c>
      <c r="D13" s="43">
        <v>43028</v>
      </c>
      <c r="E13" s="42">
        <v>10</v>
      </c>
      <c r="F13" s="42">
        <v>10</v>
      </c>
      <c r="G13" s="56">
        <v>9.8000000000000007</v>
      </c>
    </row>
    <row r="14" spans="1:15" ht="30" x14ac:dyDescent="0.25">
      <c r="A14" s="41" t="s">
        <v>95</v>
      </c>
      <c r="B14" s="42" t="s">
        <v>39</v>
      </c>
      <c r="C14" s="42" t="s">
        <v>55</v>
      </c>
      <c r="D14" s="43">
        <v>43028</v>
      </c>
      <c r="E14" s="42">
        <v>10</v>
      </c>
      <c r="F14" s="42">
        <v>10</v>
      </c>
      <c r="G14" s="56">
        <v>26.099999999999998</v>
      </c>
    </row>
    <row r="15" spans="1:15" ht="30" x14ac:dyDescent="0.25">
      <c r="A15" s="41" t="s">
        <v>96</v>
      </c>
      <c r="B15" s="42" t="s">
        <v>39</v>
      </c>
      <c r="C15" s="42" t="s">
        <v>55</v>
      </c>
      <c r="D15" s="43">
        <v>43028</v>
      </c>
      <c r="E15" s="42">
        <v>10</v>
      </c>
      <c r="F15" s="42">
        <v>3</v>
      </c>
      <c r="G15" s="56">
        <v>4.68</v>
      </c>
    </row>
    <row r="16" spans="1:15" ht="30" x14ac:dyDescent="0.25">
      <c r="A16" s="41" t="s">
        <v>97</v>
      </c>
      <c r="B16" s="42" t="s">
        <v>39</v>
      </c>
      <c r="C16" s="42" t="s">
        <v>55</v>
      </c>
      <c r="D16" s="43">
        <v>43028</v>
      </c>
      <c r="E16" s="42">
        <v>1</v>
      </c>
      <c r="F16" s="42">
        <v>1</v>
      </c>
      <c r="G16" s="56">
        <v>27.89</v>
      </c>
    </row>
    <row r="17" spans="1:7" ht="75" x14ac:dyDescent="0.25">
      <c r="A17" s="41" t="s">
        <v>98</v>
      </c>
      <c r="B17" s="42" t="s">
        <v>34</v>
      </c>
      <c r="C17" s="42" t="s">
        <v>55</v>
      </c>
      <c r="D17" s="43">
        <v>43028</v>
      </c>
      <c r="E17" s="42">
        <v>1</v>
      </c>
      <c r="F17" s="42">
        <v>1</v>
      </c>
      <c r="G17" s="56">
        <v>5.43</v>
      </c>
    </row>
    <row r="18" spans="1:7" ht="75" x14ac:dyDescent="0.25">
      <c r="A18" s="41" t="s">
        <v>99</v>
      </c>
      <c r="B18" s="42" t="s">
        <v>32</v>
      </c>
      <c r="C18" s="42" t="s">
        <v>55</v>
      </c>
      <c r="D18" s="43">
        <v>43028</v>
      </c>
      <c r="E18" s="42">
        <v>1</v>
      </c>
      <c r="F18" s="42">
        <v>1</v>
      </c>
      <c r="G18" s="56">
        <v>5.83</v>
      </c>
    </row>
    <row r="19" spans="1:7" ht="75" x14ac:dyDescent="0.25">
      <c r="A19" s="41" t="s">
        <v>100</v>
      </c>
      <c r="B19" s="42" t="s">
        <v>34</v>
      </c>
      <c r="C19" s="42" t="s">
        <v>55</v>
      </c>
      <c r="D19" s="43">
        <v>43028</v>
      </c>
      <c r="E19" s="42">
        <v>1</v>
      </c>
      <c r="F19" s="42">
        <v>1</v>
      </c>
      <c r="G19" s="56">
        <v>8.56</v>
      </c>
    </row>
    <row r="20" spans="1:7" ht="75" x14ac:dyDescent="0.25">
      <c r="A20" s="41" t="s">
        <v>101</v>
      </c>
      <c r="B20" s="42" t="s">
        <v>34</v>
      </c>
      <c r="C20" s="42" t="s">
        <v>55</v>
      </c>
      <c r="D20" s="43">
        <v>43028</v>
      </c>
      <c r="E20" s="42">
        <v>1</v>
      </c>
      <c r="F20" s="42">
        <v>1</v>
      </c>
      <c r="G20" s="56">
        <v>9.23</v>
      </c>
    </row>
    <row r="21" spans="1:7" ht="75" x14ac:dyDescent="0.25">
      <c r="A21" s="41" t="s">
        <v>102</v>
      </c>
      <c r="B21" s="42" t="s">
        <v>34</v>
      </c>
      <c r="C21" s="42" t="s">
        <v>55</v>
      </c>
      <c r="D21" s="43">
        <v>43028</v>
      </c>
      <c r="E21" s="42">
        <v>1</v>
      </c>
      <c r="F21" s="42">
        <v>1</v>
      </c>
      <c r="G21" s="56">
        <v>17.57</v>
      </c>
    </row>
    <row r="22" spans="1:7" ht="75" x14ac:dyDescent="0.25">
      <c r="A22" s="41" t="s">
        <v>103</v>
      </c>
      <c r="B22" s="42" t="s">
        <v>34</v>
      </c>
      <c r="C22" s="42" t="s">
        <v>55</v>
      </c>
      <c r="D22" s="43">
        <v>43028</v>
      </c>
      <c r="E22" s="42">
        <v>1</v>
      </c>
      <c r="F22" s="42">
        <v>1</v>
      </c>
      <c r="G22" s="56">
        <v>6.45</v>
      </c>
    </row>
    <row r="23" spans="1:7" ht="75" x14ac:dyDescent="0.25">
      <c r="A23" s="41" t="s">
        <v>104</v>
      </c>
      <c r="B23" s="42" t="s">
        <v>34</v>
      </c>
      <c r="C23" s="42" t="s">
        <v>55</v>
      </c>
      <c r="D23" s="43">
        <v>43028</v>
      </c>
      <c r="E23" s="42">
        <v>1</v>
      </c>
      <c r="F23" s="42">
        <v>1</v>
      </c>
      <c r="G23" s="56">
        <v>7.22</v>
      </c>
    </row>
    <row r="24" spans="1:7" ht="75" x14ac:dyDescent="0.25">
      <c r="A24" s="41" t="s">
        <v>105</v>
      </c>
      <c r="B24" s="42" t="s">
        <v>34</v>
      </c>
      <c r="C24" s="42" t="s">
        <v>55</v>
      </c>
      <c r="D24" s="43">
        <v>43028</v>
      </c>
      <c r="E24" s="42">
        <v>1</v>
      </c>
      <c r="F24" s="42">
        <v>1</v>
      </c>
      <c r="G24" s="56">
        <v>6.63</v>
      </c>
    </row>
    <row r="25" spans="1:7" ht="75" x14ac:dyDescent="0.25">
      <c r="A25" s="41" t="s">
        <v>106</v>
      </c>
      <c r="B25" s="42" t="s">
        <v>39</v>
      </c>
      <c r="C25" s="42" t="s">
        <v>55</v>
      </c>
      <c r="D25" s="43">
        <v>43028</v>
      </c>
      <c r="E25" s="42">
        <v>1</v>
      </c>
      <c r="F25" s="42">
        <v>1</v>
      </c>
      <c r="G25" s="56">
        <v>4.1500000000000004</v>
      </c>
    </row>
    <row r="26" spans="1:7" ht="75" x14ac:dyDescent="0.25">
      <c r="A26" s="41" t="s">
        <v>107</v>
      </c>
      <c r="B26" s="42" t="s">
        <v>39</v>
      </c>
      <c r="C26" s="42" t="s">
        <v>55</v>
      </c>
      <c r="D26" s="43">
        <v>43028</v>
      </c>
      <c r="E26" s="42">
        <v>1</v>
      </c>
      <c r="F26" s="42">
        <v>1</v>
      </c>
      <c r="G26" s="56">
        <v>6.26</v>
      </c>
    </row>
    <row r="27" spans="1:7" ht="90" x14ac:dyDescent="0.25">
      <c r="A27" s="41" t="s">
        <v>108</v>
      </c>
      <c r="B27" s="42" t="s">
        <v>39</v>
      </c>
      <c r="C27" s="42" t="s">
        <v>55</v>
      </c>
      <c r="D27" s="43">
        <v>43028</v>
      </c>
      <c r="E27" s="42">
        <v>1</v>
      </c>
      <c r="F27" s="42">
        <v>1</v>
      </c>
      <c r="G27" s="56">
        <v>2.66</v>
      </c>
    </row>
    <row r="28" spans="1:7" ht="75" x14ac:dyDescent="0.25">
      <c r="A28" s="41" t="s">
        <v>109</v>
      </c>
      <c r="B28" s="42" t="s">
        <v>39</v>
      </c>
      <c r="C28" s="42" t="s">
        <v>55</v>
      </c>
      <c r="D28" s="43">
        <v>43028</v>
      </c>
      <c r="E28" s="42">
        <v>1</v>
      </c>
      <c r="F28" s="42">
        <v>1</v>
      </c>
      <c r="G28" s="56">
        <v>4.1900000000000004</v>
      </c>
    </row>
    <row r="29" spans="1:7" ht="75" x14ac:dyDescent="0.25">
      <c r="A29" s="41" t="s">
        <v>110</v>
      </c>
      <c r="B29" s="42" t="s">
        <v>39</v>
      </c>
      <c r="C29" s="42" t="s">
        <v>55</v>
      </c>
      <c r="D29" s="43">
        <v>43028</v>
      </c>
      <c r="E29" s="42">
        <v>1</v>
      </c>
      <c r="F29" s="42">
        <v>1</v>
      </c>
      <c r="G29" s="56">
        <v>4.12</v>
      </c>
    </row>
    <row r="30" spans="1:7" ht="75" x14ac:dyDescent="0.25">
      <c r="A30" s="41" t="s">
        <v>111</v>
      </c>
      <c r="B30" s="42" t="s">
        <v>39</v>
      </c>
      <c r="C30" s="42" t="s">
        <v>55</v>
      </c>
      <c r="D30" s="43">
        <v>43028</v>
      </c>
      <c r="E30" s="42">
        <v>1</v>
      </c>
      <c r="F30" s="42">
        <v>1</v>
      </c>
      <c r="G30" s="56">
        <v>5.52</v>
      </c>
    </row>
    <row r="31" spans="1:7" ht="75" x14ac:dyDescent="0.25">
      <c r="A31" s="41" t="s">
        <v>112</v>
      </c>
      <c r="B31" s="42" t="s">
        <v>39</v>
      </c>
      <c r="C31" s="42" t="s">
        <v>55</v>
      </c>
      <c r="D31" s="43">
        <v>43028</v>
      </c>
      <c r="E31" s="42">
        <v>1</v>
      </c>
      <c r="F31" s="42">
        <v>1</v>
      </c>
      <c r="G31" s="56">
        <v>7.02</v>
      </c>
    </row>
    <row r="32" spans="1:7" ht="30" x14ac:dyDescent="0.25">
      <c r="A32" s="41" t="s">
        <v>72</v>
      </c>
      <c r="B32" s="42" t="s">
        <v>36</v>
      </c>
      <c r="C32" s="42" t="s">
        <v>55</v>
      </c>
      <c r="D32" s="43" t="s">
        <v>113</v>
      </c>
      <c r="E32" s="42">
        <v>10</v>
      </c>
      <c r="F32" s="42">
        <v>10</v>
      </c>
      <c r="G32" s="56">
        <v>139.1</v>
      </c>
    </row>
    <row r="33" spans="1:7" ht="45" x14ac:dyDescent="0.25">
      <c r="A33" s="41" t="s">
        <v>114</v>
      </c>
      <c r="B33" s="42" t="s">
        <v>39</v>
      </c>
      <c r="C33" s="42" t="s">
        <v>55</v>
      </c>
      <c r="D33" s="43">
        <v>43028</v>
      </c>
      <c r="E33" s="42">
        <v>3</v>
      </c>
      <c r="F33" s="42">
        <v>3</v>
      </c>
      <c r="G33" s="56">
        <v>72.960000000000008</v>
      </c>
    </row>
    <row r="34" spans="1:7" ht="45" x14ac:dyDescent="0.25">
      <c r="A34" s="41" t="s">
        <v>115</v>
      </c>
      <c r="B34" s="42" t="s">
        <v>34</v>
      </c>
      <c r="C34" s="42" t="s">
        <v>55</v>
      </c>
      <c r="D34" s="43">
        <v>43028</v>
      </c>
      <c r="E34" s="42">
        <v>1</v>
      </c>
      <c r="F34" s="42">
        <v>1</v>
      </c>
      <c r="G34" s="56">
        <v>21.57</v>
      </c>
    </row>
    <row r="35" spans="1:7" ht="30" x14ac:dyDescent="0.25">
      <c r="A35" s="41" t="s">
        <v>74</v>
      </c>
      <c r="B35" s="42" t="s">
        <v>39</v>
      </c>
      <c r="C35" s="42" t="s">
        <v>55</v>
      </c>
      <c r="D35" s="43">
        <v>43028</v>
      </c>
      <c r="E35" s="42">
        <v>20</v>
      </c>
      <c r="F35" s="42">
        <v>18</v>
      </c>
      <c r="G35" s="56">
        <v>26.82</v>
      </c>
    </row>
    <row r="36" spans="1:7" ht="60" x14ac:dyDescent="0.25">
      <c r="A36" s="41" t="s">
        <v>116</v>
      </c>
      <c r="B36" s="42" t="s">
        <v>34</v>
      </c>
      <c r="C36" s="42" t="s">
        <v>55</v>
      </c>
      <c r="D36" s="43">
        <v>43028</v>
      </c>
      <c r="E36" s="42">
        <v>1</v>
      </c>
      <c r="F36" s="42">
        <v>1</v>
      </c>
      <c r="G36" s="56">
        <v>7.85</v>
      </c>
    </row>
    <row r="37" spans="1:7" ht="60" x14ac:dyDescent="0.25">
      <c r="A37" s="41" t="s">
        <v>117</v>
      </c>
      <c r="B37" s="42" t="s">
        <v>34</v>
      </c>
      <c r="C37" s="42" t="s">
        <v>55</v>
      </c>
      <c r="D37" s="43">
        <v>43028</v>
      </c>
      <c r="E37" s="42">
        <v>1</v>
      </c>
      <c r="F37" s="42">
        <v>1</v>
      </c>
      <c r="G37" s="56">
        <v>8.44</v>
      </c>
    </row>
    <row r="38" spans="1:7" ht="60" x14ac:dyDescent="0.25">
      <c r="A38" s="41" t="s">
        <v>118</v>
      </c>
      <c r="B38" s="42" t="s">
        <v>34</v>
      </c>
      <c r="C38" s="42" t="s">
        <v>55</v>
      </c>
      <c r="D38" s="43">
        <v>43028</v>
      </c>
      <c r="E38" s="42">
        <v>1</v>
      </c>
      <c r="F38" s="42">
        <v>1</v>
      </c>
      <c r="G38" s="56">
        <v>5.04</v>
      </c>
    </row>
    <row r="39" spans="1:7" ht="45" x14ac:dyDescent="0.25">
      <c r="A39" s="41" t="s">
        <v>119</v>
      </c>
      <c r="B39" s="42" t="s">
        <v>34</v>
      </c>
      <c r="C39" s="42" t="s">
        <v>55</v>
      </c>
      <c r="D39" s="43">
        <v>43028</v>
      </c>
      <c r="E39" s="42">
        <v>1</v>
      </c>
      <c r="F39" s="42">
        <v>1</v>
      </c>
      <c r="G39" s="56">
        <v>5.51</v>
      </c>
    </row>
    <row r="40" spans="1:7" ht="60" x14ac:dyDescent="0.25">
      <c r="A40" s="41" t="s">
        <v>120</v>
      </c>
      <c r="B40" s="42" t="s">
        <v>32</v>
      </c>
      <c r="C40" s="42" t="s">
        <v>55</v>
      </c>
      <c r="D40" s="43">
        <v>43028</v>
      </c>
      <c r="E40" s="42">
        <v>1</v>
      </c>
      <c r="F40" s="42">
        <v>1</v>
      </c>
      <c r="G40" s="56">
        <v>7.6</v>
      </c>
    </row>
    <row r="41" spans="1:7" ht="60" x14ac:dyDescent="0.25">
      <c r="A41" s="41" t="s">
        <v>121</v>
      </c>
      <c r="B41" s="42" t="s">
        <v>39</v>
      </c>
      <c r="C41" s="42" t="s">
        <v>55</v>
      </c>
      <c r="D41" s="43">
        <v>43028</v>
      </c>
      <c r="E41" s="42">
        <v>1</v>
      </c>
      <c r="F41" s="42">
        <v>1</v>
      </c>
      <c r="G41" s="56">
        <v>4.18</v>
      </c>
    </row>
    <row r="42" spans="1:7" ht="60" x14ac:dyDescent="0.25">
      <c r="A42" s="41" t="s">
        <v>122</v>
      </c>
      <c r="B42" s="42" t="s">
        <v>39</v>
      </c>
      <c r="C42" s="42" t="s">
        <v>55</v>
      </c>
      <c r="D42" s="43">
        <v>43028</v>
      </c>
      <c r="E42" s="42">
        <v>1</v>
      </c>
      <c r="F42" s="42">
        <v>1</v>
      </c>
      <c r="G42" s="56">
        <v>3</v>
      </c>
    </row>
    <row r="43" spans="1:7" ht="60" x14ac:dyDescent="0.25">
      <c r="A43" s="41" t="s">
        <v>123</v>
      </c>
      <c r="B43" s="42" t="s">
        <v>39</v>
      </c>
      <c r="C43" s="42" t="s">
        <v>55</v>
      </c>
      <c r="D43" s="43">
        <v>43028</v>
      </c>
      <c r="E43" s="42">
        <v>1</v>
      </c>
      <c r="F43" s="42">
        <v>1</v>
      </c>
      <c r="G43" s="56">
        <v>7.61</v>
      </c>
    </row>
    <row r="44" spans="1:7" ht="60" x14ac:dyDescent="0.25">
      <c r="A44" s="41" t="s">
        <v>82</v>
      </c>
      <c r="B44" s="42" t="s">
        <v>39</v>
      </c>
      <c r="C44" s="42" t="s">
        <v>55</v>
      </c>
      <c r="D44" s="43">
        <v>43028</v>
      </c>
      <c r="E44" s="42">
        <v>10</v>
      </c>
      <c r="F44" s="42">
        <v>10</v>
      </c>
      <c r="G44" s="56">
        <v>104.3</v>
      </c>
    </row>
    <row r="45" spans="1:7" ht="60" x14ac:dyDescent="0.25">
      <c r="A45" s="41" t="s">
        <v>83</v>
      </c>
      <c r="B45" s="42" t="s">
        <v>32</v>
      </c>
      <c r="C45" s="42" t="s">
        <v>55</v>
      </c>
      <c r="D45" s="43" t="s">
        <v>113</v>
      </c>
      <c r="E45" s="42">
        <v>10</v>
      </c>
      <c r="F45" s="42">
        <v>10</v>
      </c>
      <c r="G45" s="56">
        <v>110.39999999999999</v>
      </c>
    </row>
    <row r="46" spans="1:7" ht="60" x14ac:dyDescent="0.25">
      <c r="A46" s="41" t="s">
        <v>84</v>
      </c>
      <c r="B46" s="42" t="s">
        <v>39</v>
      </c>
      <c r="C46" s="42" t="s">
        <v>55</v>
      </c>
      <c r="D46" s="43">
        <v>43028</v>
      </c>
      <c r="E46" s="42">
        <v>10</v>
      </c>
      <c r="F46" s="42">
        <v>10</v>
      </c>
      <c r="G46" s="56">
        <v>114.39999999999999</v>
      </c>
    </row>
    <row r="47" spans="1:7" ht="60" x14ac:dyDescent="0.25">
      <c r="A47" s="41" t="s">
        <v>85</v>
      </c>
      <c r="B47" s="42" t="s">
        <v>39</v>
      </c>
      <c r="C47" s="42" t="s">
        <v>55</v>
      </c>
      <c r="D47" s="43">
        <v>43028</v>
      </c>
      <c r="E47" s="42">
        <v>10</v>
      </c>
      <c r="F47" s="42">
        <v>10</v>
      </c>
      <c r="G47" s="56">
        <v>113.3</v>
      </c>
    </row>
    <row r="48" spans="1:7" ht="30" x14ac:dyDescent="0.25">
      <c r="A48" s="41" t="s">
        <v>124</v>
      </c>
      <c r="B48" s="42" t="s">
        <v>35</v>
      </c>
      <c r="C48" s="42" t="s">
        <v>56</v>
      </c>
      <c r="D48" s="43">
        <v>43028</v>
      </c>
      <c r="E48" s="42">
        <v>5</v>
      </c>
      <c r="F48" s="42">
        <v>5</v>
      </c>
      <c r="G48" s="56">
        <v>39.900000000000006</v>
      </c>
    </row>
    <row r="49" spans="1:7" ht="30" x14ac:dyDescent="0.25">
      <c r="A49" s="41" t="s">
        <v>125</v>
      </c>
      <c r="B49" s="42" t="s">
        <v>39</v>
      </c>
      <c r="C49" s="42" t="s">
        <v>55</v>
      </c>
      <c r="D49" s="43">
        <v>43028</v>
      </c>
      <c r="E49" s="42">
        <v>1</v>
      </c>
      <c r="F49" s="42">
        <v>1</v>
      </c>
      <c r="G49" s="56">
        <v>13.28</v>
      </c>
    </row>
    <row r="50" spans="1:7" ht="60.75" thickBot="1" x14ac:dyDescent="0.3">
      <c r="A50" s="41" t="s">
        <v>126</v>
      </c>
      <c r="B50" s="42" t="s">
        <v>34</v>
      </c>
      <c r="C50" s="42" t="s">
        <v>55</v>
      </c>
      <c r="D50" s="43">
        <v>43028</v>
      </c>
      <c r="E50" s="42">
        <v>1</v>
      </c>
      <c r="F50" s="42">
        <v>1</v>
      </c>
      <c r="G50" s="56">
        <v>7.75</v>
      </c>
    </row>
    <row r="51" spans="1:7" ht="16.5" thickTop="1" thickBot="1" x14ac:dyDescent="0.3">
      <c r="A51" s="46" t="s">
        <v>61</v>
      </c>
      <c r="B51" s="47"/>
      <c r="C51" s="47"/>
      <c r="D51" s="47"/>
      <c r="E51" s="47"/>
      <c r="F51" s="48"/>
      <c r="G51" s="49">
        <v>1125.7</v>
      </c>
    </row>
    <row r="52" spans="1:7" ht="15.75" thickTop="1" x14ac:dyDescent="0.25">
      <c r="B52"/>
      <c r="C52"/>
      <c r="D52"/>
      <c r="E52"/>
    </row>
    <row r="53" spans="1:7" x14ac:dyDescent="0.25">
      <c r="B53"/>
      <c r="C53"/>
      <c r="D53"/>
      <c r="E53"/>
    </row>
    <row r="54" spans="1:7" x14ac:dyDescent="0.25">
      <c r="B54"/>
      <c r="C54"/>
      <c r="D54"/>
      <c r="E54"/>
    </row>
    <row r="55" spans="1:7" x14ac:dyDescent="0.25">
      <c r="B55"/>
      <c r="C55"/>
      <c r="D55"/>
      <c r="E55"/>
    </row>
    <row r="56" spans="1:7" x14ac:dyDescent="0.25">
      <c r="B56"/>
      <c r="C56"/>
      <c r="D56"/>
      <c r="E56"/>
    </row>
    <row r="57" spans="1:7" x14ac:dyDescent="0.25">
      <c r="B57"/>
      <c r="C57"/>
      <c r="D57"/>
      <c r="E57"/>
    </row>
    <row r="58" spans="1:7" x14ac:dyDescent="0.25">
      <c r="B58"/>
      <c r="C58"/>
      <c r="D58"/>
      <c r="E58"/>
    </row>
    <row r="59" spans="1:7" x14ac:dyDescent="0.25">
      <c r="B59"/>
      <c r="C59"/>
      <c r="D59"/>
      <c r="E59"/>
    </row>
    <row r="60" spans="1:7" x14ac:dyDescent="0.25">
      <c r="B60"/>
      <c r="C60"/>
      <c r="D60"/>
      <c r="E60"/>
    </row>
    <row r="61" spans="1:7" x14ac:dyDescent="0.25">
      <c r="B61"/>
      <c r="C61"/>
      <c r="D61"/>
      <c r="E61"/>
    </row>
    <row r="62" spans="1:7" x14ac:dyDescent="0.25">
      <c r="B62"/>
      <c r="C62"/>
      <c r="D62"/>
      <c r="E62"/>
    </row>
    <row r="63" spans="1:7" x14ac:dyDescent="0.25">
      <c r="B63"/>
      <c r="C63"/>
      <c r="D63"/>
      <c r="E63"/>
    </row>
    <row r="64" spans="1:7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8QJoNVrDlBdr9jhiUBCw+rv2MowPA9VbqkSWCJUB+LB0Mpyh9pdv0TzE+UldNe3V2djtkBF3HpEajT2H3tzsEQ==" saltValue="va8G9mxEAgQ9xAfJCMHHp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O402"/>
  <sheetViews>
    <sheetView showGridLines="0" workbookViewId="0">
      <selection activeCell="E10" sqref="E10"/>
    </sheetView>
  </sheetViews>
  <sheetFormatPr defaultRowHeight="15" x14ac:dyDescent="0.25"/>
  <cols>
    <col min="1" max="1" width="63.28515625" customWidth="1"/>
    <col min="2" max="2" width="16.28515625" style="38" customWidth="1"/>
    <col min="3" max="3" width="29.28515625" style="35" customWidth="1"/>
    <col min="4" max="4" width="14.7109375" style="36" customWidth="1"/>
    <col min="5" max="5" width="19.7109375" style="3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33" t="s">
        <v>130</v>
      </c>
      <c r="B1" s="34"/>
      <c r="G1" s="62"/>
    </row>
    <row r="2" spans="1:15" ht="16.5" thickTop="1" thickBot="1" x14ac:dyDescent="0.3">
      <c r="A2" s="52" t="s">
        <v>3</v>
      </c>
      <c r="B2" s="37">
        <v>150200</v>
      </c>
      <c r="G2" s="62"/>
    </row>
    <row r="3" spans="1:15" ht="26.25" customHeight="1" thickTop="1" thickBot="1" x14ac:dyDescent="0.3">
      <c r="G3" s="63"/>
    </row>
    <row r="4" spans="1:15" s="40" customFormat="1" ht="31.5" thickTop="1" thickBot="1" x14ac:dyDescent="0.3">
      <c r="A4" s="53" t="s">
        <v>6</v>
      </c>
      <c r="B4" s="54" t="s">
        <v>12</v>
      </c>
      <c r="C4" s="54" t="s">
        <v>17</v>
      </c>
      <c r="D4" s="55" t="s">
        <v>11</v>
      </c>
      <c r="E4" s="54" t="s">
        <v>8</v>
      </c>
      <c r="F4" s="54" t="s">
        <v>13</v>
      </c>
      <c r="G4" s="39" t="s">
        <v>60</v>
      </c>
      <c r="H4"/>
      <c r="I4"/>
      <c r="J4"/>
      <c r="K4"/>
      <c r="L4"/>
      <c r="M4"/>
      <c r="N4"/>
      <c r="O4"/>
    </row>
    <row r="5" spans="1:15" s="45" customFormat="1" ht="30.75" thickTop="1" x14ac:dyDescent="0.25">
      <c r="A5" s="41" t="s">
        <v>75</v>
      </c>
      <c r="B5" s="42" t="s">
        <v>39</v>
      </c>
      <c r="C5" s="42" t="s">
        <v>55</v>
      </c>
      <c r="D5" s="43">
        <v>43028</v>
      </c>
      <c r="E5" s="42">
        <v>10</v>
      </c>
      <c r="F5" s="42">
        <v>10</v>
      </c>
      <c r="G5" s="44">
        <v>15.4</v>
      </c>
      <c r="H5"/>
      <c r="I5"/>
      <c r="J5"/>
      <c r="K5"/>
      <c r="L5"/>
      <c r="M5"/>
      <c r="N5"/>
      <c r="O5"/>
    </row>
    <row r="6" spans="1:15" s="45" customFormat="1" ht="30" x14ac:dyDescent="0.25">
      <c r="A6" s="41" t="s">
        <v>128</v>
      </c>
      <c r="B6" s="42" t="s">
        <v>34</v>
      </c>
      <c r="C6" s="42" t="s">
        <v>55</v>
      </c>
      <c r="D6" s="43">
        <v>43028</v>
      </c>
      <c r="E6" s="42">
        <v>10</v>
      </c>
      <c r="F6" s="42">
        <v>10</v>
      </c>
      <c r="G6" s="56">
        <v>974.59999999999991</v>
      </c>
      <c r="H6"/>
      <c r="I6"/>
      <c r="J6"/>
      <c r="K6"/>
      <c r="L6"/>
      <c r="M6"/>
      <c r="N6"/>
      <c r="O6"/>
    </row>
    <row r="7" spans="1:15" s="45" customFormat="1" ht="30.75" thickBot="1" x14ac:dyDescent="0.3">
      <c r="A7" s="41" t="s">
        <v>129</v>
      </c>
      <c r="B7" s="42" t="s">
        <v>39</v>
      </c>
      <c r="C7" s="42" t="s">
        <v>55</v>
      </c>
      <c r="D7" s="43">
        <v>43028</v>
      </c>
      <c r="E7" s="42">
        <v>100</v>
      </c>
      <c r="F7" s="42">
        <v>3</v>
      </c>
      <c r="G7" s="56">
        <v>42</v>
      </c>
      <c r="H7"/>
      <c r="I7"/>
      <c r="J7"/>
      <c r="K7"/>
      <c r="L7"/>
      <c r="M7"/>
      <c r="N7"/>
      <c r="O7"/>
    </row>
    <row r="8" spans="1:15" s="50" customFormat="1" ht="16.5" thickTop="1" thickBot="1" x14ac:dyDescent="0.3">
      <c r="A8" s="46" t="s">
        <v>61</v>
      </c>
      <c r="B8" s="47"/>
      <c r="C8" s="47"/>
      <c r="D8" s="47"/>
      <c r="E8" s="47"/>
      <c r="F8" s="48"/>
      <c r="G8" s="49">
        <v>1032</v>
      </c>
      <c r="H8"/>
      <c r="I8"/>
      <c r="J8"/>
      <c r="K8"/>
      <c r="L8"/>
      <c r="M8"/>
      <c r="N8"/>
      <c r="O8"/>
    </row>
    <row r="9" spans="1:15" s="50" customFormat="1" ht="15.75" thickTop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51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ht="15.75" thickBot="1" x14ac:dyDescent="0.3">
      <c r="B50"/>
      <c r="C50"/>
      <c r="D50"/>
      <c r="E50"/>
    </row>
    <row r="51" spans="2:5" ht="16.5" thickTop="1" thickBot="1" x14ac:dyDescent="0.3">
      <c r="B51"/>
      <c r="C51"/>
      <c r="D51"/>
      <c r="E51"/>
    </row>
    <row r="52" spans="2:5" ht="15.75" thickTop="1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9nHW0rqULSbJZT1swrtdJrHB+cXRShvrKKB41fsK6bG3FmQb/bw3RGBsHNuwky1GXz4TnWxYI5O91W+AnfFM/A==" saltValue="hDJ7/719YSZN0mYcjn6aO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O402"/>
  <sheetViews>
    <sheetView showGridLines="0" workbookViewId="0">
      <selection activeCell="E10" sqref="E10"/>
    </sheetView>
  </sheetViews>
  <sheetFormatPr defaultRowHeight="15" x14ac:dyDescent="0.25"/>
  <cols>
    <col min="1" max="1" width="63.28515625" customWidth="1"/>
    <col min="2" max="2" width="16.28515625" style="38" customWidth="1"/>
    <col min="3" max="3" width="29.28515625" style="35" customWidth="1"/>
    <col min="4" max="4" width="14.7109375" style="36" customWidth="1"/>
    <col min="5" max="5" width="19.7109375" style="3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33" t="s">
        <v>31</v>
      </c>
      <c r="B1" s="34"/>
      <c r="G1" s="62"/>
    </row>
    <row r="2" spans="1:15" ht="16.5" thickTop="1" thickBot="1" x14ac:dyDescent="0.3">
      <c r="A2" s="52" t="s">
        <v>3</v>
      </c>
      <c r="B2" s="37">
        <v>180000</v>
      </c>
      <c r="G2" s="62"/>
    </row>
    <row r="3" spans="1:15" ht="26.25" customHeight="1" thickTop="1" thickBot="1" x14ac:dyDescent="0.3">
      <c r="G3" s="63"/>
    </row>
    <row r="4" spans="1:15" s="40" customFormat="1" ht="31.5" thickTop="1" thickBot="1" x14ac:dyDescent="0.3">
      <c r="A4" s="53" t="s">
        <v>6</v>
      </c>
      <c r="B4" s="54" t="s">
        <v>12</v>
      </c>
      <c r="C4" s="54" t="s">
        <v>17</v>
      </c>
      <c r="D4" s="55" t="s">
        <v>11</v>
      </c>
      <c r="E4" s="54" t="s">
        <v>8</v>
      </c>
      <c r="F4" s="54" t="s">
        <v>13</v>
      </c>
      <c r="G4" s="39" t="s">
        <v>60</v>
      </c>
      <c r="H4"/>
      <c r="I4"/>
      <c r="J4"/>
      <c r="K4"/>
      <c r="L4"/>
      <c r="M4"/>
      <c r="N4"/>
      <c r="O4"/>
    </row>
    <row r="5" spans="1:15" s="45" customFormat="1" ht="60.75" thickTop="1" x14ac:dyDescent="0.25">
      <c r="A5" s="41" t="s">
        <v>131</v>
      </c>
      <c r="B5" s="42" t="s">
        <v>40</v>
      </c>
      <c r="C5" s="42" t="s">
        <v>55</v>
      </c>
      <c r="D5" s="43">
        <v>43028</v>
      </c>
      <c r="E5" s="42">
        <v>5</v>
      </c>
      <c r="F5" s="42">
        <v>5</v>
      </c>
      <c r="G5" s="44">
        <v>123.75</v>
      </c>
      <c r="H5"/>
      <c r="I5"/>
      <c r="J5"/>
      <c r="K5"/>
      <c r="L5"/>
      <c r="M5"/>
      <c r="N5"/>
      <c r="O5"/>
    </row>
    <row r="6" spans="1:15" s="45" customFormat="1" ht="60" x14ac:dyDescent="0.25">
      <c r="A6" s="41" t="s">
        <v>92</v>
      </c>
      <c r="B6" s="42" t="s">
        <v>40</v>
      </c>
      <c r="C6" s="42" t="s">
        <v>55</v>
      </c>
      <c r="D6" s="43">
        <v>43028</v>
      </c>
      <c r="E6" s="42">
        <v>15</v>
      </c>
      <c r="F6" s="42">
        <v>15</v>
      </c>
      <c r="G6" s="56">
        <v>371.25</v>
      </c>
      <c r="H6"/>
      <c r="I6"/>
      <c r="J6"/>
      <c r="K6"/>
      <c r="L6"/>
      <c r="M6"/>
      <c r="N6"/>
      <c r="O6"/>
    </row>
    <row r="7" spans="1:15" s="45" customFormat="1" ht="60" x14ac:dyDescent="0.25">
      <c r="A7" s="41" t="s">
        <v>132</v>
      </c>
      <c r="B7" s="42" t="s">
        <v>40</v>
      </c>
      <c r="C7" s="42" t="s">
        <v>55</v>
      </c>
      <c r="D7" s="43">
        <v>43028</v>
      </c>
      <c r="E7" s="42">
        <v>15</v>
      </c>
      <c r="F7" s="42">
        <v>5</v>
      </c>
      <c r="G7" s="56">
        <v>234.35</v>
      </c>
      <c r="H7"/>
      <c r="I7"/>
      <c r="J7"/>
      <c r="K7"/>
      <c r="L7"/>
      <c r="M7"/>
      <c r="N7"/>
      <c r="O7"/>
    </row>
    <row r="8" spans="1:15" s="50" customFormat="1" ht="60" x14ac:dyDescent="0.25">
      <c r="A8" s="41" t="s">
        <v>133</v>
      </c>
      <c r="B8" s="42" t="s">
        <v>40</v>
      </c>
      <c r="C8" s="42" t="s">
        <v>55</v>
      </c>
      <c r="D8" s="43">
        <v>43028</v>
      </c>
      <c r="E8" s="42">
        <v>5</v>
      </c>
      <c r="F8" s="42">
        <v>5</v>
      </c>
      <c r="G8" s="56">
        <v>123.75</v>
      </c>
      <c r="H8"/>
      <c r="I8"/>
      <c r="J8"/>
      <c r="K8"/>
      <c r="L8"/>
      <c r="M8"/>
      <c r="N8"/>
      <c r="O8"/>
    </row>
    <row r="9" spans="1:15" s="50" customFormat="1" ht="60" x14ac:dyDescent="0.25">
      <c r="A9" s="41" t="s">
        <v>134</v>
      </c>
      <c r="B9" s="42" t="s">
        <v>40</v>
      </c>
      <c r="C9" s="42" t="s">
        <v>55</v>
      </c>
      <c r="D9" s="43">
        <v>43028</v>
      </c>
      <c r="E9" s="42">
        <v>5</v>
      </c>
      <c r="F9" s="42">
        <v>5</v>
      </c>
      <c r="G9" s="56">
        <v>123.75</v>
      </c>
      <c r="H9"/>
      <c r="I9"/>
      <c r="J9"/>
      <c r="K9"/>
      <c r="L9"/>
      <c r="M9"/>
      <c r="N9"/>
      <c r="O9"/>
    </row>
    <row r="10" spans="1:15" s="51" customFormat="1" ht="60" x14ac:dyDescent="0.25">
      <c r="A10" s="41" t="s">
        <v>135</v>
      </c>
      <c r="B10" s="42" t="s">
        <v>40</v>
      </c>
      <c r="C10" s="42" t="s">
        <v>55</v>
      </c>
      <c r="D10" s="43">
        <v>43028</v>
      </c>
      <c r="E10" s="42">
        <v>10</v>
      </c>
      <c r="F10" s="42">
        <v>10</v>
      </c>
      <c r="G10" s="56">
        <v>247.5</v>
      </c>
      <c r="H10"/>
      <c r="I10"/>
      <c r="J10"/>
      <c r="K10"/>
      <c r="L10"/>
      <c r="M10"/>
      <c r="N10"/>
      <c r="O10"/>
    </row>
    <row r="11" spans="1:15" ht="60" x14ac:dyDescent="0.25">
      <c r="A11" s="41" t="s">
        <v>136</v>
      </c>
      <c r="B11" s="42" t="s">
        <v>40</v>
      </c>
      <c r="C11" s="42" t="s">
        <v>55</v>
      </c>
      <c r="D11" s="43">
        <v>43028</v>
      </c>
      <c r="E11" s="42">
        <v>5</v>
      </c>
      <c r="F11" s="42">
        <v>5</v>
      </c>
      <c r="G11" s="56">
        <v>123.75</v>
      </c>
    </row>
    <row r="12" spans="1:15" ht="60" x14ac:dyDescent="0.25">
      <c r="A12" s="41" t="s">
        <v>93</v>
      </c>
      <c r="B12" s="42" t="s">
        <v>40</v>
      </c>
      <c r="C12" s="42" t="s">
        <v>55</v>
      </c>
      <c r="D12" s="43">
        <v>43028</v>
      </c>
      <c r="E12" s="42">
        <v>5</v>
      </c>
      <c r="F12" s="42">
        <v>5</v>
      </c>
      <c r="G12" s="56">
        <v>123.75</v>
      </c>
    </row>
    <row r="13" spans="1:15" ht="60" x14ac:dyDescent="0.25">
      <c r="A13" s="41" t="s">
        <v>137</v>
      </c>
      <c r="B13" s="42" t="s">
        <v>40</v>
      </c>
      <c r="C13" s="42" t="s">
        <v>55</v>
      </c>
      <c r="D13" s="43">
        <v>43028</v>
      </c>
      <c r="E13" s="42">
        <v>10</v>
      </c>
      <c r="F13" s="42">
        <v>10</v>
      </c>
      <c r="G13" s="56">
        <v>247.5</v>
      </c>
    </row>
    <row r="14" spans="1:15" ht="60" x14ac:dyDescent="0.25">
      <c r="A14" s="41" t="s">
        <v>138</v>
      </c>
      <c r="B14" s="42" t="s">
        <v>41</v>
      </c>
      <c r="C14" s="42" t="s">
        <v>55</v>
      </c>
      <c r="D14" s="43">
        <v>43028</v>
      </c>
      <c r="E14" s="42">
        <v>10</v>
      </c>
      <c r="F14" s="42">
        <v>10</v>
      </c>
      <c r="G14" s="56">
        <v>188.9</v>
      </c>
    </row>
    <row r="15" spans="1:15" ht="60" x14ac:dyDescent="0.25">
      <c r="A15" s="41" t="s">
        <v>139</v>
      </c>
      <c r="B15" s="42" t="s">
        <v>41</v>
      </c>
      <c r="C15" s="42" t="s">
        <v>55</v>
      </c>
      <c r="D15" s="43">
        <v>43028</v>
      </c>
      <c r="E15" s="42">
        <v>5</v>
      </c>
      <c r="F15" s="42">
        <v>5</v>
      </c>
      <c r="G15" s="56">
        <v>82.25</v>
      </c>
    </row>
    <row r="16" spans="1:15" ht="60" x14ac:dyDescent="0.25">
      <c r="A16" s="41" t="s">
        <v>140</v>
      </c>
      <c r="B16" s="42" t="s">
        <v>41</v>
      </c>
      <c r="C16" s="42" t="s">
        <v>55</v>
      </c>
      <c r="D16" s="43">
        <v>43028</v>
      </c>
      <c r="E16" s="42">
        <v>5</v>
      </c>
      <c r="F16" s="42">
        <v>5</v>
      </c>
      <c r="G16" s="56">
        <v>100</v>
      </c>
    </row>
    <row r="17" spans="1:7" ht="60.75" thickBot="1" x14ac:dyDescent="0.3">
      <c r="A17" s="41" t="s">
        <v>141</v>
      </c>
      <c r="B17" s="42" t="s">
        <v>41</v>
      </c>
      <c r="C17" s="42" t="s">
        <v>55</v>
      </c>
      <c r="D17" s="43">
        <v>43028</v>
      </c>
      <c r="E17" s="42">
        <v>5</v>
      </c>
      <c r="F17" s="42">
        <v>5</v>
      </c>
      <c r="G17" s="56">
        <v>100</v>
      </c>
    </row>
    <row r="18" spans="1:7" ht="16.5" thickTop="1" thickBot="1" x14ac:dyDescent="0.3">
      <c r="A18" s="46" t="s">
        <v>61</v>
      </c>
      <c r="B18" s="47"/>
      <c r="C18" s="47"/>
      <c r="D18" s="47"/>
      <c r="E18" s="47"/>
      <c r="F18" s="48"/>
      <c r="G18" s="49">
        <v>2190.5</v>
      </c>
    </row>
    <row r="19" spans="1:7" ht="15.75" thickTop="1" x14ac:dyDescent="0.25">
      <c r="B19"/>
      <c r="C19"/>
      <c r="D19"/>
      <c r="E19"/>
    </row>
    <row r="20" spans="1:7" x14ac:dyDescent="0.25">
      <c r="B20"/>
      <c r="C20"/>
      <c r="D20"/>
      <c r="E20"/>
    </row>
    <row r="21" spans="1:7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 t="s">
        <v>142</v>
      </c>
      <c r="E23"/>
    </row>
    <row r="24" spans="1:7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1x7hBCIzzzPwLH5l17FAW+Q14/nXdokeTZTut7PQApbLYP70+Pvj0tN5I31Ut7w740XnU6LK/9PNpdmT7BI26Q==" saltValue="5O324cbOSwqUH/0AvMGqd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O402"/>
  <sheetViews>
    <sheetView showGridLines="0" workbookViewId="0">
      <selection activeCell="E10" sqref="E10"/>
    </sheetView>
  </sheetViews>
  <sheetFormatPr defaultRowHeight="15" x14ac:dyDescent="0.25"/>
  <cols>
    <col min="1" max="1" width="63.28515625" customWidth="1"/>
    <col min="2" max="2" width="16.28515625" style="38" customWidth="1"/>
    <col min="3" max="3" width="29.28515625" style="35" customWidth="1"/>
    <col min="4" max="4" width="14.7109375" style="36" customWidth="1"/>
    <col min="5" max="5" width="19.7109375" style="3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33" t="s">
        <v>144</v>
      </c>
      <c r="B1" s="34"/>
      <c r="G1" s="62"/>
    </row>
    <row r="2" spans="1:15" ht="16.5" thickTop="1" thickBot="1" x14ac:dyDescent="0.3">
      <c r="A2" s="52" t="s">
        <v>3</v>
      </c>
      <c r="B2" s="37">
        <v>220200</v>
      </c>
      <c r="G2" s="62"/>
    </row>
    <row r="3" spans="1:15" ht="26.25" customHeight="1" thickTop="1" thickBot="1" x14ac:dyDescent="0.3">
      <c r="G3" s="63"/>
    </row>
    <row r="4" spans="1:15" s="40" customFormat="1" ht="31.5" thickTop="1" thickBot="1" x14ac:dyDescent="0.3">
      <c r="A4" s="53" t="s">
        <v>6</v>
      </c>
      <c r="B4" s="54" t="s">
        <v>12</v>
      </c>
      <c r="C4" s="54" t="s">
        <v>17</v>
      </c>
      <c r="D4" s="55" t="s">
        <v>11</v>
      </c>
      <c r="E4" s="54" t="s">
        <v>8</v>
      </c>
      <c r="F4" s="54" t="s">
        <v>13</v>
      </c>
      <c r="G4" s="39" t="s">
        <v>60</v>
      </c>
      <c r="H4"/>
      <c r="I4"/>
      <c r="J4"/>
      <c r="K4"/>
      <c r="L4"/>
      <c r="M4"/>
      <c r="N4"/>
      <c r="O4"/>
    </row>
    <row r="5" spans="1:15" s="45" customFormat="1" ht="45.75" thickTop="1" x14ac:dyDescent="0.25">
      <c r="A5" s="41" t="s">
        <v>143</v>
      </c>
      <c r="B5" s="42" t="s">
        <v>39</v>
      </c>
      <c r="C5" s="42" t="s">
        <v>55</v>
      </c>
      <c r="D5" s="43">
        <v>43028</v>
      </c>
      <c r="E5" s="42">
        <v>1</v>
      </c>
      <c r="F5" s="42">
        <v>1</v>
      </c>
      <c r="G5" s="44">
        <v>160</v>
      </c>
      <c r="H5"/>
      <c r="I5"/>
      <c r="J5"/>
      <c r="K5"/>
      <c r="L5"/>
      <c r="M5"/>
      <c r="N5"/>
      <c r="O5"/>
    </row>
    <row r="6" spans="1:15" s="45" customFormat="1" ht="45" x14ac:dyDescent="0.25">
      <c r="A6" s="41" t="s">
        <v>62</v>
      </c>
      <c r="B6" s="42" t="s">
        <v>32</v>
      </c>
      <c r="C6" s="42" t="s">
        <v>55</v>
      </c>
      <c r="D6" s="43">
        <v>43028</v>
      </c>
      <c r="E6" s="42">
        <v>5</v>
      </c>
      <c r="F6" s="42">
        <v>5</v>
      </c>
      <c r="G6" s="56">
        <v>5.5</v>
      </c>
      <c r="H6"/>
      <c r="I6"/>
      <c r="J6"/>
      <c r="K6"/>
      <c r="L6"/>
      <c r="M6"/>
      <c r="N6"/>
      <c r="O6"/>
    </row>
    <row r="7" spans="1:15" s="45" customFormat="1" ht="30" x14ac:dyDescent="0.25">
      <c r="A7" s="41" t="s">
        <v>67</v>
      </c>
      <c r="B7" s="42" t="s">
        <v>37</v>
      </c>
      <c r="C7" s="42" t="s">
        <v>165</v>
      </c>
      <c r="D7" s="43">
        <v>43028</v>
      </c>
      <c r="E7" s="42">
        <v>60</v>
      </c>
      <c r="F7" s="42">
        <v>60</v>
      </c>
      <c r="G7" s="56">
        <v>60</v>
      </c>
      <c r="H7"/>
      <c r="I7"/>
      <c r="J7"/>
      <c r="K7"/>
      <c r="L7"/>
      <c r="M7"/>
      <c r="N7"/>
      <c r="O7"/>
    </row>
    <row r="8" spans="1:15" s="50" customFormat="1" ht="30" x14ac:dyDescent="0.25">
      <c r="A8" s="41" t="s">
        <v>68</v>
      </c>
      <c r="B8" s="42" t="s">
        <v>37</v>
      </c>
      <c r="C8" s="42" t="s">
        <v>165</v>
      </c>
      <c r="D8" s="43">
        <v>43028</v>
      </c>
      <c r="E8" s="42">
        <v>60</v>
      </c>
      <c r="F8" s="42">
        <v>60</v>
      </c>
      <c r="G8" s="56">
        <v>58.8</v>
      </c>
      <c r="H8"/>
      <c r="I8"/>
      <c r="J8"/>
      <c r="K8"/>
      <c r="L8"/>
      <c r="M8"/>
      <c r="N8"/>
      <c r="O8"/>
    </row>
    <row r="9" spans="1:15" s="50" customFormat="1" ht="30" x14ac:dyDescent="0.25">
      <c r="A9" s="41" t="s">
        <v>95</v>
      </c>
      <c r="B9" s="42" t="s">
        <v>39</v>
      </c>
      <c r="C9" s="42" t="s">
        <v>55</v>
      </c>
      <c r="D9" s="43">
        <v>43028</v>
      </c>
      <c r="E9" s="42">
        <v>60</v>
      </c>
      <c r="F9" s="42">
        <v>60</v>
      </c>
      <c r="G9" s="56">
        <v>156.6</v>
      </c>
      <c r="H9"/>
      <c r="I9"/>
      <c r="J9"/>
      <c r="K9"/>
      <c r="L9"/>
      <c r="M9"/>
      <c r="N9"/>
      <c r="O9"/>
    </row>
    <row r="10" spans="1:15" s="51" customFormat="1" ht="30" x14ac:dyDescent="0.25">
      <c r="A10" s="41" t="s">
        <v>74</v>
      </c>
      <c r="B10" s="42" t="s">
        <v>39</v>
      </c>
      <c r="C10" s="42" t="s">
        <v>55</v>
      </c>
      <c r="D10" s="43">
        <v>43028</v>
      </c>
      <c r="E10" s="42">
        <v>5</v>
      </c>
      <c r="F10" s="42">
        <v>5</v>
      </c>
      <c r="G10" s="56">
        <v>7.45</v>
      </c>
      <c r="H10"/>
      <c r="I10"/>
      <c r="J10"/>
      <c r="K10"/>
      <c r="L10"/>
      <c r="M10"/>
      <c r="N10"/>
      <c r="O10"/>
    </row>
    <row r="11" spans="1:15" ht="30" x14ac:dyDescent="0.25">
      <c r="A11" s="41" t="s">
        <v>79</v>
      </c>
      <c r="B11" s="42" t="s">
        <v>36</v>
      </c>
      <c r="C11" s="42" t="s">
        <v>55</v>
      </c>
      <c r="D11" s="43">
        <v>43028</v>
      </c>
      <c r="E11" s="42">
        <v>2</v>
      </c>
      <c r="F11" s="42">
        <v>2</v>
      </c>
      <c r="G11" s="56">
        <v>38.200000000000003</v>
      </c>
    </row>
    <row r="12" spans="1:15" ht="60" x14ac:dyDescent="0.25">
      <c r="A12" s="41" t="s">
        <v>80</v>
      </c>
      <c r="B12" s="42" t="s">
        <v>39</v>
      </c>
      <c r="C12" s="42" t="s">
        <v>55</v>
      </c>
      <c r="D12" s="43">
        <v>43028</v>
      </c>
      <c r="E12" s="42">
        <v>2</v>
      </c>
      <c r="F12" s="42">
        <v>2</v>
      </c>
      <c r="G12" s="56">
        <v>48.98</v>
      </c>
    </row>
    <row r="13" spans="1:15" ht="60" x14ac:dyDescent="0.25">
      <c r="A13" s="41" t="s">
        <v>84</v>
      </c>
      <c r="B13" s="42" t="s">
        <v>39</v>
      </c>
      <c r="C13" s="42" t="s">
        <v>55</v>
      </c>
      <c r="D13" s="43">
        <v>43028</v>
      </c>
      <c r="E13" s="42">
        <v>5</v>
      </c>
      <c r="F13" s="42">
        <v>5</v>
      </c>
      <c r="G13" s="56">
        <v>57.199999999999996</v>
      </c>
    </row>
    <row r="14" spans="1:15" ht="60" x14ac:dyDescent="0.25">
      <c r="A14" s="41" t="s">
        <v>85</v>
      </c>
      <c r="B14" s="42" t="s">
        <v>39</v>
      </c>
      <c r="C14" s="42" t="s">
        <v>55</v>
      </c>
      <c r="D14" s="43">
        <v>43028</v>
      </c>
      <c r="E14" s="42">
        <v>5</v>
      </c>
      <c r="F14" s="42">
        <v>5</v>
      </c>
      <c r="G14" s="56">
        <v>56.65</v>
      </c>
    </row>
    <row r="15" spans="1:15" ht="30.75" thickBot="1" x14ac:dyDescent="0.3">
      <c r="A15" s="41" t="s">
        <v>129</v>
      </c>
      <c r="B15" s="42" t="s">
        <v>39</v>
      </c>
      <c r="C15" s="42" t="s">
        <v>55</v>
      </c>
      <c r="D15" s="43">
        <v>43028</v>
      </c>
      <c r="E15" s="42">
        <v>5</v>
      </c>
      <c r="F15" s="42">
        <v>3</v>
      </c>
      <c r="G15" s="56">
        <v>42</v>
      </c>
    </row>
    <row r="16" spans="1:15" ht="16.5" thickTop="1" thickBot="1" x14ac:dyDescent="0.3">
      <c r="A16" s="46" t="s">
        <v>61</v>
      </c>
      <c r="B16" s="47"/>
      <c r="C16" s="47"/>
      <c r="D16" s="47"/>
      <c r="E16" s="47"/>
      <c r="F16" s="48"/>
      <c r="G16" s="49">
        <v>691.38</v>
      </c>
    </row>
    <row r="17" spans="2:5" ht="15.75" thickTop="1" x14ac:dyDescent="0.25">
      <c r="B17"/>
      <c r="C17"/>
      <c r="D17"/>
      <c r="E17"/>
    </row>
    <row r="18" spans="2:5" ht="16.5" thickTop="1" thickBot="1" x14ac:dyDescent="0.3">
      <c r="B18"/>
      <c r="C18"/>
      <c r="D18"/>
      <c r="E18"/>
    </row>
    <row r="19" spans="2:5" ht="15.75" thickTop="1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 t="s">
        <v>142</v>
      </c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qa9qeeFHXA5BKpcAQRToeVUws0W95AyfzAu/8CGoVYUoA45Avo4CViVXjrawQekY5IHoPuYRWU8wA4z4YdR8sA==" saltValue="SD5Zg5kFSyb78HauphwtH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O402"/>
  <sheetViews>
    <sheetView showGridLines="0" workbookViewId="0">
      <selection activeCell="E10" sqref="E10"/>
    </sheetView>
  </sheetViews>
  <sheetFormatPr defaultRowHeight="15" x14ac:dyDescent="0.25"/>
  <cols>
    <col min="1" max="1" width="63.28515625" customWidth="1"/>
    <col min="2" max="2" width="16.28515625" style="38" customWidth="1"/>
    <col min="3" max="3" width="29.28515625" style="35" customWidth="1"/>
    <col min="4" max="4" width="14.7109375" style="36" customWidth="1"/>
    <col min="5" max="5" width="19.7109375" style="3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33" t="s">
        <v>145</v>
      </c>
      <c r="B1" s="34"/>
      <c r="G1" s="62"/>
    </row>
    <row r="2" spans="1:15" ht="16.5" thickTop="1" thickBot="1" x14ac:dyDescent="0.3">
      <c r="A2" s="52" t="s">
        <v>3</v>
      </c>
      <c r="B2" s="37">
        <v>220500</v>
      </c>
      <c r="G2" s="62"/>
    </row>
    <row r="3" spans="1:15" ht="26.25" customHeight="1" thickTop="1" thickBot="1" x14ac:dyDescent="0.3">
      <c r="G3" s="63"/>
    </row>
    <row r="4" spans="1:15" s="40" customFormat="1" ht="31.5" thickTop="1" thickBot="1" x14ac:dyDescent="0.3">
      <c r="A4" s="53" t="s">
        <v>6</v>
      </c>
      <c r="B4" s="54" t="s">
        <v>12</v>
      </c>
      <c r="C4" s="54" t="s">
        <v>17</v>
      </c>
      <c r="D4" s="55" t="s">
        <v>11</v>
      </c>
      <c r="E4" s="54" t="s">
        <v>8</v>
      </c>
      <c r="F4" s="54" t="s">
        <v>13</v>
      </c>
      <c r="G4" s="39" t="s">
        <v>60</v>
      </c>
      <c r="H4"/>
      <c r="I4"/>
      <c r="J4"/>
      <c r="K4"/>
      <c r="L4"/>
      <c r="M4"/>
      <c r="N4"/>
      <c r="O4"/>
    </row>
    <row r="5" spans="1:15" s="45" customFormat="1" ht="61.5" thickTop="1" thickBot="1" x14ac:dyDescent="0.3">
      <c r="A5" s="41" t="s">
        <v>80</v>
      </c>
      <c r="B5" s="42" t="s">
        <v>39</v>
      </c>
      <c r="C5" s="42" t="s">
        <v>55</v>
      </c>
      <c r="D5" s="43">
        <v>43028</v>
      </c>
      <c r="E5" s="42">
        <v>1</v>
      </c>
      <c r="F5" s="42">
        <v>1</v>
      </c>
      <c r="G5" s="44">
        <v>24.49</v>
      </c>
      <c r="H5"/>
      <c r="I5"/>
      <c r="J5"/>
      <c r="K5"/>
      <c r="L5"/>
      <c r="M5"/>
      <c r="N5"/>
      <c r="O5"/>
    </row>
    <row r="6" spans="1:15" s="45" customFormat="1" ht="16.5" thickTop="1" thickBot="1" x14ac:dyDescent="0.3">
      <c r="A6" s="46" t="s">
        <v>61</v>
      </c>
      <c r="B6" s="47"/>
      <c r="C6" s="47"/>
      <c r="D6" s="47"/>
      <c r="E6" s="47"/>
      <c r="F6" s="48"/>
      <c r="G6" s="49">
        <v>24.49</v>
      </c>
      <c r="H6"/>
      <c r="I6"/>
      <c r="J6"/>
      <c r="K6"/>
      <c r="L6"/>
      <c r="M6"/>
      <c r="N6"/>
      <c r="O6"/>
    </row>
    <row r="7" spans="1:15" s="45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50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50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51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ht="15.75" thickBot="1" x14ac:dyDescent="0.3">
      <c r="B15"/>
      <c r="C15"/>
      <c r="D15"/>
      <c r="E15"/>
    </row>
    <row r="16" spans="1:15" ht="16.5" thickTop="1" thickBot="1" x14ac:dyDescent="0.3">
      <c r="B16"/>
      <c r="C16"/>
      <c r="D16"/>
      <c r="E16"/>
    </row>
    <row r="17" spans="2:5" ht="15.75" thickTop="1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 t="s">
        <v>142</v>
      </c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6YhpjC7LUiH2LzHIuJNTCe/SPGOyid5J48E1xa021HDkI4J+lV23JD+LGGqPvWyByy7L8EVpP4fr7KbRKu+zjA==" saltValue="+5JKfA0XP26oQRPwP4rU8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O402"/>
  <sheetViews>
    <sheetView showGridLines="0" workbookViewId="0">
      <selection activeCell="E10" sqref="E10"/>
    </sheetView>
  </sheetViews>
  <sheetFormatPr defaultRowHeight="15" x14ac:dyDescent="0.25"/>
  <cols>
    <col min="1" max="1" width="63.28515625" customWidth="1"/>
    <col min="2" max="2" width="16.28515625" style="38" customWidth="1"/>
    <col min="3" max="3" width="29.28515625" style="35" customWidth="1"/>
    <col min="4" max="4" width="14.7109375" style="36" customWidth="1"/>
    <col min="5" max="5" width="19.7109375" style="3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33" t="s">
        <v>146</v>
      </c>
      <c r="B1" s="34"/>
      <c r="G1" s="62"/>
    </row>
    <row r="2" spans="1:15" ht="16.5" thickTop="1" thickBot="1" x14ac:dyDescent="0.3">
      <c r="A2" s="52" t="s">
        <v>3</v>
      </c>
      <c r="B2" s="37">
        <v>230300</v>
      </c>
      <c r="G2" s="62"/>
    </row>
    <row r="3" spans="1:15" ht="26.25" customHeight="1" thickTop="1" thickBot="1" x14ac:dyDescent="0.3">
      <c r="G3" s="63"/>
    </row>
    <row r="4" spans="1:15" s="40" customFormat="1" ht="31.5" thickTop="1" thickBot="1" x14ac:dyDescent="0.3">
      <c r="A4" s="53" t="s">
        <v>6</v>
      </c>
      <c r="B4" s="54" t="s">
        <v>12</v>
      </c>
      <c r="C4" s="54" t="s">
        <v>17</v>
      </c>
      <c r="D4" s="55" t="s">
        <v>11</v>
      </c>
      <c r="E4" s="54" t="s">
        <v>8</v>
      </c>
      <c r="F4" s="54" t="s">
        <v>13</v>
      </c>
      <c r="G4" s="39" t="s">
        <v>60</v>
      </c>
      <c r="H4"/>
      <c r="I4"/>
      <c r="J4"/>
      <c r="K4"/>
      <c r="L4"/>
      <c r="M4"/>
      <c r="N4"/>
      <c r="O4"/>
    </row>
    <row r="5" spans="1:15" s="45" customFormat="1" ht="45.75" thickTop="1" x14ac:dyDescent="0.25">
      <c r="A5" s="41" t="s">
        <v>143</v>
      </c>
      <c r="B5" s="42" t="s">
        <v>39</v>
      </c>
      <c r="C5" s="42" t="s">
        <v>55</v>
      </c>
      <c r="D5" s="43">
        <v>43028</v>
      </c>
      <c r="E5" s="42">
        <v>1</v>
      </c>
      <c r="F5" s="42">
        <v>1</v>
      </c>
      <c r="G5" s="44">
        <v>160</v>
      </c>
      <c r="H5"/>
      <c r="I5"/>
      <c r="J5"/>
      <c r="K5"/>
      <c r="L5"/>
      <c r="M5"/>
      <c r="N5"/>
      <c r="O5"/>
    </row>
    <row r="6" spans="1:15" s="45" customFormat="1" ht="45" x14ac:dyDescent="0.25">
      <c r="A6" s="41" t="s">
        <v>62</v>
      </c>
      <c r="B6" s="42" t="s">
        <v>32</v>
      </c>
      <c r="C6" s="42" t="s">
        <v>55</v>
      </c>
      <c r="D6" s="43">
        <v>43028</v>
      </c>
      <c r="E6" s="42">
        <v>10</v>
      </c>
      <c r="F6" s="42">
        <v>10</v>
      </c>
      <c r="G6" s="56">
        <v>11</v>
      </c>
      <c r="H6"/>
      <c r="I6"/>
      <c r="J6"/>
      <c r="K6"/>
      <c r="L6"/>
      <c r="M6"/>
      <c r="N6"/>
      <c r="O6"/>
    </row>
    <row r="7" spans="1:15" s="45" customFormat="1" ht="45" x14ac:dyDescent="0.25">
      <c r="A7" s="41" t="s">
        <v>114</v>
      </c>
      <c r="B7" s="42" t="s">
        <v>39</v>
      </c>
      <c r="C7" s="42" t="s">
        <v>55</v>
      </c>
      <c r="D7" s="43">
        <v>43028</v>
      </c>
      <c r="E7" s="42">
        <v>2</v>
      </c>
      <c r="F7" s="42">
        <v>2</v>
      </c>
      <c r="G7" s="56">
        <v>48.64</v>
      </c>
      <c r="H7"/>
      <c r="I7"/>
      <c r="J7"/>
      <c r="K7"/>
      <c r="L7"/>
      <c r="M7"/>
      <c r="N7"/>
      <c r="O7"/>
    </row>
    <row r="8" spans="1:15" s="50" customFormat="1" ht="30" x14ac:dyDescent="0.25">
      <c r="A8" s="41" t="s">
        <v>74</v>
      </c>
      <c r="B8" s="42" t="s">
        <v>39</v>
      </c>
      <c r="C8" s="42" t="s">
        <v>55</v>
      </c>
      <c r="D8" s="43">
        <v>43028</v>
      </c>
      <c r="E8" s="42">
        <v>10</v>
      </c>
      <c r="F8" s="42">
        <v>10</v>
      </c>
      <c r="G8" s="56">
        <v>14.9</v>
      </c>
      <c r="H8"/>
      <c r="I8"/>
      <c r="J8"/>
      <c r="K8"/>
      <c r="L8"/>
      <c r="M8"/>
      <c r="N8"/>
      <c r="O8"/>
    </row>
    <row r="9" spans="1:15" s="50" customFormat="1" ht="30.75" thickBot="1" x14ac:dyDescent="0.3">
      <c r="A9" s="41" t="s">
        <v>129</v>
      </c>
      <c r="B9" s="42" t="s">
        <v>39</v>
      </c>
      <c r="C9" s="42" t="s">
        <v>55</v>
      </c>
      <c r="D9" s="43">
        <v>43028</v>
      </c>
      <c r="E9" s="42">
        <v>4</v>
      </c>
      <c r="F9" s="42">
        <v>3</v>
      </c>
      <c r="G9" s="56">
        <v>42</v>
      </c>
      <c r="H9"/>
      <c r="I9"/>
      <c r="J9"/>
      <c r="K9"/>
      <c r="L9"/>
      <c r="M9"/>
      <c r="N9"/>
      <c r="O9"/>
    </row>
    <row r="10" spans="1:15" s="51" customFormat="1" ht="16.5" thickTop="1" thickBot="1" x14ac:dyDescent="0.3">
      <c r="A10" s="46" t="s">
        <v>61</v>
      </c>
      <c r="B10" s="47"/>
      <c r="C10" s="47"/>
      <c r="D10" s="47"/>
      <c r="E10" s="47"/>
      <c r="F10" s="48"/>
      <c r="G10" s="49">
        <v>276.53999999999996</v>
      </c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 t="s">
        <v>142</v>
      </c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spoqiSxFt6zFKhkk5xNuilJrdNXaxI0B2R+HEVUR5u05eIKZ/2C6esw9DwAfP/ewm7bqgzcIRyFHW2+4m7OQ3A==" saltValue="he6B9BhXBtRAqbGh9Qgdy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BANCO DE DADOS</vt:lpstr>
      <vt:lpstr>MENU</vt:lpstr>
      <vt:lpstr>100.070</vt:lpstr>
      <vt:lpstr>150.000</vt:lpstr>
      <vt:lpstr>150.200</vt:lpstr>
      <vt:lpstr>180.000</vt:lpstr>
      <vt:lpstr>220.200</vt:lpstr>
      <vt:lpstr>220.500</vt:lpstr>
      <vt:lpstr>230.300</vt:lpstr>
      <vt:lpstr>240.000</vt:lpstr>
      <vt:lpstr>280.300</vt:lpstr>
      <vt:lpstr>290.000</vt:lpstr>
      <vt:lpstr>400.000</vt:lpstr>
      <vt:lpstr>600.000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luceliafandino</dc:creator>
  <cp:lastModifiedBy>carlosveiga</cp:lastModifiedBy>
  <dcterms:created xsi:type="dcterms:W3CDTF">2017-10-26T16:30:48Z</dcterms:created>
  <dcterms:modified xsi:type="dcterms:W3CDTF">2019-08-09T17:00:36Z</dcterms:modified>
</cp:coreProperties>
</file>