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hidePivotFieldList="1" defaultThemeVersion="153222"/>
  <mc:AlternateContent xmlns:mc="http://schemas.openxmlformats.org/markup-compatibility/2006">
    <mc:Choice Requires="x15">
      <x15ac:absPath xmlns:x15ac="http://schemas.microsoft.com/office/spreadsheetml/2010/11/ac" url="B:\RELATÓRIO DE PEDIDOS EMPENHADOS\Finalizado\PERMANENTE\GRUPOS THAÍS\52.42 MOBILIÁRIO\"/>
    </mc:Choice>
  </mc:AlternateContent>
  <bookViews>
    <workbookView xWindow="0" yWindow="0" windowWidth="24000" windowHeight="9735" tabRatio="145" firstSheet="2" activeTab="2"/>
  </bookViews>
  <sheets>
    <sheet name="Plan1" sheetId="126" state="hidden" r:id="rId1"/>
    <sheet name="2017" sheetId="77" state="hidden" r:id="rId2"/>
    <sheet name="MENU" sheetId="3" r:id="rId3"/>
    <sheet name="100.100" sheetId="128" r:id="rId4"/>
    <sheet name="100.600" sheetId="81" r:id="rId5"/>
  </sheets>
  <definedNames>
    <definedName name="_xlnm._FilterDatabase" localSheetId="1" hidden="1">'2017'!$A$1:$R$163</definedName>
    <definedName name="_xlnm.Print_Area" localSheetId="1">'2017'!$A$1:$R$68</definedName>
  </definedNames>
  <calcPr calcId="152511"/>
  <pivotCaches>
    <pivotCache cacheId="32"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77" l="1"/>
  <c r="K5" i="77" s="1"/>
  <c r="G5" i="77"/>
  <c r="O5" i="77" l="1"/>
  <c r="J25" i="77"/>
  <c r="K25" i="77" s="1"/>
  <c r="J26" i="77"/>
  <c r="K26" i="77" s="1"/>
  <c r="J27" i="77"/>
  <c r="K27" i="77" s="1"/>
  <c r="G25" i="77"/>
  <c r="G26" i="77"/>
  <c r="G27" i="77"/>
  <c r="O26" i="77" l="1"/>
  <c r="O25" i="77"/>
  <c r="O27" i="77"/>
  <c r="J3" i="77"/>
  <c r="K3" i="77" s="1"/>
  <c r="J4" i="77"/>
  <c r="K4" i="77" s="1"/>
  <c r="J13" i="77"/>
  <c r="K13" i="77" s="1"/>
  <c r="J14" i="77"/>
  <c r="K14" i="77" s="1"/>
  <c r="J15" i="77"/>
  <c r="K15" i="77" s="1"/>
  <c r="J22" i="77"/>
  <c r="K22" i="77" s="1"/>
  <c r="J31" i="77"/>
  <c r="K31" i="77" s="1"/>
  <c r="J32" i="77"/>
  <c r="K32" i="77" s="1"/>
  <c r="J38" i="77"/>
  <c r="K38" i="77" s="1"/>
  <c r="J43" i="77"/>
  <c r="K43" i="77" s="1"/>
  <c r="J44" i="77"/>
  <c r="K44" i="77" s="1"/>
  <c r="J45" i="77"/>
  <c r="K45" i="77" s="1"/>
  <c r="J46" i="77"/>
  <c r="K46" i="77" s="1"/>
  <c r="J47" i="77"/>
  <c r="K47" i="77" s="1"/>
  <c r="J48" i="77"/>
  <c r="K48" i="77" s="1"/>
  <c r="J49" i="77"/>
  <c r="J50" i="77"/>
  <c r="J51" i="77"/>
  <c r="J52" i="77"/>
  <c r="K52" i="77" s="1"/>
  <c r="J53" i="77"/>
  <c r="K53" i="77" s="1"/>
  <c r="J54" i="77"/>
  <c r="K54" i="77" s="1"/>
  <c r="J55" i="77"/>
  <c r="K55" i="77" s="1"/>
  <c r="J56" i="77"/>
  <c r="K56" i="77" s="1"/>
  <c r="J57" i="77"/>
  <c r="K57" i="77" s="1"/>
  <c r="J58" i="77"/>
  <c r="K58" i="77" s="1"/>
  <c r="J59" i="77"/>
  <c r="K59" i="77" s="1"/>
  <c r="J60" i="77"/>
  <c r="K60" i="77" s="1"/>
  <c r="J61" i="77"/>
  <c r="K61" i="77" s="1"/>
  <c r="J62" i="77"/>
  <c r="J63" i="77"/>
  <c r="J64" i="77"/>
  <c r="K64" i="77" s="1"/>
  <c r="J65" i="77"/>
  <c r="J66" i="77"/>
  <c r="K66" i="77" s="1"/>
  <c r="J67" i="77"/>
  <c r="J68" i="77"/>
  <c r="K68" i="77" s="1"/>
  <c r="J69" i="77"/>
  <c r="J70" i="77"/>
  <c r="J71" i="77"/>
  <c r="J2" i="77"/>
  <c r="K2" i="77" s="1"/>
  <c r="G3" i="77"/>
  <c r="G4" i="77"/>
  <c r="G13" i="77"/>
  <c r="G14" i="77"/>
  <c r="G15" i="77"/>
  <c r="G22" i="77"/>
  <c r="G31" i="77"/>
  <c r="G32" i="77"/>
  <c r="G38" i="77"/>
  <c r="G43" i="77"/>
  <c r="G44" i="77"/>
  <c r="G45" i="77"/>
  <c r="G46" i="77"/>
  <c r="G47" i="77"/>
  <c r="G48" i="77"/>
  <c r="G49" i="77"/>
  <c r="G50" i="77"/>
  <c r="G51" i="77"/>
  <c r="G52" i="77"/>
  <c r="G53" i="77"/>
  <c r="G54" i="77"/>
  <c r="G55" i="77"/>
  <c r="G56" i="77"/>
  <c r="G57" i="77"/>
  <c r="G58" i="77"/>
  <c r="G59" i="77"/>
  <c r="G60" i="77"/>
  <c r="G61" i="77"/>
  <c r="G62" i="77"/>
  <c r="G63" i="77"/>
  <c r="G64" i="77"/>
  <c r="G65" i="77"/>
  <c r="G66" i="77"/>
  <c r="G67" i="77"/>
  <c r="G68" i="77"/>
  <c r="G69" i="77"/>
  <c r="G70" i="77"/>
  <c r="G71" i="77"/>
  <c r="G2" i="77"/>
  <c r="F52" i="126"/>
  <c r="F51" i="126"/>
  <c r="F50" i="126"/>
  <c r="F49" i="126"/>
  <c r="F48" i="126"/>
  <c r="F47" i="126"/>
  <c r="F46" i="126"/>
  <c r="F45" i="126"/>
  <c r="F44" i="126"/>
  <c r="F43" i="126"/>
  <c r="F42" i="126"/>
  <c r="F41" i="126"/>
  <c r="F40" i="126"/>
  <c r="F39" i="126"/>
  <c r="F38" i="126"/>
  <c r="F37" i="126"/>
  <c r="F35" i="126"/>
  <c r="F34" i="126"/>
  <c r="F33" i="126"/>
  <c r="F31" i="126"/>
  <c r="F30" i="126"/>
  <c r="F29" i="126"/>
  <c r="F28" i="126"/>
  <c r="F27" i="126"/>
  <c r="F26" i="126"/>
  <c r="F25" i="126"/>
  <c r="F24" i="126"/>
  <c r="F23" i="126"/>
  <c r="F22" i="126"/>
  <c r="F21" i="126"/>
  <c r="F20" i="126"/>
  <c r="F19" i="126"/>
  <c r="F18" i="126"/>
  <c r="F17" i="126"/>
  <c r="F16" i="126"/>
  <c r="F15" i="126"/>
  <c r="F14" i="126"/>
  <c r="F13" i="126"/>
  <c r="F12" i="126"/>
  <c r="F11" i="126"/>
  <c r="F10" i="126"/>
  <c r="G3" i="126"/>
  <c r="K49" i="77" l="1"/>
  <c r="O49" i="77"/>
  <c r="K67" i="77"/>
  <c r="O67" i="77"/>
  <c r="K63" i="77"/>
  <c r="O63" i="77"/>
  <c r="K51" i="77"/>
  <c r="O51" i="77"/>
  <c r="K62" i="77"/>
  <c r="O62" i="77"/>
  <c r="K50" i="77"/>
  <c r="O50" i="77"/>
  <c r="K71" i="77"/>
  <c r="O71" i="77"/>
  <c r="K70" i="77"/>
  <c r="O70" i="77"/>
  <c r="K69" i="77"/>
  <c r="O69" i="77"/>
  <c r="K65" i="77"/>
  <c r="O65" i="77"/>
  <c r="O68" i="77"/>
  <c r="O13" i="77" l="1"/>
  <c r="O22" i="77"/>
  <c r="O31" i="77"/>
  <c r="O32" i="77"/>
  <c r="O2" i="77"/>
  <c r="O3" i="77"/>
  <c r="O4" i="77"/>
  <c r="O38" i="77"/>
  <c r="O14" i="77"/>
  <c r="O15" i="77"/>
</calcChain>
</file>

<file path=xl/sharedStrings.xml><?xml version="1.0" encoding="utf-8"?>
<sst xmlns="http://schemas.openxmlformats.org/spreadsheetml/2006/main" count="615" uniqueCount="165">
  <si>
    <t>PROCESSO</t>
  </si>
  <si>
    <t>VIGÊNCIA</t>
  </si>
  <si>
    <t>CENTRO DE CUSTO</t>
  </si>
  <si>
    <t>ITEM</t>
  </si>
  <si>
    <t>DESCRIÇÃO DO PRODUTO</t>
  </si>
  <si>
    <t>VALOR UNITÁRIO</t>
  </si>
  <si>
    <t>VALOR TOTAL</t>
  </si>
  <si>
    <t>DATA DO EMPENHO</t>
  </si>
  <si>
    <t>Nº  NOTA DE EMPENHO</t>
  </si>
  <si>
    <t>Total Geral</t>
  </si>
  <si>
    <t>STATUS</t>
  </si>
  <si>
    <t>DATA ENTREGA ALMOXARIFADO</t>
  </si>
  <si>
    <t>QUANTID. EMPENHADA</t>
  </si>
  <si>
    <t>QUANTID. SOLICITADA</t>
  </si>
  <si>
    <t>-</t>
  </si>
  <si>
    <t>CTUR</t>
  </si>
  <si>
    <t>Instituto de Zootecnia</t>
  </si>
  <si>
    <t>CAIC</t>
  </si>
  <si>
    <t>CLIQUE EM HABILITAR EDIÇÃO PARA ATIVAR O CONTEÚDO</t>
  </si>
  <si>
    <t>DESCRIÇÃO DO CENTRO DE CUSTO</t>
  </si>
  <si>
    <t>Nº ENTRADA NO DMSA</t>
  </si>
  <si>
    <t>VALOR EMPENHADO</t>
  </si>
  <si>
    <t>Nº NOTA FISCAL/RECIBO</t>
  </si>
  <si>
    <t>23083.007608/2016-63</t>
  </si>
  <si>
    <t>UASG
PREGÃO</t>
  </si>
  <si>
    <t>158503
001/2016</t>
  </si>
  <si>
    <t>626/2016</t>
  </si>
  <si>
    <t>963/2016</t>
  </si>
  <si>
    <t>Pró - Reitoria de Assuntos Estudantis</t>
  </si>
  <si>
    <t>Imprensa Universitária</t>
  </si>
  <si>
    <t>64/2016</t>
  </si>
  <si>
    <t>Instituto de Florestas</t>
  </si>
  <si>
    <t>462/2015</t>
  </si>
  <si>
    <t>463/2015</t>
  </si>
  <si>
    <t>2016/2014</t>
  </si>
  <si>
    <t>Programa de Pós - Graduação em Engenharia Química</t>
  </si>
  <si>
    <t>1765/2014</t>
  </si>
  <si>
    <t>2016NE802008</t>
  </si>
  <si>
    <t>2016NE802012</t>
  </si>
  <si>
    <t>2016NE802018</t>
  </si>
  <si>
    <t>2016NE802029</t>
  </si>
  <si>
    <t>2016NE802037</t>
  </si>
  <si>
    <t>2016NE802041</t>
  </si>
  <si>
    <t>2016NE802044</t>
  </si>
  <si>
    <t>Departamento de Engenharia</t>
  </si>
  <si>
    <t>2016NE802096</t>
  </si>
  <si>
    <t>2016NE802097</t>
  </si>
  <si>
    <t>Ficou impedida de licitar em Âmbito Federal.</t>
  </si>
  <si>
    <t>Biblioteca Central</t>
  </si>
  <si>
    <t>2016NE802171</t>
  </si>
  <si>
    <t>2016NE802173</t>
  </si>
  <si>
    <t>2016NE802174</t>
  </si>
  <si>
    <t>2016NE802175</t>
  </si>
  <si>
    <t>CONTROLE DE ESTOQUE DE ATA DE REGISTRO DE PREÇOS</t>
  </si>
  <si>
    <t>Processo:</t>
  </si>
  <si>
    <t>Pregão:</t>
  </si>
  <si>
    <t>001/2016 - IRP</t>
  </si>
  <si>
    <t>Validade:</t>
  </si>
  <si>
    <t>DIAS P/ VECTO.:</t>
  </si>
  <si>
    <t>Uasg:</t>
  </si>
  <si>
    <t>158503</t>
  </si>
  <si>
    <t>Data de hoje:</t>
  </si>
  <si>
    <t>Aquisição de Mobiliário</t>
  </si>
  <si>
    <t>(GRUPO 50.42 - Mobiliário)</t>
  </si>
  <si>
    <t>Nº Item</t>
  </si>
  <si>
    <t>Firma</t>
  </si>
  <si>
    <t>Breve Descrição</t>
  </si>
  <si>
    <t>Quantidade Licitada</t>
  </si>
  <si>
    <t>Quantidade Empenhada</t>
  </si>
  <si>
    <t>Saldo Atual</t>
  </si>
  <si>
    <t>Posterior Conferência</t>
  </si>
  <si>
    <t>Valor</t>
  </si>
  <si>
    <r>
      <rPr>
        <b/>
        <sz val="11"/>
        <color rgb="FF000000"/>
        <rFont val="Calibri"/>
        <family val="2"/>
        <scheme val="minor"/>
      </rPr>
      <t xml:space="preserve">ARMÁRIO ALTO FECHADO 800X478X1600 MM </t>
    </r>
    <r>
      <rPr>
        <sz val="11"/>
        <color rgb="FF000000"/>
        <rFont val="Calibri"/>
        <family val="2"/>
        <scheme val="minor"/>
      </rPr>
      <t>tampos: Em madeira MDP (aglomerado) de 25 mm de espessura, revestida em laminado melamínico de baixa pressão texturizado em ambas as faces. Todas as bordas com acabamento em fita de PVC de 3 mm de espessura, colada a quente pelo sistema tipo holt-melt, com raio mínimo de 2,5 mm em todo seu perímetro.</t>
    </r>
  </si>
  <si>
    <r>
      <rPr>
        <b/>
        <sz val="11"/>
        <color rgb="FF000000"/>
        <rFont val="Calibri"/>
        <family val="2"/>
        <scheme val="minor"/>
      </rPr>
      <t xml:space="preserve">ESCANINHO ALTO FECHADO COM 8 PORTAS </t>
    </r>
    <r>
      <rPr>
        <sz val="11"/>
        <color rgb="FF000000"/>
        <rFont val="Calibri"/>
        <family val="2"/>
        <scheme val="minor"/>
      </rPr>
      <t>tampo em madeira MDP (aglomerado) de 25 mm de espessura, revestida em laminado melamínico de baixa pressão texturizado em ambas as faces. Borda frontal e posterior com acabamento em fita de PVC de 3 mm de espessura, colada a quente pelo sistema tipo holt-melt, com raio mínimo de  2,5 mm em todo seu perímetro. Bordas transversais com acabamento em fita de PVC de 1,5 mm de espessura, colada a quente pelo sistema tipo holt-melt, em todo seu perímetro.</t>
    </r>
  </si>
  <si>
    <r>
      <rPr>
        <b/>
        <sz val="11"/>
        <color rgb="FF000000"/>
        <rFont val="Calibri"/>
        <family val="2"/>
        <scheme val="minor"/>
      </rPr>
      <t xml:space="preserve">ARMÁRIO ALTO FECHADO 800X478X1600 MM, COM 02 PORTAS E 02 GAVETÕES </t>
    </r>
    <r>
      <rPr>
        <sz val="11"/>
        <color rgb="FF000000"/>
        <rFont val="Calibri"/>
        <family val="2"/>
        <scheme val="minor"/>
      </rPr>
      <t>tampo em madeira MDP (aglomerado) de 25 mm de espessura, revestida em laminado melamínico de baixa pressão texturizado em ambas as faces. Borda frontal e posterior com acabamento em fita de PVC de 3 mm de espessura, colada a quente pelo sistema tipo holt-melt, com raio mínimo de  2,5 mm em todo seu perímetro. Bordas transversais com acabamento em fita de PVC de 1,5 mm de espessura, colada a quente pelo sistema tipo holt-melt em todo seu perímetro.</t>
    </r>
  </si>
  <si>
    <r>
      <rPr>
        <b/>
        <sz val="11"/>
        <color rgb="FF000000"/>
        <rFont val="Calibri"/>
        <family val="2"/>
        <scheme val="minor"/>
      </rPr>
      <t xml:space="preserve">ARMÁRIO ALTO FECHADO 800X478X1600 MM COM 04 SUPORTES
PARA PASTA SUSPENSA </t>
    </r>
    <r>
      <rPr>
        <sz val="11"/>
        <color rgb="FF000000"/>
        <rFont val="Calibri"/>
        <family val="2"/>
        <scheme val="minor"/>
      </rPr>
      <t>tampos: Em madeira MDP (aglomerado) de 25 mm de espessura, revestida em laminado melamínico de baixa pressão texturizado em ambas as faces. Todas as bordas com acabamento em fita de PVC de 3 mm de espessura, colada a quente pelo sistema tipo holt-melt, com raio mínimo de 2,5 mm em todo seu perímetro.</t>
    </r>
  </si>
  <si>
    <r>
      <rPr>
        <b/>
        <sz val="11"/>
        <color rgb="FF000000"/>
        <rFont val="Calibri"/>
        <family val="2"/>
        <scheme val="minor"/>
      </rPr>
      <t xml:space="preserve">ARMÁRIO BAIXO FECHADO 800X600X740 MM </t>
    </r>
    <r>
      <rPr>
        <sz val="11"/>
        <color rgb="FF000000"/>
        <rFont val="Calibri"/>
        <family val="2"/>
        <scheme val="minor"/>
      </rPr>
      <t>tampo em madeira MDP (aglomerado) de 25 mm de espessura, revestida em laminado melamínico de baixa pressão texturizado em ambas as faces. Borda frontal e posterior com acabamento em fita de PVC de 3 mm de espessura, colada a quente pelo sistema tipo holt-melt, com raio mínimo de  2,5 mm em todo seu perímetro. Bordas transversais com acabamento em fita de PVC de 1,5 mm de espessura, colada a quente pelo sistema tipo holt-melt, em todo seu perímetro.</t>
    </r>
  </si>
  <si>
    <r>
      <rPr>
        <b/>
        <sz val="11"/>
        <color rgb="FF000000"/>
        <rFont val="Calibri"/>
        <family val="2"/>
        <scheme val="minor"/>
      </rPr>
      <t xml:space="preserve">ARMÁRIO COM RODIZIO PARA LABORATORIO 800X600X740MM </t>
    </r>
    <r>
      <rPr>
        <sz val="11"/>
        <color rgb="FF000000"/>
        <rFont val="Calibri"/>
        <family val="2"/>
        <scheme val="minor"/>
      </rPr>
      <t>tampo em madeira MDP (aglomerado) de 25 mm de espessura, revestida em laminado melamínico de baixa pressão texturizado em ambas as faces. Borda frontal e posterior com acabamento em fita de PVC de 3 mm de espessura, colada a quente pelo sistema tipo holtmelt, com raio mínimo de 2,5 mm em todo seu perímetro. Bordas transversais com acabamento em fita de PVC de 1,5 mm de espessura, colada a quente pelo sistema tipo holtmelt, em todo seu perímetro</t>
    </r>
  </si>
  <si>
    <r>
      <rPr>
        <b/>
        <sz val="11"/>
        <color rgb="FF000000"/>
        <rFont val="Calibri"/>
        <family val="2"/>
        <scheme val="minor"/>
      </rPr>
      <t xml:space="preserve">ARMÁRIO SUSPENSO 1200X350X400 MM </t>
    </r>
    <r>
      <rPr>
        <sz val="11"/>
        <color rgb="FF000000"/>
        <rFont val="Calibri"/>
        <family val="2"/>
        <scheme val="minor"/>
      </rPr>
      <t>em madeira MDP de 25 mm de espessura, revestida em laminado melamínico de baixa pressão texturizado em ambas as faces. Borda frontal  com acabamento em fita de PVC de 3 mm de espessura, colada a quente pelo sistema tipo holt-melt, com raio de 2,5 mm em todo seu perímetro. Bordas transversais e posterior com acabamento em fita de PVC de 1,5 mm de espessura, colada a quente pelo sistema tipo holt-melt em todo seu perímetro.</t>
    </r>
  </si>
  <si>
    <r>
      <rPr>
        <b/>
        <sz val="11"/>
        <color rgb="FF000000"/>
        <rFont val="Calibri"/>
        <family val="2"/>
        <scheme val="minor"/>
      </rPr>
      <t>ARMÁRIO ALTO FECHADO COM 02 PORTAS DE VIDRO E 04 GAVETÕES 800X478X2100 MM</t>
    </r>
    <r>
      <rPr>
        <sz val="11"/>
        <color rgb="FF000000"/>
        <rFont val="Calibri"/>
        <family val="2"/>
        <scheme val="minor"/>
      </rPr>
      <t>, Tampo em madeira MDP (aglomerado) de 25 mm de espessura, revestida em laminado melamínico de baixa pressão texturizado em ambas as faces. Borda frontal e posterior com acabamento em fita de PVC de 3 mm de espessura, colada a quente pelo sistema tipo holt-melt, com raio mínimo de 2,5 mm em todo seu perímetro. Bordas transversais com acabamento em fita de PVC de 1,5 mm de espessura, colada a quente pelo sistema tipo holt-melt em todo seu perímetro. Estrutura, armário alto com 02 portas baixas na parte superior.</t>
    </r>
  </si>
  <si>
    <r>
      <rPr>
        <b/>
        <sz val="11"/>
        <color rgb="FF000000"/>
        <rFont val="Calibri"/>
        <family val="2"/>
        <scheme val="minor"/>
      </rPr>
      <t>ARMÁRIO ALTO PARA LABORATORIO - 800X478X2100MM,</t>
    </r>
    <r>
      <rPr>
        <sz val="11"/>
        <color rgb="FF000000"/>
        <rFont val="Calibri"/>
        <family val="2"/>
        <scheme val="minor"/>
      </rPr>
      <t xml:space="preserve"> Tampo superior em madeira MDP de 25 mm de espessura, revestida em laminado melamínico de baixa pressão texturizado em ambas as faces. Borda frontal e posterior com acabamento em fita de PVC de 3 mm de espessura, colada a quente pelo sistema tipo holt-melt, com raio mínimo de 2,5 mm em todo seu perímetro. Bordas transversais com acabamento em fita de PVC de 1,5 mm de espessura, colada a quente pelo sistema tipo holt-melt em todo seu perímetro. Tampo intermediário em madeira MDP de 25 mm de espessura, revestida em laminado melamínico de baixa pressão texturizado em ambas as faces. Borda frontal com acabamento em fita de PVC de 3 mm de espessura, colada a quente pelo sistema tipo holt-melt, com raio mínimo de 2,5 mm em todo seu perímetro. Bordas transversais e posterior com acabamento em fita de PVC de 1,5 mm de espessura, colada a quente pelo sistema tipo holt-melt em todo seu perímetro.</t>
    </r>
  </si>
  <si>
    <r>
      <rPr>
        <b/>
        <sz val="11"/>
        <color rgb="FF000000"/>
        <rFont val="Calibri"/>
        <family val="2"/>
        <scheme val="minor"/>
      </rPr>
      <t>GAVETEIRO FIXO COM 02 GAVETAS</t>
    </r>
    <r>
      <rPr>
        <sz val="11"/>
        <color rgb="FF000000"/>
        <rFont val="Calibri"/>
        <family val="2"/>
        <scheme val="minor"/>
      </rPr>
      <t>, Fundo, laterais, base superior e base inferior em madeira MDP (aglomerado) de 18 mm de espessura, revestidos em laminado melamínico de baixa pressão texturizado em ambas as faces. Acabamento das bordas em fita de PVC de 1 mm de espessura, coladas a quente pelo sistema holt-melt, em todo seu perímetro. Gaveteiro fixo com 02 gavetas. Gavetas confeccionadas em chapa de aço #24 (0,60 mm) de espessura (mínimo), dobrada e soldada através de eletro-fusão, com deslizamento suave sobre corrediças em aço, roldanas em nylon e eixos em aço ou em madeira MDP (aglomerado) de 15 mm de espessura (mínimo), revestida em laminado melamínico de baixa pressão texturizado em ambas as faces. Frente das gavetas em madeira MDP (aglomerado) de 18 mm de espessura, revestida em laminado melamínico de baixa pressão texturizado em ambas as faces. Puxadores do tipo Zamak niquelado redondo com forma côncava com aproximadamente 110 mm de comprimento</t>
    </r>
  </si>
  <si>
    <r>
      <rPr>
        <b/>
        <sz val="11"/>
        <color rgb="FF000000"/>
        <rFont val="Calibri"/>
        <family val="2"/>
        <scheme val="minor"/>
      </rPr>
      <t xml:space="preserve"> GAVETEIRO VOLANTE COM 03 GAVETAS</t>
    </r>
    <r>
      <rPr>
        <sz val="11"/>
        <color rgb="FF000000"/>
        <rFont val="Calibri"/>
        <family val="2"/>
        <scheme val="minor"/>
      </rPr>
      <t>, tampos: Em madeira MDP (aglomerado) de 25 mm de espessura, revestida em laminado melamínico de baixa pressão texturizado em ambas as faces. Todas as bordas com acabamento em fita de PVC de 3 mm de espessura, colada a quente pelo sistema tipo holt-melt, com raio mínimo de 2,5 mm em todo seu perímetro. Estruturas: Fundo, laterais e base inferior em madeira MDP (aglomerado) de 18 mm de espessura, revestidos em laminado melamínico de baixa pressão texturizado em ambas as faces. Acabamento das bordas em fita de PVC de 1 mm de espessura, coladas a quente pelo sistema holt-melt, em todo seu perímetro</t>
    </r>
  </si>
  <si>
    <r>
      <rPr>
        <b/>
        <sz val="11"/>
        <color rgb="FF000000"/>
        <rFont val="Calibri"/>
        <family val="2"/>
        <scheme val="minor"/>
      </rPr>
      <t xml:space="preserve">GAVETEIRO MÓDULO COM 02 GAVETAS E 01 GAVETÃO PARA PASTA SUSPENSA </t>
    </r>
    <r>
      <rPr>
        <sz val="11"/>
        <color rgb="FF000000"/>
        <rFont val="Calibri"/>
        <family val="2"/>
        <scheme val="minor"/>
      </rPr>
      <t>tampo: Superfície sobreposta à estrutura. Em madeira MDP (aglomerado) de 25 mm de espessura, revestida em laminado melamínico de baixa pressão texturizado em ambas as faces. Bordas com acabamento em fita de PVC de 3 mm de espessura, colada a quente pelo sistema holt-melt, com raio mínimo de 2,5 mm, em todo seu perímetro. Fixação às estruturas laterais e central da mesa através de parafusos de aço e buchas metálicas.</t>
    </r>
  </si>
  <si>
    <r>
      <rPr>
        <b/>
        <sz val="11"/>
        <color rgb="FF000000"/>
        <rFont val="Calibri"/>
        <family val="2"/>
        <scheme val="minor"/>
      </rPr>
      <t>ARMÁRIO MISTO 02 PORTAS. MEDIDAS: 800X500X1600MM</t>
    </r>
    <r>
      <rPr>
        <sz val="11"/>
        <color rgb="FF000000"/>
        <rFont val="Calibri"/>
        <family val="2"/>
        <scheme val="minor"/>
      </rPr>
      <t>, tampo superior em madeira MDP (aglomerado) de 25 mm de espessura, revestida em laminado melamínico de baixa pressão texturizado em ambas as faces. Borda frontal e posterior com acabamento em fita de PVC de 3 mm de espessura, colada a quente pelo sistema tipo holt-melt, com raio mínimo de  2,5 mm em todo seu perímetro. Bordas transversais com acabamento em fita de PVC de 1,5 mm de espessura, colada a quente pelo sistema tipo holt-melt em todo seu perímetro</t>
    </r>
  </si>
  <si>
    <r>
      <rPr>
        <b/>
        <sz val="11"/>
        <color rgb="FF000000"/>
        <rFont val="Calibri"/>
        <family val="2"/>
        <scheme val="minor"/>
      </rPr>
      <t>ARMÁRIO 4 DIVISÕES SEM PORTAS. MEDIDAS: 800X2100MM</t>
    </r>
    <r>
      <rPr>
        <sz val="11"/>
        <color rgb="FF000000"/>
        <rFont val="Calibri"/>
        <family val="2"/>
        <scheme val="minor"/>
      </rPr>
      <t>, tampo em madeira MDP (aglomerado) de 25 mm de espessura, revestida em laminado melamínico de baixa pressão texturizado em ambas as faces. Borda frontal e posterior com acabamento em fita de PVC de 3 mm de espessura, colada a quente pelo sistema tipo holt-melt, com raio mínimo de  2,5 mm em todo seu perímetro. Bordas transversais com acabamento em fita de PVC de 1,5 mm de espessura, colada a quente pelo sistema tipo holt-melt em todo seu perímetro.</t>
    </r>
  </si>
  <si>
    <r>
      <rPr>
        <b/>
        <sz val="11"/>
        <color rgb="FF000000"/>
        <rFont val="Calibri"/>
        <family val="2"/>
        <scheme val="minor"/>
      </rPr>
      <t xml:space="preserve">MESA RETANGULAR 1000X600X740 MM </t>
    </r>
    <r>
      <rPr>
        <sz val="11"/>
        <color rgb="FF000000"/>
        <rFont val="Calibri"/>
        <family val="2"/>
        <scheme val="minor"/>
      </rPr>
      <t>superfície sobreposta à estrutura. Em madeira MDP (aglomerado) de 25 mm de espessura, revestida em laminado melamínico de baixa pressão texturizado em ambas as faces. Bordas com acabamento em fita de PVC de 3 mm de espessura, colada a quente pelo sistema holt-melt, com raio mínimo de 2,5 mm, em todo seu perímetro. Fixação às estruturas laterais da mesa através de parafusos de aço e buchas metálicas.</t>
    </r>
  </si>
  <si>
    <r>
      <rPr>
        <b/>
        <sz val="11"/>
        <color theme="1"/>
        <rFont val="Calibri"/>
        <family val="2"/>
        <scheme val="minor"/>
      </rPr>
      <t xml:space="preserve">MESA RETANGULAR 1200X600X740 MM </t>
    </r>
    <r>
      <rPr>
        <sz val="11"/>
        <color theme="1"/>
        <rFont val="Calibri"/>
        <family val="2"/>
        <scheme val="minor"/>
      </rPr>
      <t>Superfície sobreposta à estrutura. Em madeira MDP (aglomerado) de 25 mm de espessura, revestida em laminado melamínico de baixa pressão texturizado em ambas as faces. Bordas com acabamento em fita de PVC de 3 mm de espessura, colada a quente pelo sistema holt-melt, com raio mínimo de 2,5 mm, em todo seu perímetro. Fixação às estruturas laterais da mesa através de parafusos de aço e buchas metálicas.</t>
    </r>
  </si>
  <si>
    <r>
      <rPr>
        <b/>
        <sz val="11"/>
        <color theme="1"/>
        <rFont val="Calibri"/>
        <family val="2"/>
        <scheme val="minor"/>
      </rPr>
      <t xml:space="preserve">MESA RETANGULAR 1400X600X740 MM </t>
    </r>
    <r>
      <rPr>
        <sz val="11"/>
        <color theme="1"/>
        <rFont val="Calibri"/>
        <family val="2"/>
        <scheme val="minor"/>
      </rPr>
      <t>superfície sobreposta à estrutura. Em madeira MDP (aglomerado) de 25 mm de espessura, revestida em laminado melamínico de baixa pressão texturizado em ambas as faces. Bordas com acabamento em fita de PVC de 3 mm de espessura, colada a quente pelo sistema holt-melt, com raio mínimo de 2,5 mm, em todo seu perímetro. Fixação às estruturas laterais da mesa através de parafusos de aço e buchas metálicas.</t>
    </r>
  </si>
  <si>
    <r>
      <rPr>
        <b/>
        <sz val="11"/>
        <color theme="1"/>
        <rFont val="Calibri"/>
        <family val="2"/>
        <scheme val="minor"/>
      </rPr>
      <t xml:space="preserve">MESA PARA REUNIÃO REDONDA COM 1200X740MM </t>
    </r>
    <r>
      <rPr>
        <sz val="11"/>
        <color theme="1"/>
        <rFont val="Calibri"/>
        <family val="2"/>
        <scheme val="minor"/>
      </rPr>
      <t>superfície sobreposta à estrutura. Em madeira MDP (aglomerado) de 25 mm de espessura, revestida em laminado melamínico de baixa pressão texturizado em ambas as faces. Borda longitudinal com acabamento em Fita de PVC de 3 mm de espessura, colada a quente pelo sistema holt-melt, com raio mínimo de 2,5 mm, em todo seu perímetro. Fixada às estruturas laterais tubulares da mesa através de parafusos de aço e buchas metálicas.</t>
    </r>
  </si>
  <si>
    <r>
      <rPr>
        <b/>
        <sz val="11"/>
        <color theme="1"/>
        <rFont val="Calibri"/>
        <family val="2"/>
        <scheme val="minor"/>
      </rPr>
      <t>MESA DE REUNIÃO ARQUEADA, COM MEDIDAS 3600X1200X740 MM</t>
    </r>
    <r>
      <rPr>
        <sz val="11"/>
        <color theme="1"/>
        <rFont val="Calibri"/>
        <family val="2"/>
        <scheme val="minor"/>
      </rPr>
      <t xml:space="preserve">.
Superfície em dois módulos, sobreposta à estrutura. Em madeira MDP (aglomerado) de 25 mm de espessura, revestida em laminado melamínico de baixa pressão texturizado em ambas as faces. Borda longitudinal com acabamento em Fita de PVC de 3 mm de espessura, colada a quente pelo sistema holt-melt, com raio mínimo de 2,5 mm, em todo seu perímetro. Fixada às estruturas laterais tubulares da mesa através de parafusos de aço e buchas metálicas.
</t>
    </r>
  </si>
  <si>
    <r>
      <rPr>
        <b/>
        <sz val="11"/>
        <color theme="1"/>
        <rFont val="Calibri"/>
        <family val="2"/>
        <scheme val="minor"/>
      </rPr>
      <t>MESA DE REUNIÃO ARQUEADA, COM MEDIDAS 2400X1200X740 MM</t>
    </r>
    <r>
      <rPr>
        <sz val="11"/>
        <color theme="1"/>
        <rFont val="Calibri"/>
        <family val="2"/>
        <scheme val="minor"/>
      </rPr>
      <t xml:space="preserve">.
Superfície sobreposta à estrutura. Em madeira MDP (aglomerado) de 25 mm de espessura, revestida em laminado melamínico de baixa pressão texturizado em ambas as faces. Borda longitudinal com acabamento em Fita de PVC de 3 mm de espessura, colada a quente pelo sistema holt-melt, com raio mínimo de 2,5 mm, em todo seu perímetro. Fixada às estruturas laterais tubulares da mesa através de parafusos de aço e buchas metálicas.
</t>
    </r>
  </si>
  <si>
    <r>
      <rPr>
        <b/>
        <sz val="11"/>
        <color theme="1"/>
        <rFont val="Calibri"/>
        <family val="2"/>
        <scheme val="minor"/>
      </rPr>
      <t xml:space="preserve">MESA DE REUNIÃO ARQUEADA, COM MEDIDAS 2700X1200X740 MM </t>
    </r>
    <r>
      <rPr>
        <sz val="11"/>
        <color theme="1"/>
        <rFont val="Calibri"/>
        <family val="2"/>
        <scheme val="minor"/>
      </rPr>
      <t xml:space="preserve">Superfície sobreposta à estrutura. Em madeira MDP (aglomerado) de 25 mm de espessura, revestida em laminado melamínico de baixa pressão texturizado em ambas as faces. Borda longitudinal com acabamento em Fita de PVC de 3 mm de espessura, colada a quente pelo sistema holt-melt, com raio mínimo de 2,5 mm, em todo seu perímetro. Fixada às estruturas laterais tubulares da mesa através de parafusos de aço e buchas metálicas.
</t>
    </r>
  </si>
  <si>
    <r>
      <rPr>
        <b/>
        <sz val="11"/>
        <color theme="1"/>
        <rFont val="Calibri"/>
        <family val="2"/>
        <scheme val="minor"/>
      </rPr>
      <t>MESA ORGÂNICA 1400X1400X600X600X740 MM</t>
    </r>
    <r>
      <rPr>
        <sz val="11"/>
        <color theme="1"/>
        <rFont val="Calibri"/>
        <family val="2"/>
        <scheme val="minor"/>
      </rPr>
      <t xml:space="preserve">
Superfície sobreposta à estrutura. Em madeira MDP (aglomerado) de 25 mm de espessura, revestida em laminado melamínico de baixa pressão texturizado em ambas as faces. Bordas com acabamento em fita de PVC de 3 mm de espessura, colada a quente pelo sistema holt-melt, com raio mínimo de 2,5 mm, em todo seu perímetro. Fixação às estruturas laterais e central da mesa através de parafusos de aço e buchas metálicas.
</t>
    </r>
  </si>
  <si>
    <r>
      <rPr>
        <b/>
        <sz val="11"/>
        <color rgb="FF000000"/>
        <rFont val="Calibri"/>
        <family val="2"/>
        <scheme val="minor"/>
      </rPr>
      <t>MESA ORGÂNICA 1600X1600X600X600X740 MM</t>
    </r>
    <r>
      <rPr>
        <sz val="11"/>
        <color rgb="FF000000"/>
        <rFont val="Calibri"/>
        <family val="2"/>
        <scheme val="minor"/>
      </rPr>
      <t xml:space="preserve">
Superfície sobreposta à estrutura. Em madeira MDP (aglomerado) de 25 mm de espessura, revestida em laminado melamínico de baixa pressão texturizado em ambas as faces. Bordas com acabamento em fita de PVC de 3 mm de espessura, colada a quente pelo sistema holt-melt, com raio mínimo de 2,5 mm, em todo seu perímetro. Fixação às estruturas laterais e central da mesa através de parafusos de aço e buchas metálicas.
</t>
    </r>
  </si>
  <si>
    <t>RECUSADA</t>
  </si>
  <si>
    <r>
      <rPr>
        <b/>
        <sz val="11"/>
        <color theme="1"/>
        <rFont val="Calibri"/>
        <family val="2"/>
        <scheme val="minor"/>
      </rPr>
      <t xml:space="preserve">MESA DIRETOR COM 2200X600X1000X740MM MESA DIRETORIA EXECUTIVA </t>
    </r>
    <r>
      <rPr>
        <sz val="11"/>
        <color theme="1"/>
        <rFont val="Calibri"/>
        <family val="2"/>
        <scheme val="minor"/>
      </rPr>
      <t xml:space="preserve">Superfície em madeira MDP (aglomerado) de 25 mm de espessura, revestida em laminado melamínico de baixa pressão texturizado em ambas as faces, padrão madeirado. Bordas com acabamento em fita de PVC de 3 mm de espessura, colada a quente pelo sistema tipo holt-melt, com raio mínimo de  2,5 mm em todo seu perímetro, no mesmo padrão madeirado. Superfície com formato especial com lado reto de 600 mm de profundidade e lado curvo de raio de 600 mm. Superfície com detalhe em couro natural preto.
</t>
    </r>
  </si>
  <si>
    <r>
      <rPr>
        <b/>
        <sz val="11"/>
        <color theme="1"/>
        <rFont val="Calibri"/>
        <family val="2"/>
        <scheme val="minor"/>
      </rPr>
      <t xml:space="preserve">ARMÁRIO DIRETOR, MEDIDAS 1600X478X740 MM
ARMÁRIO DIRETOR </t>
    </r>
    <r>
      <rPr>
        <sz val="11"/>
        <color theme="1"/>
        <rFont val="Calibri"/>
        <family val="2"/>
        <scheme val="minor"/>
      </rPr>
      <t xml:space="preserve">Superfície em madeira MDP (aglomerado) de 25 mm de espessura, revestida em laminado melamínico de baixa pressão texturizado em ambas as faces. Borda frontal e posterior com acabamento em fita de PVC de 3 mm de espessura, colada a quente pelo sistema tipo holt-melt, com raio mínimo de  2,5 mm em todo seu perímetro. Bordas transversais com acabamento em fita de PVC de 1,5 mm de espessura, colada a quente pelo sistema tipo holt-melt em todo seu perímetro.
</t>
    </r>
  </si>
  <si>
    <r>
      <rPr>
        <b/>
        <sz val="11"/>
        <color theme="1"/>
        <rFont val="Calibri"/>
        <family val="2"/>
        <scheme val="minor"/>
      </rPr>
      <t>ARMÁRIO PRESIDENTE COM 04 PORTAS E 01 VÃO CENTRAL 2000X478X740</t>
    </r>
    <r>
      <rPr>
        <sz val="11"/>
        <color theme="1"/>
        <rFont val="Calibri"/>
        <family val="2"/>
        <scheme val="minor"/>
      </rPr>
      <t xml:space="preserve">
Superfície em madeira MDP (aglomerado) de 25 mm de espessura, revestida em laminado melamínico de baixa pressão texturizado em ambas as faces. Borda frontal e posterior com acabamento em fita de PVC de 3 mm de espessura, colada a quente pelo sistema tipo holt-melt, com raio mínimo de  2,5 mm em todo seu perímetro. Bordas transversais com acabamento em fita de PVC de 1,5 mm de espessura, colada a quente pelo sistema tipo holt-melt em todo seu perímetro.
</t>
    </r>
  </si>
  <si>
    <r>
      <rPr>
        <b/>
        <sz val="11"/>
        <color rgb="FF000000"/>
        <rFont val="Calibri"/>
        <family val="2"/>
        <scheme val="minor"/>
      </rPr>
      <t>Cadeira giratória com apoio de braço</t>
    </r>
    <r>
      <rPr>
        <sz val="11"/>
        <color rgb="FF000000"/>
        <rFont val="Calibri"/>
        <family val="2"/>
        <scheme val="minor"/>
      </rPr>
      <t xml:space="preserve">. </t>
    </r>
    <r>
      <rPr>
        <sz val="11"/>
        <color rgb="FF00000A"/>
        <rFont val="Calibri"/>
        <family val="2"/>
        <scheme val="minor"/>
      </rPr>
      <t>Cadeira com estrutura de assento em plástico reforçado de 8mm de espessura com formato anatômico, revestida com estofado em espuma injetada de 40 mm de espessura e densidade de 55 e tecido. Medidas do assento 465mm de largura x465mm de profundidade</t>
    </r>
  </si>
  <si>
    <r>
      <rPr>
        <b/>
        <sz val="11"/>
        <color theme="1"/>
        <rFont val="Calibri"/>
        <family val="2"/>
        <scheme val="minor"/>
      </rPr>
      <t>CONJUNTO LONGARINA DE 3 LUGARES</t>
    </r>
    <r>
      <rPr>
        <sz val="11"/>
        <color theme="1"/>
        <rFont val="Calibri"/>
        <family val="2"/>
        <scheme val="minor"/>
      </rPr>
      <t>.Conjunto longarina 3, constituída de pés injetados em polipropileno copolímero, duas travessas de tubo de aço retangular 20x40mm espessura1,2mm, conjuntos de sustentação de assento e encosto em tubo, assento estofado e encosto injetado em polipropileno copolímero. As dimensões ocupadas são: 854mm altura, 597mm largura total e comprimento de 1625mm, possui um espaço entre assentos 153mm.Cadeira com estrutura de assento em plástico reforçado de 8mm de espessura com formato anatômico, revestida com estofado em espuma injetada de 40 mm de espessura e densidade de 55 e tecido</t>
    </r>
  </si>
  <si>
    <r>
      <rPr>
        <b/>
        <sz val="11"/>
        <color theme="1"/>
        <rFont val="Calibri"/>
        <family val="2"/>
        <scheme val="minor"/>
      </rPr>
      <t>CADEIRA FIXA SEM APOIO DE BRAÇO PARA LABORATÓRIO</t>
    </r>
    <r>
      <rPr>
        <sz val="11"/>
        <color theme="1"/>
        <rFont val="Calibri"/>
        <family val="2"/>
        <scheme val="minor"/>
      </rPr>
      <t>.Estrutura de assento em plástico reforçado de 8mm de espessura com formato anatômico, revestida com estofado em espuma injetada de 40 mm de espessura e densidade de 55 e tecido. Medidas do assento de aproximadamente 465mm de largura x 465mm de profundidade. Encosto fabricado em peça inteiriça, com ventilação, confeccionado em PP (Polipropileno copolímero) injetado e moldado anatomicamente com acabamento texturizado</t>
    </r>
  </si>
  <si>
    <r>
      <rPr>
        <b/>
        <sz val="11"/>
        <color theme="1"/>
        <rFont val="Calibri"/>
        <family val="2"/>
        <scheme val="minor"/>
      </rPr>
      <t>CADEIRA LONGARINA ESTOFADA DIRETOR 3 LUGARES</t>
    </r>
    <r>
      <rPr>
        <sz val="11"/>
        <color theme="1"/>
        <rFont val="Calibri"/>
        <family val="2"/>
        <scheme val="minor"/>
      </rPr>
      <t>. Constituída de assentos, encostos, lâminas, apoios de braço modelo Corsa com prancheta escamoteável e base metálica. Assento em uma estrutura plástica injetada em polipropileno com fibra de vidro com porcas garra ¼” fixadas nos pontos de montagem dos mecanismos e apoios de braço. Com dimensões de aproximadamente 480mm de largura, 460mm de profundidade e 100mm de espessura com cantos arredondados e espuma injetada com densidade de 55 e 45 milímetros de espessura, com formato ergonômico levemente adaptado ao corpo</t>
    </r>
  </si>
  <si>
    <r>
      <rPr>
        <b/>
        <sz val="11"/>
        <color theme="1"/>
        <rFont val="Calibri"/>
        <family val="2"/>
        <scheme val="minor"/>
      </rPr>
      <t>CADEIRA GIRATÓRIA PLÁSTICA DIRETOR COM ESTOFAMENTO.</t>
    </r>
    <r>
      <rPr>
        <sz val="11"/>
        <color theme="1"/>
        <rFont val="Calibri"/>
        <family val="2"/>
        <scheme val="minor"/>
      </rPr>
      <t xml:space="preserve"> Constituída de assento e encosto; plataforma, coluna e base com rodízio. A estrutura de sustentação do assento encosto deve ser fabricada em tubos de aço 1010 / 1020 com Ø 22.20 mm e 1.50mm de espessura de parede, fosfatada e pintada com tinta epóxi pó. Os tubos deverão ser curvados e furados para acoplarem-se ao assento e encosto unindo-se com o mecanismo onde serão fixados por 4 parafusos ¼”x1.1/2”mm sextavado flangeado. Conjunto acoplando ao pistão a gás e esse acoplado à base de cinco pernas com cinco rodízios.</t>
    </r>
  </si>
  <si>
    <r>
      <rPr>
        <b/>
        <sz val="11"/>
        <color theme="1"/>
        <rFont val="Calibri"/>
        <family val="2"/>
        <scheme val="minor"/>
      </rPr>
      <t>CONJUNTO RETANGULAR ADULTO COM CADEIRA E MESA.
CADEIR</t>
    </r>
    <r>
      <rPr>
        <sz val="11"/>
        <color theme="1"/>
        <rFont val="Calibri"/>
        <family val="2"/>
        <scheme val="minor"/>
      </rPr>
      <t>A.A cadeira deve ser composta por: estrutura metálica, assento, encosto, ponteiras, sapatas e fixadores plásticos, e dois parafusos.Oassentoéconfeccionadoempolipropilenocopolímeroinjetadoemoldadoanatomicamentecomacabamentotexturizadoedimensõesde aproximadamente395 mmdelargura,420 mm de
profundidade 4mm de espessura de paredecomcantosarredondados,montadosàestruturapormeiodeumencaixeemtodootubodabasedafrentedacadeirae2(duas)cavidadesreforçadascomaletasde2mmdeespessura,queacomodamparafusosauto atarraxantes para plástico de diâmetro 5x25mm fenda phillips.
MESA. A mesa deve ter 760 mm de altura e permite a sua montagem completa por encaixes de seus componentes epodeserutilizadadeambososlados,frenteoutrazdependendodaescolhadousuário</t>
    </r>
  </si>
  <si>
    <r>
      <rPr>
        <b/>
        <sz val="11"/>
        <color theme="1"/>
        <rFont val="Calibri"/>
        <family val="2"/>
        <scheme val="minor"/>
      </rPr>
      <t>CONJUNTO UNIVERSITÁRIO BASCULANTE</t>
    </r>
    <r>
      <rPr>
        <sz val="11"/>
        <color theme="1"/>
        <rFont val="Calibri"/>
        <family val="2"/>
        <scheme val="minor"/>
      </rPr>
      <t>. O Conjunto universitário basculante deve ser de uma cadeira escolar com prancheta frontal regulável e basculante acoplada a estrutura. Composto por estrutura metálica, pés, assento, encosto, porta-livros e tampo e contra tampo da prancheta plásticos. O tampo da prancheta deve ser injetado em ABS virgem com as seguintes dimensões aproximadas de 540 mm de largura por 350 mm de comprimento. Deve possuir porta lápis integrado com dimensões de 280x25 mm aproximadamente</t>
    </r>
  </si>
  <si>
    <r>
      <rPr>
        <b/>
        <sz val="11"/>
        <color theme="1"/>
        <rFont val="Calibri"/>
        <family val="2"/>
        <scheme val="minor"/>
      </rPr>
      <t>MESA PROFESSOR COM TAMPO INJETADO ADULTA</t>
    </r>
    <r>
      <rPr>
        <sz val="11"/>
        <color theme="1"/>
        <rFont val="Calibri"/>
        <family val="2"/>
        <scheme val="minor"/>
      </rPr>
      <t>. Mesa com tampo modular em plástico injetado de alto impacto que se fixa à estrutura por meio de encaixes, sendo 4 encaixes nas laterais da mesa (2 de cada lado) e 3 encaixes centrais e 4 parafusos. Após montada a mesa mede 610x810mm e tem 760mm de altura. A estrutura é formada por um quadro fabricado em tubo de aço 1010/1020 de seção 20x40mm com 1,2mm composto por 3 travessas e 2 cabeceiras</t>
    </r>
  </si>
  <si>
    <r>
      <rPr>
        <b/>
        <sz val="11"/>
        <color rgb="FF222222"/>
        <rFont val="Calibri"/>
        <family val="2"/>
        <scheme val="minor"/>
      </rPr>
      <t xml:space="preserve">QUADRO BRANCO </t>
    </r>
    <r>
      <rPr>
        <sz val="11"/>
        <color rgb="FF222222"/>
        <rFont val="Calibri"/>
        <family val="2"/>
        <scheme val="minor"/>
      </rPr>
      <t>material fórmica branca brilhante, cor moldura natural, largura 120 cm, comprimento 200 cm, tipo fixação parede, material moldura alumínio cm, componentes adicionais com canaleta para suporte canetas e apagador.</t>
    </r>
  </si>
  <si>
    <r>
      <rPr>
        <b/>
        <sz val="11"/>
        <color rgb="FF222222"/>
        <rFont val="Calibri"/>
        <family val="2"/>
        <scheme val="minor"/>
      </rPr>
      <t xml:space="preserve">QUADRO BRANCO </t>
    </r>
    <r>
      <rPr>
        <sz val="11"/>
        <color rgb="FF222222"/>
        <rFont val="Calibri"/>
        <family val="2"/>
        <scheme val="minor"/>
      </rPr>
      <t>material fórmica branca brilhante, cor moldura natural, largura 120 cm, comprimento 250 cm, tipo fixação parede, material moldura alumínio cm, componentes adicionais com canaleta para suporte canetas e apagador.</t>
    </r>
  </si>
  <si>
    <r>
      <rPr>
        <b/>
        <sz val="11"/>
        <color rgb="FF222222"/>
        <rFont val="Calibri"/>
        <family val="2"/>
        <scheme val="minor"/>
      </rPr>
      <t>QUADRO BRANCO</t>
    </r>
    <r>
      <rPr>
        <sz val="11"/>
        <color rgb="FF222222"/>
        <rFont val="Calibri"/>
        <family val="2"/>
        <scheme val="minor"/>
      </rPr>
      <t xml:space="preserve"> material fórmica branca brilhante, cor moldura natural, largura 120 cm, comprimento 300 cm, tipo fixação parede, material moldura alumínio cm, componentes adicionais com canaleta para suporte canetas e apagador.</t>
    </r>
  </si>
  <si>
    <r>
      <rPr>
        <b/>
        <sz val="11"/>
        <color rgb="FF000000"/>
        <rFont val="Calibri"/>
        <family val="2"/>
        <scheme val="minor"/>
      </rPr>
      <t xml:space="preserve">Estofado 03 lugares com assento e encosto fixo </t>
    </r>
    <r>
      <rPr>
        <sz val="11"/>
        <color rgb="FF000000"/>
        <rFont val="Calibri"/>
        <family val="2"/>
        <scheme val="minor"/>
      </rPr>
      <t>estruturado totalmente em madeira de reflorestamento (Eucalyptus grandis).  Com assento e encosto fixo tripartidos. Assento com altura de 14,5cm, largura de 168,5cm e profundidade de 57,5cm estofado com espuma soft 28 estruturado com percinta elástica italiana;Encosto com parte traseira reta e dianteira inclinada com medida superior de 10,5cm e inferior de 23cm com largura de 168,5cm e altura de 38cm com espuma soft 20 estruturado com percinta elástica italiana.</t>
    </r>
    <r>
      <rPr>
        <b/>
        <sz val="11"/>
        <color rgb="FF000000"/>
        <rFont val="Calibri"/>
        <family val="2"/>
        <scheme val="minor"/>
      </rPr>
      <t xml:space="preserve">
</t>
    </r>
  </si>
  <si>
    <r>
      <rPr>
        <b/>
        <sz val="11"/>
        <color rgb="FF000000"/>
        <rFont val="Calibri"/>
        <family val="2"/>
        <scheme val="minor"/>
      </rPr>
      <t>ESTANTES DE AÇO PARA 300 KG</t>
    </r>
    <r>
      <rPr>
        <sz val="11"/>
        <color rgb="FF000000"/>
        <rFont val="Calibri"/>
        <family val="2"/>
        <scheme val="minor"/>
      </rPr>
      <t xml:space="preserve"> com as medidas Aproximadas: Altura 2.20m x Largura 90cm x Profundidade 60cm. Com 06 prateleiras e tampo superior (sétima prateleira), com paredes laterais fechadas e no fundo. Cada prateleira deverá ter capacidade de 50 kg de carga. Tratamento antiferruginoso pelo processo de fosfatização, pintura eletrostática em epóxi, cor cinza, chapa de aço 26 para as prateleiras e chapa de aço 22 para as laterais e fundo</t>
    </r>
  </si>
  <si>
    <r>
      <rPr>
        <b/>
        <sz val="11"/>
        <color theme="1"/>
        <rFont val="Calibri"/>
        <family val="2"/>
        <scheme val="minor"/>
      </rPr>
      <t xml:space="preserve">ARMARIO AÉREO DE AÇO </t>
    </r>
    <r>
      <rPr>
        <sz val="11"/>
        <color theme="1"/>
        <rFont val="Calibri"/>
        <family val="2"/>
        <scheme val="minor"/>
      </rPr>
      <t>1 aéreo- 3 portas de vidro, Tratamento anti-corrosivo, Dobradiças: de pressão. Características técnicas, estrutura em aço chapa SAE 1006 / 1010; revestimento em tinta a pó Branco Mundial; Puxadores metálicos; tratamento anticorrosão; dobradiças reguláveis 100% em aço; fixação 4 parafusos com buchas Material Aço. Porta de vidro texturizada. Puxadores com acabamento metalizado em UV. Portas com isolamento acústico. Quantidade de portas 3. Prateleiras 1 prateleira removível. Dobradiças De pressão. Fixação Parafusos, porcas e alços plásticos. Altura: 55 cm Largura: 120cm Profundidade: 30cm</t>
    </r>
  </si>
  <si>
    <r>
      <rPr>
        <b/>
        <sz val="11"/>
        <color theme="1"/>
        <rFont val="Calibri"/>
        <family val="2"/>
        <scheme val="minor"/>
      </rPr>
      <t xml:space="preserve">QUADRO BRANCO </t>
    </r>
    <r>
      <rPr>
        <sz val="11"/>
        <color theme="1"/>
        <rFont val="Calibri"/>
        <family val="2"/>
        <scheme val="minor"/>
      </rPr>
      <t>Material fórmica branca brilhante, cor moldura natural, largura 120 cm, comprimento 450 cm, tipo fixação parede, material moldura alumínio cm, componentes adicionais com canaleta para suporte canetas e apagador</t>
    </r>
  </si>
  <si>
    <r>
      <rPr>
        <b/>
        <sz val="11"/>
        <color theme="1"/>
        <rFont val="Calibri"/>
        <family val="2"/>
        <scheme val="minor"/>
      </rPr>
      <t>SUPORTE PARA PROJETOR TIPO GAIOLA</t>
    </r>
    <r>
      <rPr>
        <sz val="11"/>
        <color theme="1"/>
        <rFont val="Calibri"/>
        <family val="2"/>
        <scheme val="minor"/>
      </rPr>
      <t xml:space="preserve"> Totalmente fabricado em aço com acabamento em pintura eletrostática - trava de segurança com fechamento através de cadeado. laterais vazadas otimizando ventilação - dimentções 400x390x260mm</t>
    </r>
  </si>
  <si>
    <r>
      <rPr>
        <b/>
        <sz val="11"/>
        <color theme="1"/>
        <rFont val="Calibri"/>
        <family val="2"/>
        <scheme val="minor"/>
      </rPr>
      <t>QUADRO PARA EDITAIS E AVISOS COM PORTA EM VIDRO</t>
    </r>
    <r>
      <rPr>
        <sz val="11"/>
        <color theme="1"/>
        <rFont val="Calibri"/>
        <family val="2"/>
        <scheme val="minor"/>
      </rPr>
      <t xml:space="preserve"> Laterais   alumínio 200x120mm</t>
    </r>
  </si>
  <si>
    <t>NÃO TEM ATA ASSINADA</t>
  </si>
  <si>
    <t>CANCELADO/RECUSADO</t>
  </si>
  <si>
    <t>SEM SALDO</t>
  </si>
  <si>
    <t>FIRMA C/ PROBLEMA: SICAF, ENTREGA, ETC.</t>
  </si>
  <si>
    <t>GESTOR: CARLOS EDUARDO VEIGA ALCANTARA</t>
  </si>
  <si>
    <t>Nº</t>
  </si>
  <si>
    <t>FIRMAS</t>
  </si>
  <si>
    <t>CNPJ</t>
  </si>
  <si>
    <t>SITUAÇÃO</t>
  </si>
  <si>
    <t>PICKLER - INDÚSTRIA E COMÉRCIO DE MÓVEIS LTDA - EPP</t>
  </si>
  <si>
    <t>00.779.378/0001-35</t>
  </si>
  <si>
    <t>Impedida licitar órgãos do governo federal até 15/03/2017</t>
  </si>
  <si>
    <t>IRMÃOS ISKANDAR LTDA - EPP</t>
  </si>
  <si>
    <t>02.622.830/0001-86</t>
  </si>
  <si>
    <t>Impedida de licitar</t>
  </si>
  <si>
    <t>RA SABTA LUCIA - COMPUTADORES E RECARGAS LTDA - EPP</t>
  </si>
  <si>
    <t>08.582.765/0001-99</t>
  </si>
  <si>
    <t>OK</t>
  </si>
  <si>
    <t>CENTRAL MOVEIS PARA ESCRITÓRIO LTDA - ME</t>
  </si>
  <si>
    <t>09.211.711/0001-80</t>
  </si>
  <si>
    <t>PONTASUL MÓVEIS LTDA - EPP</t>
  </si>
  <si>
    <t>14.444.220/0001-19</t>
  </si>
  <si>
    <t>DUCA MÓVEIS LTDA - EPP</t>
  </si>
  <si>
    <t>85.354.306/0003-60</t>
  </si>
  <si>
    <t>PLAXMETAL S/A - INDUSTRIA DE CADEIRAS CORPORATIVAS</t>
  </si>
  <si>
    <t>91.404.251/0001-97</t>
  </si>
  <si>
    <t>ÚLTIMA ATUALIZAÇÃO SALDO FEITA EM:</t>
  </si>
  <si>
    <t>QUANTIDADE EMPENHADA:</t>
  </si>
  <si>
    <t>POSTERIOR CONFERÊNCIA:</t>
  </si>
  <si>
    <t>SICAF CONSULTADOS:</t>
  </si>
  <si>
    <t xml:space="preserve"> Campus de Três Rios</t>
  </si>
  <si>
    <t>998/2016</t>
  </si>
  <si>
    <t>CADEIRA FIXA SEM APOIO DE BRAÇO PARA LABORATÓRIO.Estrutura de assento em plástico reforçado de 8mm de espessura com formato anatômico, revestida com estofado em espuma injetada de 40 mm de espessura e densidade de 55 e tecido. Medidas do assento de aproximadamente 465mm de largura x 465mm de profundidade. Encosto fabricado em peça inteiriça, com ventilação, confeccionado em PP (Polipropileno copolímero) injetado e moldado anatomicamente com acabamento texturizado</t>
  </si>
  <si>
    <t>CADEIRA GIRATÓRIA PLÁSTICA DIRETOR COM ESTOFAMENTO. Constituída de assento e encosto; plataforma, coluna e base com rodízio. A estrutura de sustentação do assento encosto deve ser fabricada em tubos de aço 1010 / 1020 com Ø 22.20 mm e 1.50mm de espessura de parede, fosfatada e pintada com tinta epóxi pó. Os tubos deverão ser curvados e furados para acoplarem-se ao assento e encosto unindo-se com o mecanismo onde serão fixados por 4 parafusos ¼”x1.1/2”mm sextavado flangeado. Conjunto acoplando ao pistão a gás e esse acoplado à base de cinco pernas com cinco rodízios.</t>
  </si>
  <si>
    <t xml:space="preserve">Estofado 03 lugares com assento e encosto fixo estruturado totalmente em madeira de reflorestamento (Eucalyptus grandis).  Com assento e encosto fixo tripartidos. Assento com altura de 14,5cm, largura de 168,5cm e profundidade de 57,5cm estofado com espuma soft 28 estruturado com percinta elástica italiana;Encosto com parte traseira reta e dianteira inclinada com medida superior de 10,5cm e inferior de 23cm com largura de 168,5cm e altura de 38cm com espuma soft 20 estruturado com percinta elástica italiana.
</t>
  </si>
  <si>
    <t>VALOR</t>
  </si>
  <si>
    <t>BIBLIOTECA CENTRAL</t>
  </si>
  <si>
    <t>CONCLUÍDO</t>
  </si>
  <si>
    <t>BiBlioteca Central</t>
  </si>
  <si>
    <t>361/2017</t>
  </si>
  <si>
    <t>2017NE800890</t>
  </si>
  <si>
    <t>499/2017</t>
  </si>
  <si>
    <t>2017NE801017</t>
  </si>
  <si>
    <t>Coordenadoria de Relações Internacionais e Interinstitucionais</t>
  </si>
  <si>
    <t>Em andamento</t>
  </si>
  <si>
    <t>Entrega Prevista para 03/09/2017</t>
  </si>
  <si>
    <t>Entrega Prevista para 04/09/2017</t>
  </si>
  <si>
    <t>COORDENADORIA DE RELAÇÕES INTERNACIONAIS E INTERINSTITUCIONAIS</t>
  </si>
  <si>
    <t>CLIQUE NO CENTRO DE CUSTO PARA VERIFICAR O ANDAMENTO DOS PEDIDOS REALIZADOS PELO QUIOSQUE DE COMPRAS EM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</si>
</sst>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R$&quot;\ * #,##0.00_-;\-&quot;R$&quot;\ * #,##0.00_-;_-&quot;R$&quot;\ * &quot;-&quot;??_-;_-@_-"/>
    <numFmt numFmtId="43" formatCode="_-* #,##0.00_-;\-* #,##0.00_-;_-* &quot;-&quot;??_-;_-@_-"/>
    <numFmt numFmtId="164" formatCode="mm/yy"/>
  </numFmts>
  <fonts count="43"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0"/>
      <name val="Calibri"/>
      <family val="2"/>
      <scheme val="minor"/>
    </font>
    <font>
      <sz val="18"/>
      <color rgb="FFFF0000"/>
      <name val="Calibri"/>
      <family val="2"/>
      <scheme val="minor"/>
    </font>
    <font>
      <sz val="11"/>
      <color rgb="FF000000"/>
      <name val="Calibri Light"/>
      <family val="2"/>
      <scheme val="major"/>
    </font>
    <font>
      <sz val="11"/>
      <color indexed="8"/>
      <name val="Calibri Light"/>
      <family val="2"/>
      <scheme val="major"/>
    </font>
    <font>
      <sz val="11"/>
      <color theme="1"/>
      <name val="Calibri Light"/>
      <family val="2"/>
      <scheme val="major"/>
    </font>
    <font>
      <b/>
      <sz val="9"/>
      <color rgb="FF187400"/>
      <name val="Calibri Light"/>
      <family val="2"/>
      <scheme val="major"/>
    </font>
    <font>
      <b/>
      <sz val="12"/>
      <color theme="0"/>
      <name val="Calibri Light"/>
      <family val="2"/>
      <scheme val="major"/>
    </font>
    <font>
      <sz val="12"/>
      <color theme="1"/>
      <name val="Calibri Light"/>
      <family val="2"/>
      <scheme val="major"/>
    </font>
    <font>
      <b/>
      <sz val="16"/>
      <color theme="1"/>
      <name val="Calibri"/>
      <family val="2"/>
      <scheme val="minor"/>
    </font>
    <font>
      <sz val="14"/>
      <color theme="1"/>
      <name val="Times New Roman"/>
      <family val="1"/>
    </font>
    <font>
      <b/>
      <sz val="14"/>
      <color theme="1"/>
      <name val="Times New Roman"/>
      <family val="1"/>
    </font>
    <font>
      <b/>
      <sz val="11"/>
      <color theme="1"/>
      <name val="Arial"/>
      <family val="2"/>
    </font>
    <font>
      <sz val="11"/>
      <color theme="1"/>
      <name val="Arial"/>
      <family val="2"/>
    </font>
    <font>
      <sz val="11"/>
      <name val="Arial"/>
      <family val="2"/>
    </font>
    <font>
      <b/>
      <sz val="14"/>
      <color rgb="FFFF0000"/>
      <name val="Times New Roman"/>
      <family val="1"/>
    </font>
    <font>
      <b/>
      <sz val="12"/>
      <color rgb="FFFF0000"/>
      <name val="Arial"/>
      <family val="2"/>
    </font>
    <font>
      <sz val="14"/>
      <name val="Times New Roman"/>
      <family val="1"/>
    </font>
    <font>
      <b/>
      <sz val="14"/>
      <color theme="1"/>
      <name val="Arial"/>
      <family val="2"/>
    </font>
    <font>
      <b/>
      <u/>
      <sz val="14"/>
      <color theme="1"/>
      <name val="Times New Roman"/>
      <family val="1"/>
    </font>
    <font>
      <b/>
      <sz val="12"/>
      <color theme="1"/>
      <name val="Times New Roman"/>
      <family val="1"/>
    </font>
    <font>
      <sz val="11"/>
      <color rgb="FF000000"/>
      <name val="Calibri"/>
      <family val="2"/>
      <scheme val="minor"/>
    </font>
    <font>
      <b/>
      <sz val="11"/>
      <color rgb="FF000000"/>
      <name val="Calibri"/>
      <family val="2"/>
      <scheme val="minor"/>
    </font>
    <font>
      <sz val="11"/>
      <color rgb="FF000000"/>
      <name val="Verdana"/>
      <family val="2"/>
    </font>
    <font>
      <b/>
      <sz val="11"/>
      <color rgb="FFFF0000"/>
      <name val="Calibri"/>
      <family val="2"/>
      <scheme val="minor"/>
    </font>
    <font>
      <sz val="11"/>
      <color rgb="FF00000A"/>
      <name val="Calibri"/>
      <family val="2"/>
      <scheme val="minor"/>
    </font>
    <font>
      <sz val="11"/>
      <color rgb="FF222222"/>
      <name val="Calibri"/>
      <family val="2"/>
      <scheme val="minor"/>
    </font>
    <font>
      <b/>
      <sz val="11"/>
      <color rgb="FF222222"/>
      <name val="Calibri"/>
      <family val="2"/>
      <scheme val="minor"/>
    </font>
    <font>
      <sz val="8"/>
      <color rgb="FF000000"/>
      <name val="Verdana"/>
      <family val="2"/>
    </font>
    <font>
      <b/>
      <sz val="10"/>
      <color theme="1"/>
      <name val="Arial"/>
      <family val="2"/>
    </font>
    <font>
      <sz val="10"/>
      <color theme="1"/>
      <name val="Calibri"/>
      <family val="2"/>
      <scheme val="minor"/>
    </font>
    <font>
      <sz val="10"/>
      <name val="Calibri"/>
      <family val="2"/>
      <scheme val="minor"/>
    </font>
    <font>
      <sz val="11"/>
      <name val="Calibri"/>
      <family val="2"/>
      <scheme val="minor"/>
    </font>
    <font>
      <b/>
      <sz val="11"/>
      <name val="Arial"/>
      <family val="2"/>
    </font>
    <font>
      <b/>
      <i/>
      <sz val="9"/>
      <color theme="1" tint="4.9989318521683403E-2"/>
      <name val="Arial"/>
      <family val="2"/>
    </font>
    <font>
      <sz val="10"/>
      <color theme="1"/>
      <name val="Arial"/>
      <family val="2"/>
    </font>
    <font>
      <b/>
      <sz val="1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0000"/>
        <bgColor indexed="64"/>
      </patternFill>
    </fill>
    <fill>
      <patternFill patternType="solid">
        <fgColor theme="4"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43">
    <border>
      <left/>
      <right/>
      <top/>
      <bottom/>
      <diagonal/>
    </border>
    <border>
      <left style="double">
        <color theme="9" tint="-0.499984740745262"/>
      </left>
      <right/>
      <top style="double">
        <color theme="9" tint="-0.499984740745262"/>
      </top>
      <bottom/>
      <diagonal/>
    </border>
    <border>
      <left/>
      <right/>
      <top style="double">
        <color theme="9" tint="-0.499984740745262"/>
      </top>
      <bottom/>
      <diagonal/>
    </border>
    <border>
      <left/>
      <right style="double">
        <color theme="9" tint="-0.499984740745262"/>
      </right>
      <top style="double">
        <color theme="9" tint="-0.499984740745262"/>
      </top>
      <bottom/>
      <diagonal/>
    </border>
    <border>
      <left style="double">
        <color theme="9" tint="-0.499984740745262"/>
      </left>
      <right/>
      <top/>
      <bottom/>
      <diagonal/>
    </border>
    <border>
      <left/>
      <right style="double">
        <color theme="9" tint="-0.499984740745262"/>
      </right>
      <top/>
      <bottom/>
      <diagonal/>
    </border>
    <border>
      <left/>
      <right/>
      <top/>
      <bottom style="double">
        <color theme="9" tint="-0.499984740745262"/>
      </bottom>
      <diagonal/>
    </border>
    <border>
      <left style="double">
        <color theme="9" tint="-0.499984740745262"/>
      </left>
      <right/>
      <top style="double">
        <color theme="9" tint="-0.499984740745262"/>
      </top>
      <bottom style="double">
        <color theme="9" tint="-0.499984740745262"/>
      </bottom>
      <diagonal/>
    </border>
    <border>
      <left/>
      <right style="double">
        <color theme="9" tint="-0.499984740745262"/>
      </right>
      <top style="double">
        <color theme="9" tint="-0.499984740745262"/>
      </top>
      <bottom style="double">
        <color theme="9" tint="-0.499984740745262"/>
      </bottom>
      <diagonal/>
    </border>
    <border>
      <left/>
      <right/>
      <top style="double">
        <color theme="9" tint="-0.499984740745262"/>
      </top>
      <bottom style="double">
        <color theme="9" tint="-0.499984740745262"/>
      </bottom>
      <diagonal/>
    </border>
    <border>
      <left/>
      <right style="thin">
        <color theme="9" tint="-0.499984740745262"/>
      </right>
      <top style="double">
        <color theme="9" tint="-0.499984740745262"/>
      </top>
      <bottom style="double">
        <color theme="9" tint="-0.499984740745262"/>
      </bottom>
      <diagonal/>
    </border>
    <border>
      <left/>
      <right style="thin">
        <color theme="9" tint="-0.499984740745262"/>
      </right>
      <top style="double">
        <color theme="9" tint="-0.499984740745262"/>
      </top>
      <bottom/>
      <diagonal/>
    </border>
    <border>
      <left style="dotted">
        <color indexed="64"/>
      </left>
      <right style="dotted">
        <color indexed="64"/>
      </right>
      <top style="dotted">
        <color indexed="64"/>
      </top>
      <bottom style="dotted">
        <color indexed="64"/>
      </bottom>
      <diagonal/>
    </border>
    <border>
      <left style="dotted">
        <color theme="4" tint="-0.24994659260841701"/>
      </left>
      <right style="dotted">
        <color theme="4" tint="-0.24994659260841701"/>
      </right>
      <top style="dotted">
        <color theme="4" tint="-0.24994659260841701"/>
      </top>
      <bottom style="dotted">
        <color theme="4" tint="-0.2499465926084170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s>
  <cellStyleXfs count="3">
    <xf numFmtId="0" fontId="0" fillId="0" borderId="0"/>
    <xf numFmtId="44" fontId="1" fillId="0" borderId="0" applyFont="0" applyFill="0" applyBorder="0" applyAlignment="0" applyProtection="0"/>
    <xf numFmtId="0" fontId="2" fillId="0" borderId="0"/>
  </cellStyleXfs>
  <cellXfs count="209">
    <xf numFmtId="0" fontId="0" fillId="0" borderId="0" xfId="0"/>
    <xf numFmtId="0" fontId="0" fillId="0" borderId="0" xfId="0" applyAlignment="1">
      <alignment horizontal="center" vertical="center" wrapText="1"/>
    </xf>
    <xf numFmtId="0" fontId="0" fillId="0" borderId="0" xfId="0" applyAlignment="1"/>
    <xf numFmtId="0" fontId="0" fillId="0" borderId="0" xfId="0" applyAlignment="1">
      <alignment horizontal="left" vertical="center" wrapText="1"/>
    </xf>
    <xf numFmtId="0" fontId="0" fillId="0" borderId="0" xfId="0" applyBorder="1" applyAlignment="1">
      <alignment horizontal="center" vertical="center" wrapText="1"/>
    </xf>
    <xf numFmtId="0" fontId="0" fillId="0" borderId="1" xfId="0" pivotButton="1" applyBorder="1" applyAlignment="1">
      <alignment horizontal="center" vertical="center" wrapText="1"/>
    </xf>
    <xf numFmtId="0" fontId="0" fillId="0" borderId="2" xfId="0" pivotButton="1" applyBorder="1" applyAlignment="1">
      <alignment horizontal="center" vertical="center" wrapText="1"/>
    </xf>
    <xf numFmtId="0" fontId="6" fillId="3" borderId="0" xfId="0" applyFont="1" applyFill="1" applyAlignment="1">
      <alignment horizontal="center"/>
    </xf>
    <xf numFmtId="0" fontId="0" fillId="0" borderId="0" xfId="0" applyAlignment="1">
      <alignment horizontal="center"/>
    </xf>
    <xf numFmtId="0" fontId="0" fillId="2" borderId="0" xfId="0" applyFill="1" applyAlignment="1">
      <alignment horizontal="left" vertical="center" wrapText="1"/>
    </xf>
    <xf numFmtId="0" fontId="0" fillId="2" borderId="0" xfId="0" applyFill="1"/>
    <xf numFmtId="0" fontId="3" fillId="0" borderId="0" xfId="0" applyFont="1" applyAlignment="1">
      <alignment vertical="center"/>
    </xf>
    <xf numFmtId="0" fontId="0" fillId="0" borderId="0" xfId="0" applyAlignment="1">
      <alignment horizontal="center" vertical="center"/>
    </xf>
    <xf numFmtId="0" fontId="0" fillId="0" borderId="11" xfId="0" pivotButton="1" applyBorder="1" applyAlignment="1">
      <alignment horizontal="center" vertical="center" wrapText="1"/>
    </xf>
    <xf numFmtId="14" fontId="0" fillId="0" borderId="0" xfId="0" applyNumberFormat="1" applyBorder="1" applyAlignment="1">
      <alignment horizontal="center" vertical="center" wrapText="1"/>
    </xf>
    <xf numFmtId="0" fontId="0" fillId="0" borderId="0" xfId="0" applyBorder="1"/>
    <xf numFmtId="44" fontId="0" fillId="0" borderId="0" xfId="1" applyFont="1"/>
    <xf numFmtId="44" fontId="0" fillId="0" borderId="5" xfId="0" applyNumberFormat="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0" fillId="0" borderId="4" xfId="0" applyBorder="1" applyAlignment="1">
      <alignment horizontal="center" vertical="center" wrapText="1"/>
    </xf>
    <xf numFmtId="0" fontId="5" fillId="4" borderId="7" xfId="0" applyFont="1" applyFill="1" applyBorder="1" applyAlignment="1">
      <alignment horizontal="center" vertical="center" wrapText="1"/>
    </xf>
    <xf numFmtId="0" fontId="9" fillId="0" borderId="12" xfId="0" applyFont="1" applyBorder="1" applyAlignment="1">
      <alignment horizontal="center" vertical="center" wrapText="1"/>
    </xf>
    <xf numFmtId="3" fontId="10" fillId="0" borderId="12" xfId="0" applyNumberFormat="1" applyFont="1" applyBorder="1" applyAlignment="1">
      <alignment horizontal="center" vertical="center"/>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44" fontId="11" fillId="0" borderId="12" xfId="1" applyFont="1" applyBorder="1" applyAlignment="1">
      <alignment horizontal="center" vertical="center"/>
    </xf>
    <xf numFmtId="14" fontId="10" fillId="0" borderId="12" xfId="0" applyNumberFormat="1" applyFont="1" applyBorder="1" applyAlignment="1">
      <alignment horizontal="center" vertical="center"/>
    </xf>
    <xf numFmtId="0" fontId="11" fillId="0" borderId="0" xfId="0" applyFont="1" applyAlignment="1">
      <alignment horizontal="center" vertical="center"/>
    </xf>
    <xf numFmtId="14" fontId="12" fillId="0" borderId="12"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10" fillId="2" borderId="12" xfId="0" applyFont="1" applyFill="1" applyBorder="1" applyAlignment="1">
      <alignment horizontal="center" vertical="center"/>
    </xf>
    <xf numFmtId="43" fontId="10" fillId="0" borderId="12" xfId="0" applyNumberFormat="1" applyFont="1" applyBorder="1" applyAlignment="1">
      <alignment horizontal="center" vertical="center"/>
    </xf>
    <xf numFmtId="0" fontId="11" fillId="0" borderId="0" xfId="0" applyFont="1" applyAlignment="1">
      <alignment horizontal="center" vertical="center" wrapText="1"/>
    </xf>
    <xf numFmtId="0" fontId="13" fillId="6" borderId="13" xfId="0" applyFont="1" applyFill="1" applyBorder="1" applyAlignment="1">
      <alignment horizontal="center" vertical="center" wrapText="1"/>
    </xf>
    <xf numFmtId="44" fontId="13" fillId="6" borderId="13" xfId="1" applyFont="1" applyFill="1" applyBorder="1" applyAlignment="1">
      <alignment horizontal="center" vertical="center" wrapText="1"/>
    </xf>
    <xf numFmtId="0" fontId="14" fillId="0" borderId="13" xfId="0" applyFont="1" applyBorder="1"/>
    <xf numFmtId="44" fontId="10" fillId="0" borderId="12" xfId="1" applyFont="1" applyBorder="1" applyAlignment="1">
      <alignment horizontal="center" vertical="center"/>
    </xf>
    <xf numFmtId="0" fontId="0" fillId="0" borderId="0" xfId="0" applyAlignment="1">
      <alignment horizontal="center"/>
    </xf>
    <xf numFmtId="0" fontId="16" fillId="0" borderId="0" xfId="0" applyFont="1" applyAlignment="1">
      <alignment horizontal="right"/>
    </xf>
    <xf numFmtId="49" fontId="18" fillId="0" borderId="0" xfId="0" applyNumberFormat="1" applyFont="1" applyBorder="1" applyAlignment="1"/>
    <xf numFmtId="0" fontId="19" fillId="0" borderId="16" xfId="0" applyFont="1" applyBorder="1"/>
    <xf numFmtId="0" fontId="19" fillId="0" borderId="0" xfId="0" applyFont="1" applyBorder="1" applyAlignment="1">
      <alignment horizontal="center"/>
    </xf>
    <xf numFmtId="0" fontId="20" fillId="0" borderId="0" xfId="0" applyFont="1"/>
    <xf numFmtId="14" fontId="21" fillId="0" borderId="0" xfId="0" applyNumberFormat="1" applyFont="1" applyBorder="1" applyAlignment="1">
      <alignment horizontal="center"/>
    </xf>
    <xf numFmtId="14" fontId="23" fillId="0" borderId="0" xfId="0" applyNumberFormat="1" applyFont="1" applyBorder="1" applyAlignment="1">
      <alignment horizontal="center"/>
    </xf>
    <xf numFmtId="0" fontId="19" fillId="0" borderId="0" xfId="0" applyFont="1" applyAlignment="1">
      <alignment horizontal="center" vertical="center"/>
    </xf>
    <xf numFmtId="0" fontId="19" fillId="0" borderId="0" xfId="0" applyFont="1" applyAlignment="1">
      <alignment horizontal="center"/>
    </xf>
    <xf numFmtId="0" fontId="5" fillId="0" borderId="0" xfId="0" applyFont="1" applyAlignment="1">
      <alignment horizontal="left"/>
    </xf>
    <xf numFmtId="0" fontId="18" fillId="0" borderId="0" xfId="0" applyFont="1" applyAlignment="1">
      <alignment horizontal="center" vertical="center"/>
    </xf>
    <xf numFmtId="0" fontId="19" fillId="0" borderId="0" xfId="0" applyFont="1" applyAlignment="1">
      <alignment horizontal="right"/>
    </xf>
    <xf numFmtId="14" fontId="24" fillId="0" borderId="0" xfId="0" applyNumberFormat="1" applyFont="1" applyAlignment="1">
      <alignment horizontal="left"/>
    </xf>
    <xf numFmtId="14" fontId="19" fillId="0" borderId="0" xfId="0" applyNumberFormat="1" applyFont="1" applyAlignment="1">
      <alignment horizontal="center"/>
    </xf>
    <xf numFmtId="0" fontId="0" fillId="0" borderId="23" xfId="0" applyBorder="1"/>
    <xf numFmtId="0" fontId="19" fillId="0" borderId="24" xfId="0" applyFont="1" applyBorder="1" applyAlignment="1">
      <alignment horizontal="center" vertical="center"/>
    </xf>
    <xf numFmtId="0" fontId="19" fillId="0" borderId="24" xfId="0" applyFont="1" applyBorder="1" applyAlignment="1">
      <alignment horizontal="center"/>
    </xf>
    <xf numFmtId="0" fontId="0" fillId="0" borderId="24" xfId="0" applyFont="1" applyBorder="1"/>
    <xf numFmtId="0" fontId="19" fillId="0" borderId="0" xfId="0" applyFont="1"/>
    <xf numFmtId="0" fontId="26" fillId="9" borderId="25" xfId="0" applyFont="1" applyFill="1" applyBorder="1" applyAlignment="1">
      <alignment horizontal="center" vertical="center" wrapText="1"/>
    </xf>
    <xf numFmtId="0" fontId="0" fillId="10" borderId="26" xfId="0" applyFill="1" applyBorder="1" applyAlignment="1">
      <alignment horizontal="center" vertical="center"/>
    </xf>
    <xf numFmtId="0" fontId="0" fillId="10" borderId="27" xfId="0" applyFill="1" applyBorder="1" applyAlignment="1">
      <alignment horizontal="center" vertical="center"/>
    </xf>
    <xf numFmtId="0" fontId="27" fillId="10" borderId="27" xfId="0" applyFont="1" applyFill="1" applyBorder="1" applyAlignment="1">
      <alignment horizontal="justify" vertical="center" wrapText="1"/>
    </xf>
    <xf numFmtId="0" fontId="29" fillId="10" borderId="27" xfId="0" applyFont="1" applyFill="1" applyBorder="1" applyAlignment="1">
      <alignment horizontal="center" vertical="center"/>
    </xf>
    <xf numFmtId="0" fontId="0" fillId="10" borderId="27" xfId="1" applyNumberFormat="1" applyFont="1" applyFill="1" applyBorder="1" applyAlignment="1">
      <alignment horizontal="center" vertical="center"/>
    </xf>
    <xf numFmtId="0" fontId="0" fillId="10" borderId="27" xfId="0" applyFont="1" applyFill="1" applyBorder="1" applyAlignment="1">
      <alignment horizontal="center" vertical="center"/>
    </xf>
    <xf numFmtId="44" fontId="29" fillId="10" borderId="28" xfId="1" applyFont="1" applyFill="1" applyBorder="1" applyAlignment="1">
      <alignment vertical="center"/>
    </xf>
    <xf numFmtId="0" fontId="0" fillId="10" borderId="29" xfId="0" applyFill="1" applyBorder="1" applyAlignment="1">
      <alignment horizontal="center" vertical="center"/>
    </xf>
    <xf numFmtId="0" fontId="0" fillId="10" borderId="30" xfId="0" applyFill="1" applyBorder="1" applyAlignment="1">
      <alignment horizontal="center" vertical="center"/>
    </xf>
    <xf numFmtId="0" fontId="27" fillId="10" borderId="30" xfId="0" applyFont="1" applyFill="1" applyBorder="1" applyAlignment="1">
      <alignment horizontal="justify" vertical="center" wrapText="1"/>
    </xf>
    <xf numFmtId="0" fontId="29" fillId="10" borderId="30" xfId="0" applyFont="1" applyFill="1" applyBorder="1" applyAlignment="1">
      <alignment horizontal="center" vertical="center"/>
    </xf>
    <xf numFmtId="0" fontId="0" fillId="10" borderId="30" xfId="0" applyFont="1" applyFill="1" applyBorder="1" applyAlignment="1">
      <alignment horizontal="center" vertical="center"/>
    </xf>
    <xf numFmtId="44" fontId="29" fillId="10" borderId="31" xfId="1" applyFont="1" applyFill="1" applyBorder="1" applyAlignment="1">
      <alignment vertical="center"/>
    </xf>
    <xf numFmtId="0" fontId="30" fillId="10" borderId="30" xfId="0" applyFont="1" applyFill="1" applyBorder="1" applyAlignment="1">
      <alignment horizontal="center" vertical="center"/>
    </xf>
    <xf numFmtId="0" fontId="29" fillId="10" borderId="30" xfId="0" applyFont="1" applyFill="1" applyBorder="1" applyAlignment="1">
      <alignment horizontal="center" vertical="center" wrapText="1"/>
    </xf>
    <xf numFmtId="0" fontId="0" fillId="10" borderId="30" xfId="0" applyFont="1" applyFill="1" applyBorder="1" applyAlignment="1">
      <alignment horizontal="justify" vertical="center" wrapText="1"/>
    </xf>
    <xf numFmtId="44" fontId="29" fillId="10" borderId="31" xfId="1" applyFont="1" applyFill="1" applyBorder="1" applyAlignment="1">
      <alignment horizontal="center" vertical="center"/>
    </xf>
    <xf numFmtId="44" fontId="0" fillId="10" borderId="31" xfId="1" applyFont="1" applyFill="1" applyBorder="1" applyAlignment="1">
      <alignment vertical="center"/>
    </xf>
    <xf numFmtId="0" fontId="0" fillId="7" borderId="29" xfId="0" applyFill="1" applyBorder="1" applyAlignment="1">
      <alignment horizontal="center" vertical="center"/>
    </xf>
    <xf numFmtId="0" fontId="0" fillId="7" borderId="30" xfId="0" applyFill="1" applyBorder="1" applyAlignment="1">
      <alignment horizontal="center" vertical="center"/>
    </xf>
    <xf numFmtId="0" fontId="27" fillId="7" borderId="30" xfId="0" applyFont="1" applyFill="1" applyBorder="1" applyAlignment="1">
      <alignment horizontal="justify" vertical="center" wrapText="1"/>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27" fillId="2" borderId="30" xfId="0" applyFont="1" applyFill="1" applyBorder="1" applyAlignment="1">
      <alignment horizontal="justify" vertical="center" wrapText="1"/>
    </xf>
    <xf numFmtId="0" fontId="0" fillId="2" borderId="30" xfId="0" applyFont="1" applyFill="1" applyBorder="1" applyAlignment="1">
      <alignment horizontal="center" vertical="center"/>
    </xf>
    <xf numFmtId="0" fontId="0" fillId="2" borderId="30" xfId="1" applyNumberFormat="1" applyFont="1" applyFill="1" applyBorder="1" applyAlignment="1">
      <alignment horizontal="center" vertical="center"/>
    </xf>
    <xf numFmtId="0" fontId="29" fillId="2" borderId="27" xfId="0" applyFont="1" applyFill="1" applyBorder="1" applyAlignment="1">
      <alignment horizontal="center" vertical="center"/>
    </xf>
    <xf numFmtId="0" fontId="30" fillId="2" borderId="30" xfId="0" applyFont="1" applyFill="1" applyBorder="1" applyAlignment="1">
      <alignment horizontal="center" vertical="center"/>
    </xf>
    <xf numFmtId="44" fontId="29" fillId="2" borderId="31" xfId="1" applyFont="1" applyFill="1" applyBorder="1" applyAlignment="1">
      <alignment vertical="center"/>
    </xf>
    <xf numFmtId="0" fontId="0" fillId="2" borderId="30" xfId="0" applyFont="1" applyFill="1" applyBorder="1" applyAlignment="1">
      <alignment horizontal="justify" vertical="center" wrapText="1"/>
    </xf>
    <xf numFmtId="44" fontId="0" fillId="2" borderId="31" xfId="1" applyFont="1" applyFill="1" applyBorder="1" applyAlignment="1">
      <alignment vertical="center"/>
    </xf>
    <xf numFmtId="0" fontId="32" fillId="2" borderId="30" xfId="0" applyFont="1" applyFill="1" applyBorder="1" applyAlignment="1">
      <alignment horizontal="justify" vertical="center" wrapText="1"/>
    </xf>
    <xf numFmtId="0" fontId="0" fillId="11" borderId="0" xfId="0" applyFill="1"/>
    <xf numFmtId="0" fontId="0" fillId="10" borderId="30" xfId="1" applyNumberFormat="1" applyFont="1" applyFill="1" applyBorder="1" applyAlignment="1">
      <alignment horizontal="center" vertical="center"/>
    </xf>
    <xf numFmtId="0" fontId="0" fillId="10" borderId="0" xfId="0" applyFill="1"/>
    <xf numFmtId="44" fontId="0" fillId="10" borderId="30" xfId="1" applyFont="1" applyFill="1" applyBorder="1" applyAlignment="1">
      <alignment vertical="center"/>
    </xf>
    <xf numFmtId="1" fontId="0" fillId="10" borderId="30" xfId="0" applyNumberFormat="1" applyFont="1" applyFill="1" applyBorder="1" applyAlignment="1">
      <alignment horizontal="center" vertical="center"/>
    </xf>
    <xf numFmtId="44" fontId="0" fillId="2" borderId="30" xfId="1" applyFont="1" applyFill="1" applyBorder="1" applyAlignment="1">
      <alignment vertical="center"/>
    </xf>
    <xf numFmtId="1" fontId="29" fillId="2" borderId="27" xfId="0" applyNumberFormat="1" applyFont="1" applyFill="1" applyBorder="1" applyAlignment="1">
      <alignment horizontal="center" vertical="center"/>
    </xf>
    <xf numFmtId="0" fontId="0" fillId="10" borderId="33" xfId="0" applyFill="1" applyBorder="1" applyAlignment="1">
      <alignment horizontal="center" vertical="center"/>
    </xf>
    <xf numFmtId="0" fontId="0" fillId="10" borderId="34" xfId="0" applyFill="1" applyBorder="1" applyAlignment="1">
      <alignment horizontal="center" vertical="center"/>
    </xf>
    <xf numFmtId="0" fontId="0" fillId="10" borderId="34" xfId="0" applyFont="1" applyFill="1" applyBorder="1" applyAlignment="1">
      <alignment horizontal="justify" vertical="center" wrapText="1"/>
    </xf>
    <xf numFmtId="0" fontId="0" fillId="10" borderId="34" xfId="0" applyFont="1" applyFill="1" applyBorder="1" applyAlignment="1">
      <alignment horizontal="center" vertical="center"/>
    </xf>
    <xf numFmtId="44" fontId="0" fillId="10" borderId="34" xfId="1" applyFont="1" applyFill="1" applyBorder="1" applyAlignment="1">
      <alignment vertical="center"/>
    </xf>
    <xf numFmtId="1" fontId="0" fillId="10" borderId="34" xfId="0" applyNumberFormat="1" applyFont="1" applyFill="1" applyBorder="1" applyAlignment="1">
      <alignment horizontal="center" vertical="center"/>
    </xf>
    <xf numFmtId="0" fontId="30" fillId="10" borderId="34" xfId="0" applyFont="1" applyFill="1" applyBorder="1" applyAlignment="1">
      <alignment horizontal="center" vertical="center"/>
    </xf>
    <xf numFmtId="44" fontId="29" fillId="10" borderId="35" xfId="1" applyFont="1" applyFill="1" applyBorder="1" applyAlignment="1">
      <alignment vertical="center"/>
    </xf>
    <xf numFmtId="0" fontId="0" fillId="0" borderId="0" xfId="0" applyFill="1" applyBorder="1" applyAlignment="1">
      <alignment horizontal="center" vertical="center"/>
    </xf>
    <xf numFmtId="0" fontId="27" fillId="0" borderId="0" xfId="0" applyFont="1" applyFill="1" applyBorder="1" applyAlignment="1">
      <alignment horizontal="justify" vertical="center" wrapText="1"/>
    </xf>
    <xf numFmtId="44" fontId="0" fillId="0" borderId="0" xfId="1" applyFont="1" applyFill="1" applyBorder="1" applyAlignment="1">
      <alignment vertical="center"/>
    </xf>
    <xf numFmtId="1" fontId="0" fillId="0" borderId="0" xfId="0" applyNumberFormat="1" applyFill="1" applyBorder="1" applyAlignment="1">
      <alignment horizontal="center" vertical="center"/>
    </xf>
    <xf numFmtId="44" fontId="34" fillId="0" borderId="0" xfId="1" applyFont="1" applyFill="1" applyBorder="1" applyAlignment="1">
      <alignment vertical="center"/>
    </xf>
    <xf numFmtId="0" fontId="27" fillId="11" borderId="30" xfId="0" applyFont="1" applyFill="1" applyBorder="1" applyAlignment="1">
      <alignment horizontal="center" vertical="center" wrapText="1"/>
    </xf>
    <xf numFmtId="0" fontId="35" fillId="7" borderId="30" xfId="0" applyFont="1" applyFill="1" applyBorder="1" applyAlignment="1">
      <alignment horizontal="center" wrapText="1"/>
    </xf>
    <xf numFmtId="0" fontId="0" fillId="0" borderId="0" xfId="0" applyFont="1" applyFill="1" applyAlignment="1">
      <alignment horizontal="center"/>
    </xf>
    <xf numFmtId="0" fontId="36" fillId="0" borderId="0" xfId="0" applyFont="1" applyFill="1" applyBorder="1" applyAlignment="1">
      <alignment horizontal="center" vertical="center"/>
    </xf>
    <xf numFmtId="0" fontId="37" fillId="0" borderId="0" xfId="0" applyFont="1" applyBorder="1" applyAlignment="1">
      <alignment horizontal="center" vertical="center"/>
    </xf>
    <xf numFmtId="0" fontId="35" fillId="12" borderId="30" xfId="0" applyFont="1" applyFill="1" applyBorder="1" applyAlignment="1">
      <alignment horizontal="center" wrapText="1"/>
    </xf>
    <xf numFmtId="0" fontId="35" fillId="10" borderId="30" xfId="0" applyFont="1" applyFill="1" applyBorder="1" applyAlignment="1">
      <alignment horizontal="center" wrapText="1"/>
    </xf>
    <xf numFmtId="0" fontId="0" fillId="0" borderId="0" xfId="0" applyFill="1" applyAlignment="1">
      <alignment horizontal="center"/>
    </xf>
    <xf numFmtId="0" fontId="38" fillId="0" borderId="0" xfId="0" applyFont="1" applyFill="1" applyAlignment="1">
      <alignment horizontal="center"/>
    </xf>
    <xf numFmtId="0" fontId="18" fillId="9" borderId="30" xfId="0" applyFont="1" applyFill="1" applyBorder="1" applyAlignment="1">
      <alignment horizontal="center"/>
    </xf>
    <xf numFmtId="0" fontId="19" fillId="10" borderId="30" xfId="0" applyFont="1" applyFill="1" applyBorder="1" applyAlignment="1">
      <alignment horizontal="center" vertical="center"/>
    </xf>
    <xf numFmtId="0" fontId="20" fillId="2" borderId="30" xfId="0" applyFont="1" applyFill="1" applyBorder="1" applyAlignment="1">
      <alignment horizontal="center" vertical="center"/>
    </xf>
    <xf numFmtId="0" fontId="19" fillId="2" borderId="30" xfId="0" applyFont="1" applyFill="1" applyBorder="1" applyAlignment="1">
      <alignment horizontal="center" vertical="center"/>
    </xf>
    <xf numFmtId="0" fontId="20" fillId="10" borderId="30" xfId="0" applyFont="1" applyFill="1" applyBorder="1" applyAlignment="1">
      <alignment horizontal="center" vertical="center"/>
    </xf>
    <xf numFmtId="0" fontId="38" fillId="0" borderId="0" xfId="0" applyFont="1" applyAlignment="1">
      <alignment horizontal="center"/>
    </xf>
    <xf numFmtId="0" fontId="41" fillId="0" borderId="0" xfId="0" applyFont="1" applyFill="1" applyBorder="1" applyAlignment="1">
      <alignment horizontal="center" vertical="center"/>
    </xf>
    <xf numFmtId="0" fontId="42" fillId="7" borderId="14" xfId="0" applyFont="1" applyFill="1" applyBorder="1" applyAlignment="1"/>
    <xf numFmtId="14" fontId="42" fillId="7" borderId="14" xfId="0" applyNumberFormat="1" applyFont="1" applyFill="1" applyBorder="1" applyAlignment="1">
      <alignment horizontal="center" vertical="center"/>
    </xf>
    <xf numFmtId="0" fontId="0" fillId="0" borderId="0" xfId="0" applyFont="1"/>
    <xf numFmtId="0" fontId="0" fillId="0" borderId="0" xfId="0" applyAlignment="1">
      <alignment horizontal="center"/>
    </xf>
    <xf numFmtId="0" fontId="9" fillId="2" borderId="12" xfId="0" applyFont="1" applyFill="1" applyBorder="1" applyAlignment="1">
      <alignment horizontal="center" vertical="center" wrapText="1"/>
    </xf>
    <xf numFmtId="164" fontId="9" fillId="2" borderId="12" xfId="0" applyNumberFormat="1" applyFont="1" applyFill="1" applyBorder="1" applyAlignment="1">
      <alignment horizontal="center" vertical="center" wrapText="1"/>
    </xf>
    <xf numFmtId="14" fontId="9" fillId="2" borderId="12" xfId="0" applyNumberFormat="1" applyFont="1" applyFill="1" applyBorder="1" applyAlignment="1">
      <alignment horizontal="center" vertical="center" wrapText="1"/>
    </xf>
    <xf numFmtId="3" fontId="10" fillId="2" borderId="12" xfId="0" applyNumberFormat="1" applyFont="1" applyFill="1" applyBorder="1" applyAlignment="1">
      <alignment horizontal="center" vertical="center"/>
    </xf>
    <xf numFmtId="0" fontId="10" fillId="2" borderId="12" xfId="0" applyFont="1" applyFill="1" applyBorder="1" applyAlignment="1">
      <alignment horizontal="center" vertical="center" wrapText="1"/>
    </xf>
    <xf numFmtId="0" fontId="11" fillId="2" borderId="12" xfId="1" applyNumberFormat="1" applyFont="1" applyFill="1" applyBorder="1" applyAlignment="1">
      <alignment horizontal="center" vertical="center"/>
    </xf>
    <xf numFmtId="44" fontId="11" fillId="2" borderId="12" xfId="1" applyFont="1" applyFill="1" applyBorder="1" applyAlignment="1">
      <alignment horizontal="center" vertical="center"/>
    </xf>
    <xf numFmtId="44" fontId="10" fillId="2" borderId="12" xfId="1" applyFont="1" applyFill="1" applyBorder="1" applyAlignment="1">
      <alignment horizontal="center" vertical="center"/>
    </xf>
    <xf numFmtId="14" fontId="10" fillId="2" borderId="12" xfId="0" applyNumberFormat="1" applyFont="1" applyFill="1" applyBorder="1" applyAlignment="1">
      <alignment horizontal="center" vertical="center"/>
    </xf>
    <xf numFmtId="0" fontId="11" fillId="2" borderId="0" xfId="0" applyFont="1" applyFill="1" applyAlignment="1">
      <alignment horizontal="center" vertical="center"/>
    </xf>
    <xf numFmtId="0" fontId="11" fillId="2" borderId="0" xfId="0" applyFont="1" applyFill="1"/>
    <xf numFmtId="43" fontId="10" fillId="2" borderId="12" xfId="0" applyNumberFormat="1" applyFont="1" applyFill="1" applyBorder="1" applyAlignment="1">
      <alignment horizontal="center" vertical="center"/>
    </xf>
    <xf numFmtId="14" fontId="12" fillId="2" borderId="12" xfId="0" applyNumberFormat="1" applyFont="1" applyFill="1" applyBorder="1" applyAlignment="1">
      <alignment horizontal="center" vertical="center" wrapText="1"/>
    </xf>
    <xf numFmtId="0" fontId="12" fillId="2" borderId="12" xfId="0" applyFont="1" applyFill="1" applyBorder="1" applyAlignment="1">
      <alignment horizontal="center" vertical="center" wrapText="1"/>
    </xf>
    <xf numFmtId="0" fontId="0" fillId="0" borderId="3" xfId="0" pivotButton="1" applyBorder="1" applyAlignment="1">
      <alignment horizontal="center" vertical="center" wrapText="1"/>
    </xf>
    <xf numFmtId="0" fontId="0" fillId="0" borderId="7" xfId="0" pivotButton="1" applyBorder="1" applyAlignment="1">
      <alignment horizontal="left" vertical="center" wrapText="1"/>
    </xf>
    <xf numFmtId="3" fontId="0" fillId="0" borderId="8" xfId="0" applyNumberFormat="1" applyBorder="1" applyAlignment="1">
      <alignment horizontal="center" vertical="center" wrapText="1"/>
    </xf>
    <xf numFmtId="0" fontId="4" fillId="3" borderId="0" xfId="0" applyFont="1" applyFill="1" applyAlignment="1">
      <alignment horizontal="left" wrapText="1"/>
    </xf>
    <xf numFmtId="0" fontId="5" fillId="0" borderId="30" xfId="0" applyFont="1" applyFill="1" applyBorder="1" applyAlignment="1">
      <alignment horizontal="center"/>
    </xf>
    <xf numFmtId="0" fontId="15" fillId="0" borderId="14" xfId="0" applyFont="1" applyBorder="1" applyAlignment="1">
      <alignment horizontal="center"/>
    </xf>
    <xf numFmtId="0" fontId="15" fillId="0" borderId="15" xfId="0" applyFont="1" applyBorder="1" applyAlignment="1">
      <alignment horizontal="center"/>
    </xf>
    <xf numFmtId="49" fontId="17" fillId="0" borderId="0" xfId="0" applyNumberFormat="1" applyFont="1" applyBorder="1" applyAlignment="1">
      <alignment horizontal="left"/>
    </xf>
    <xf numFmtId="0" fontId="22" fillId="7" borderId="17" xfId="0" applyFont="1" applyFill="1" applyBorder="1" applyAlignment="1">
      <alignment horizontal="center" vertical="center" wrapText="1"/>
    </xf>
    <xf numFmtId="0" fontId="22" fillId="7" borderId="18" xfId="0" applyFont="1" applyFill="1" applyBorder="1" applyAlignment="1">
      <alignment horizontal="center" vertical="center" wrapText="1"/>
    </xf>
    <xf numFmtId="0" fontId="25" fillId="8" borderId="19" xfId="0" applyFont="1" applyFill="1" applyBorder="1" applyAlignment="1">
      <alignment horizontal="center" vertical="center" wrapText="1"/>
    </xf>
    <xf numFmtId="0" fontId="25" fillId="8" borderId="16" xfId="0" applyFont="1" applyFill="1" applyBorder="1" applyAlignment="1">
      <alignment horizontal="center" vertical="center" wrapText="1"/>
    </xf>
    <xf numFmtId="0" fontId="25" fillId="8" borderId="20" xfId="0" applyFont="1" applyFill="1" applyBorder="1" applyAlignment="1">
      <alignment horizontal="center" vertical="center" wrapText="1"/>
    </xf>
    <xf numFmtId="0" fontId="17" fillId="8" borderId="21" xfId="0" applyFont="1" applyFill="1" applyBorder="1" applyAlignment="1">
      <alignment horizontal="center" vertical="center" wrapText="1"/>
    </xf>
    <xf numFmtId="0" fontId="17" fillId="8" borderId="22" xfId="0" applyFont="1" applyFill="1" applyBorder="1" applyAlignment="1">
      <alignment horizontal="center" vertical="center" wrapText="1"/>
    </xf>
    <xf numFmtId="44" fontId="15" fillId="10" borderId="14" xfId="1" applyFont="1" applyFill="1" applyBorder="1" applyAlignment="1">
      <alignment horizontal="center" vertical="center"/>
    </xf>
    <xf numFmtId="44" fontId="5" fillId="10" borderId="15" xfId="1" applyFont="1" applyFill="1" applyBorder="1" applyAlignment="1">
      <alignment horizontal="center" vertical="center"/>
    </xf>
    <xf numFmtId="44" fontId="5" fillId="10" borderId="32" xfId="1" applyFont="1" applyFill="1" applyBorder="1" applyAlignment="1">
      <alignment horizontal="center" vertical="center"/>
    </xf>
    <xf numFmtId="44" fontId="15" fillId="7" borderId="14" xfId="1" applyFont="1" applyFill="1" applyBorder="1" applyAlignment="1">
      <alignment horizontal="center" vertical="center"/>
    </xf>
    <xf numFmtId="44" fontId="15" fillId="7" borderId="15" xfId="1" applyFont="1" applyFill="1" applyBorder="1" applyAlignment="1">
      <alignment horizontal="center" vertical="center"/>
    </xf>
    <xf numFmtId="44" fontId="15" fillId="7" borderId="32" xfId="1" applyFont="1" applyFill="1" applyBorder="1" applyAlignment="1">
      <alignment horizontal="center" vertical="center"/>
    </xf>
    <xf numFmtId="0" fontId="30" fillId="0" borderId="30" xfId="0" applyFont="1" applyFill="1" applyBorder="1" applyAlignment="1">
      <alignment horizontal="center"/>
    </xf>
    <xf numFmtId="0" fontId="18" fillId="9" borderId="14" xfId="0" applyFont="1" applyFill="1" applyBorder="1" applyAlignment="1">
      <alignment horizontal="center"/>
    </xf>
    <xf numFmtId="0" fontId="18" fillId="9" borderId="15" xfId="0" applyFont="1" applyFill="1" applyBorder="1" applyAlignment="1">
      <alignment horizontal="center"/>
    </xf>
    <xf numFmtId="0" fontId="18" fillId="9" borderId="36" xfId="0" applyFont="1" applyFill="1" applyBorder="1" applyAlignment="1">
      <alignment horizontal="center"/>
    </xf>
    <xf numFmtId="0" fontId="39" fillId="9" borderId="30" xfId="0" applyFont="1" applyFill="1" applyBorder="1" applyAlignment="1">
      <alignment horizontal="center"/>
    </xf>
    <xf numFmtId="0" fontId="19" fillId="10" borderId="14" xfId="0" applyFont="1" applyFill="1" applyBorder="1" applyAlignment="1">
      <alignment horizontal="center" vertical="center"/>
    </xf>
    <xf numFmtId="0" fontId="19" fillId="10" borderId="15" xfId="0" applyFont="1" applyFill="1" applyBorder="1" applyAlignment="1">
      <alignment horizontal="center" vertical="center"/>
    </xf>
    <xf numFmtId="0" fontId="19" fillId="10" borderId="36" xfId="0" applyFont="1" applyFill="1" applyBorder="1" applyAlignment="1">
      <alignment horizontal="center" vertical="center"/>
    </xf>
    <xf numFmtId="0" fontId="18" fillId="10" borderId="30" xfId="0" applyFont="1" applyFill="1" applyBorder="1" applyAlignment="1">
      <alignment horizontal="center" vertical="center"/>
    </xf>
    <xf numFmtId="0" fontId="35" fillId="10" borderId="14" xfId="0" applyFont="1" applyFill="1" applyBorder="1" applyAlignment="1">
      <alignment horizontal="center" vertical="center" wrapText="1"/>
    </xf>
    <xf numFmtId="0" fontId="35" fillId="10" borderId="36" xfId="0" applyFont="1" applyFill="1" applyBorder="1" applyAlignment="1">
      <alignment horizontal="center" vertical="center" wrapText="1"/>
    </xf>
    <xf numFmtId="0" fontId="20" fillId="2" borderId="14"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20" fillId="2" borderId="14"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19" fillId="2" borderId="1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36" xfId="0" applyFont="1" applyFill="1" applyBorder="1" applyAlignment="1">
      <alignment horizontal="center" vertical="center"/>
    </xf>
    <xf numFmtId="0" fontId="18" fillId="2" borderId="30" xfId="0" applyFont="1" applyFill="1" applyBorder="1" applyAlignment="1">
      <alignment horizontal="center" vertical="center"/>
    </xf>
    <xf numFmtId="0" fontId="0" fillId="2" borderId="14" xfId="0" applyFill="1" applyBorder="1" applyAlignment="1">
      <alignment horizontal="center" vertical="center"/>
    </xf>
    <xf numFmtId="0" fontId="0" fillId="2" borderId="36" xfId="0" applyFill="1" applyBorder="1" applyAlignment="1">
      <alignment horizontal="center" vertical="center"/>
    </xf>
    <xf numFmtId="0" fontId="20" fillId="10" borderId="14" xfId="0" applyFont="1" applyFill="1" applyBorder="1" applyAlignment="1">
      <alignment horizontal="center" vertical="center"/>
    </xf>
    <xf numFmtId="0" fontId="20" fillId="10" borderId="15" xfId="0" applyFont="1" applyFill="1" applyBorder="1" applyAlignment="1">
      <alignment horizontal="center" vertical="center"/>
    </xf>
    <xf numFmtId="0" fontId="20" fillId="10" borderId="36" xfId="0" applyFont="1" applyFill="1" applyBorder="1" applyAlignment="1">
      <alignment horizontal="center" vertical="center"/>
    </xf>
    <xf numFmtId="0" fontId="39" fillId="10" borderId="30" xfId="0" applyFont="1" applyFill="1" applyBorder="1" applyAlignment="1">
      <alignment horizontal="center" vertical="center"/>
    </xf>
    <xf numFmtId="0" fontId="0" fillId="10" borderId="14" xfId="0" applyFill="1" applyBorder="1" applyAlignment="1">
      <alignment horizontal="center" vertical="center"/>
    </xf>
    <xf numFmtId="0" fontId="0" fillId="10" borderId="36" xfId="0" applyFill="1" applyBorder="1" applyAlignment="1">
      <alignment horizontal="center" vertical="center"/>
    </xf>
    <xf numFmtId="0" fontId="35" fillId="7" borderId="30" xfId="0" applyFont="1" applyFill="1" applyBorder="1" applyAlignment="1">
      <alignment horizontal="center" vertical="center"/>
    </xf>
    <xf numFmtId="0" fontId="35" fillId="7" borderId="14" xfId="0" applyFont="1" applyFill="1" applyBorder="1" applyAlignment="1">
      <alignment horizontal="center" vertical="center"/>
    </xf>
    <xf numFmtId="14" fontId="40" fillId="8" borderId="37" xfId="0" applyNumberFormat="1" applyFont="1" applyFill="1" applyBorder="1" applyAlignment="1">
      <alignment horizontal="center" vertical="center" wrapText="1"/>
    </xf>
    <xf numFmtId="0" fontId="40" fillId="8" borderId="38" xfId="0" applyFont="1" applyFill="1" applyBorder="1" applyAlignment="1">
      <alignment horizontal="center" vertical="center" wrapText="1"/>
    </xf>
    <xf numFmtId="0" fontId="40" fillId="8" borderId="39" xfId="0" applyFont="1" applyFill="1" applyBorder="1" applyAlignment="1">
      <alignment horizontal="center" vertical="center" wrapText="1"/>
    </xf>
    <xf numFmtId="0" fontId="40" fillId="8" borderId="40"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2" fillId="7" borderId="30" xfId="0" applyFont="1" applyFill="1" applyBorder="1" applyAlignment="1">
      <alignment horizontal="left"/>
    </xf>
    <xf numFmtId="0" fontId="3" fillId="0" borderId="0" xfId="0" applyFont="1" applyBorder="1" applyAlignment="1">
      <alignment horizontal="center" vertical="center" wrapText="1"/>
    </xf>
    <xf numFmtId="0" fontId="7" fillId="5" borderId="0" xfId="0" applyFont="1" applyFill="1" applyBorder="1" applyAlignment="1">
      <alignment horizontal="center" vertical="center"/>
    </xf>
    <xf numFmtId="0" fontId="8" fillId="5" borderId="0" xfId="0" applyFont="1" applyFill="1" applyBorder="1" applyAlignment="1">
      <alignment horizontal="center" vertical="center"/>
    </xf>
    <xf numFmtId="0" fontId="0" fillId="0" borderId="0" xfId="0" applyAlignment="1">
      <alignment horizontal="center"/>
    </xf>
    <xf numFmtId="0" fontId="0" fillId="0" borderId="6" xfId="0" applyBorder="1" applyAlignment="1">
      <alignment horizontal="center"/>
    </xf>
  </cellXfs>
  <cellStyles count="3">
    <cellStyle name="Moeda" xfId="1" builtinId="4"/>
    <cellStyle name="Normal" xfId="0" builtinId="0"/>
    <cellStyle name="Normal 2" xfId="2"/>
  </cellStyles>
  <dxfs count="76">
    <dxf>
      <alignment horizontal="left"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right style="thin">
          <color theme="9" tint="-0.499984740745262"/>
        </right>
      </border>
    </dxf>
    <dxf>
      <border>
        <top style="double">
          <color theme="9" tint="-0.499984740745262"/>
        </top>
      </border>
    </dxf>
    <dxf>
      <alignment horizontal="left" readingOrder="0"/>
    </dxf>
    <dxf>
      <border>
        <right style="thin">
          <color theme="9" tint="-0.499984740745262"/>
        </right>
      </border>
    </dxf>
    <dxf>
      <alignment horizontal="center" readingOrder="0"/>
    </dxf>
    <dxf>
      <alignment vertical="center" readingOrder="0"/>
    </dxf>
    <dxf>
      <alignment vertical="center" readingOrder="0"/>
    </dxf>
    <dxf>
      <alignment vertical="center" readingOrder="0"/>
    </dxf>
    <dxf>
      <alignment horizontal="center" readingOrder="0"/>
    </dxf>
    <dxf>
      <alignment vertical="center" readingOrder="0"/>
    </dxf>
    <dxf>
      <alignment horizontal="center" readingOrder="0"/>
    </dxf>
    <dxf>
      <alignment horizontal="center" readingOrder="0"/>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fill>
        <patternFill patternType="solid">
          <bgColor theme="9" tint="0.39997558519241921"/>
        </patternFill>
      </fill>
    </dxf>
    <dxf>
      <fill>
        <patternFill patternType="solid">
          <bgColor theme="9" tint="0.39997558519241921"/>
        </patternFill>
      </fill>
    </dxf>
    <dxf>
      <font>
        <b/>
      </font>
    </dxf>
    <dxf>
      <alignment vertical="center" readingOrder="0"/>
    </dxf>
    <dxf>
      <alignment vertical="center"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horizontal="left"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right style="thin">
          <color theme="9" tint="-0.499984740745262"/>
        </right>
      </border>
    </dxf>
    <dxf>
      <border>
        <top style="double">
          <color theme="9" tint="-0.499984740745262"/>
        </top>
      </border>
    </dxf>
    <dxf>
      <alignment horizontal="left" readingOrder="0"/>
    </dxf>
    <dxf>
      <border>
        <right style="thin">
          <color theme="9" tint="-0.499984740745262"/>
        </right>
      </border>
    </dxf>
    <dxf>
      <alignment horizontal="center" readingOrder="0"/>
    </dxf>
    <dxf>
      <alignment vertical="center" readingOrder="0"/>
    </dxf>
    <dxf>
      <alignment vertical="center" readingOrder="0"/>
    </dxf>
    <dxf>
      <alignment vertical="center" readingOrder="0"/>
    </dxf>
    <dxf>
      <alignment horizontal="center" readingOrder="0"/>
    </dxf>
    <dxf>
      <alignment vertical="center" readingOrder="0"/>
    </dxf>
    <dxf>
      <alignment horizontal="center" readingOrder="0"/>
    </dxf>
    <dxf>
      <alignment horizontal="center" readingOrder="0"/>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border>
        <left style="double">
          <color theme="9" tint="-0.499984740745262"/>
        </left>
        <right style="double">
          <color theme="9" tint="-0.499984740745262"/>
        </right>
        <top style="double">
          <color theme="9" tint="-0.499984740745262"/>
        </top>
        <bottom style="double">
          <color theme="9" tint="-0.499984740745262"/>
        </bottom>
      </border>
    </dxf>
    <dxf>
      <fill>
        <patternFill patternType="solid">
          <bgColor theme="9" tint="0.39997558519241921"/>
        </patternFill>
      </fill>
    </dxf>
    <dxf>
      <fill>
        <patternFill patternType="solid">
          <bgColor theme="9" tint="0.39997558519241921"/>
        </patternFill>
      </fill>
    </dxf>
    <dxf>
      <font>
        <b/>
      </font>
    </dxf>
    <dxf>
      <alignment vertical="center" readingOrder="0"/>
    </dxf>
    <dxf>
      <alignment vertical="center"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font>
        <strike val="0"/>
        <color theme="0"/>
      </font>
      <fill>
        <patternFill>
          <bgColor theme="9" tint="-0.24994659260841701"/>
        </patternFill>
      </fill>
    </dxf>
    <dxf>
      <font>
        <b/>
        <i val="0"/>
        <color theme="0"/>
      </font>
      <fill>
        <patternFill>
          <bgColor theme="9" tint="-0.24994659260841701"/>
        </patternFill>
      </fill>
    </dxf>
    <dxf>
      <fill>
        <patternFill>
          <bgColor theme="9" tint="0.39994506668294322"/>
        </patternFill>
      </fill>
    </dxf>
    <dxf>
      <fill>
        <patternFill>
          <bgColor theme="9" tint="0.39994506668294322"/>
        </patternFill>
      </fill>
    </dxf>
    <dxf>
      <font>
        <b/>
        <i val="0"/>
        <strike val="0"/>
        <color theme="0"/>
      </font>
      <fill>
        <patternFill>
          <bgColor theme="9" tint="-0.24994659260841701"/>
        </patternFill>
      </fill>
    </dxf>
    <dxf>
      <border>
        <left style="double">
          <color theme="9" tint="-0.499984740745262"/>
        </left>
        <right style="double">
          <color theme="9" tint="-0.499984740745262"/>
        </right>
        <top style="double">
          <color theme="9" tint="-0.499984740745262"/>
        </top>
        <bottom style="double">
          <color theme="9" tint="-0.499984740745262"/>
        </bottom>
        <vertical style="thin">
          <color theme="9" tint="-0.499984740745262"/>
        </vertical>
        <horizontal style="thin">
          <color theme="9" tint="-0.499984740745262"/>
        </horizontal>
      </border>
    </dxf>
    <dxf>
      <font>
        <b/>
        <i val="0"/>
        <color theme="0"/>
      </font>
      <fill>
        <patternFill>
          <bgColor theme="9" tint="-0.499984740745262"/>
        </patternFill>
      </fill>
      <border>
        <left style="double">
          <color theme="9" tint="-0.499984740745262"/>
        </left>
        <right style="double">
          <color theme="9" tint="-0.499984740745262"/>
        </right>
        <top style="double">
          <color theme="9" tint="-0.499984740745262"/>
        </top>
        <bottom style="double">
          <color theme="9" tint="-0.499984740745262"/>
        </bottom>
      </border>
    </dxf>
    <dxf>
      <font>
        <b val="0"/>
        <i val="0"/>
      </font>
      <border diagonalUp="0" diagonalDown="0">
        <left style="thin">
          <color theme="9" tint="-0.499984740745262"/>
        </left>
        <right style="thin">
          <color theme="9" tint="-0.499984740745262"/>
        </right>
        <top style="thin">
          <color theme="9" tint="-0.499984740745262"/>
        </top>
        <bottom style="thin">
          <color theme="9" tint="-0.499984740745262"/>
        </bottom>
        <vertical/>
        <horizontal/>
      </border>
    </dxf>
    <dxf>
      <border>
        <left style="double">
          <color theme="9" tint="-0.499984740745262"/>
        </left>
        <right style="double">
          <color theme="9" tint="-0.499984740745262"/>
        </right>
        <top style="double">
          <color theme="9" tint="-0.499984740745262"/>
        </top>
        <bottom style="double">
          <color theme="9" tint="-0.499984740745262"/>
        </bottom>
        <vertical style="thin">
          <color theme="9" tint="-0.499984740745262"/>
        </vertical>
        <horizontal style="thin">
          <color theme="9" tint="-0.499984740745262"/>
        </horizontal>
      </border>
    </dxf>
    <dxf>
      <border>
        <left style="double">
          <color theme="9" tint="-0.499984740745262"/>
        </left>
        <right style="double">
          <color theme="9" tint="-0.499984740745262"/>
        </right>
        <top style="double">
          <color theme="9" tint="-0.499984740745262"/>
        </top>
        <bottom style="double">
          <color theme="9" tint="-0.499984740745262"/>
        </bottom>
        <vertical style="thin">
          <color theme="9" tint="-0.499984740745262"/>
        </vertical>
        <horizontal style="thin">
          <color theme="9" tint="-0.499984740745262"/>
        </horizontal>
      </border>
    </dxf>
  </dxfs>
  <tableStyles count="3" defaultTableStyle="TableStyleMedium2" defaultPivotStyle="Estilo de Tabela Dinâmica 2">
    <tableStyle name="Estilo de Tabela Dinâmica 1" table="0" count="4">
      <tableStyleElement type="wholeTable" dxfId="75"/>
      <tableStyleElement type="headerRow" dxfId="74"/>
      <tableStyleElement type="firstColumnStripe" size="2" dxfId="73"/>
      <tableStyleElement type="pageFieldLabels" dxfId="72"/>
    </tableStyle>
    <tableStyle name="Estilo de Tabela Dinâmica 2" table="0" count="6">
      <tableStyleElement type="wholeTable" dxfId="71"/>
      <tableStyleElement type="headerRow" dxfId="70"/>
      <tableStyleElement type="totalRow" dxfId="69"/>
      <tableStyleElement type="lastColumn" dxfId="68"/>
      <tableStyleElement type="pageFieldLabels" dxfId="67"/>
      <tableStyleElement type="pageFieldValues" dxfId="66"/>
    </tableStyle>
    <tableStyle name="REL\" table="0" count="0"/>
  </tableStyles>
  <colors>
    <mruColors>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100.600'!A1"/><Relationship Id="rId1" Type="http://schemas.openxmlformats.org/officeDocument/2006/relationships/hyperlink" Target="#'100.100'!A1"/></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oneCellAnchor>
    <xdr:from>
      <xdr:col>12</xdr:col>
      <xdr:colOff>304800</xdr:colOff>
      <xdr:row>2</xdr:row>
      <xdr:rowOff>0</xdr:rowOff>
    </xdr:from>
    <xdr:ext cx="184731" cy="264560"/>
    <xdr:sp macro="" textlink="">
      <xdr:nvSpPr>
        <xdr:cNvPr id="2" name="CaixaDeTexto 1"/>
        <xdr:cNvSpPr txBox="1"/>
      </xdr:nvSpPr>
      <xdr:spPr>
        <a:xfrm>
          <a:off x="7620000" y="49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sz="1100"/>
        </a:p>
      </xdr:txBody>
    </xdr:sp>
    <xdr:clientData/>
  </xdr:oneCellAnchor>
  <xdr:twoCellAnchor>
    <xdr:from>
      <xdr:col>0</xdr:col>
      <xdr:colOff>9525</xdr:colOff>
      <xdr:row>2</xdr:row>
      <xdr:rowOff>0</xdr:rowOff>
    </xdr:from>
    <xdr:to>
      <xdr:col>0</xdr:col>
      <xdr:colOff>1295400</xdr:colOff>
      <xdr:row>2</xdr:row>
      <xdr:rowOff>485776</xdr:rowOff>
    </xdr:to>
    <xdr:sp macro="" textlink="">
      <xdr:nvSpPr>
        <xdr:cNvPr id="4" name="Fluxograma: Processo alternativo 3">
          <a:hlinkClick xmlns:r="http://schemas.openxmlformats.org/officeDocument/2006/relationships" r:id="rId1"/>
        </xdr:cNvPr>
        <xdr:cNvSpPr/>
      </xdr:nvSpPr>
      <xdr:spPr>
        <a:xfrm>
          <a:off x="9525" y="1323975"/>
          <a:ext cx="1285875" cy="485776"/>
        </a:xfrm>
        <a:prstGeom prst="flowChartAlternateProcess">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t>100.100</a:t>
          </a:r>
        </a:p>
      </xdr:txBody>
    </xdr:sp>
    <xdr:clientData/>
  </xdr:twoCellAnchor>
  <xdr:twoCellAnchor>
    <xdr:from>
      <xdr:col>1</xdr:col>
      <xdr:colOff>57150</xdr:colOff>
      <xdr:row>2</xdr:row>
      <xdr:rowOff>9525</xdr:rowOff>
    </xdr:from>
    <xdr:to>
      <xdr:col>2</xdr:col>
      <xdr:colOff>38100</xdr:colOff>
      <xdr:row>2</xdr:row>
      <xdr:rowOff>495301</xdr:rowOff>
    </xdr:to>
    <xdr:sp macro="" textlink="">
      <xdr:nvSpPr>
        <xdr:cNvPr id="5" name="Fluxograma: Processo alternativo 4">
          <a:hlinkClick xmlns:r="http://schemas.openxmlformats.org/officeDocument/2006/relationships" r:id="rId2"/>
        </xdr:cNvPr>
        <xdr:cNvSpPr/>
      </xdr:nvSpPr>
      <xdr:spPr>
        <a:xfrm>
          <a:off x="1362075" y="1333500"/>
          <a:ext cx="1285875" cy="485776"/>
        </a:xfrm>
        <a:prstGeom prst="flowChartAlternateProcess">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a:t>100.600</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885826</xdr:colOff>
      <xdr:row>0</xdr:row>
      <xdr:rowOff>133350</xdr:rowOff>
    </xdr:from>
    <xdr:to>
      <xdr:col>3</xdr:col>
      <xdr:colOff>333375</xdr:colOff>
      <xdr:row>2</xdr:row>
      <xdr:rowOff>190500</xdr:rowOff>
    </xdr:to>
    <xdr:pic>
      <xdr:nvPicPr>
        <xdr:cNvPr id="2" name="Imagem 1"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6076" y="133350"/>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18</xdr:row>
      <xdr:rowOff>19050</xdr:rowOff>
    </xdr:from>
    <xdr:to>
      <xdr:col>0</xdr:col>
      <xdr:colOff>1428749</xdr:colOff>
      <xdr:row>20</xdr:row>
      <xdr:rowOff>171450</xdr:rowOff>
    </xdr:to>
    <xdr:pic>
      <xdr:nvPicPr>
        <xdr:cNvPr id="3" name="Imagem 2"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6210300"/>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885826</xdr:colOff>
      <xdr:row>0</xdr:row>
      <xdr:rowOff>133350</xdr:rowOff>
    </xdr:from>
    <xdr:to>
      <xdr:col>3</xdr:col>
      <xdr:colOff>333375</xdr:colOff>
      <xdr:row>2</xdr:row>
      <xdr:rowOff>190500</xdr:rowOff>
    </xdr:to>
    <xdr:pic>
      <xdr:nvPicPr>
        <xdr:cNvPr id="5" name="Imagem 4"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58026" y="133350"/>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180975</xdr:rowOff>
    </xdr:from>
    <xdr:to>
      <xdr:col>0</xdr:col>
      <xdr:colOff>1400174</xdr:colOff>
      <xdr:row>9</xdr:row>
      <xdr:rowOff>104775</xdr:rowOff>
    </xdr:to>
    <xdr:pic>
      <xdr:nvPicPr>
        <xdr:cNvPr id="6" name="Imagem 5" descr="http://socorro.sp.gov.br/botao_voltar.gif">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14700"/>
          <a:ext cx="1400174"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haisdasf" refreshedDate="42950.461893981483" createdVersion="5" refreshedVersion="5" minRefreshableVersion="3" recordCount="4">
  <cacheSource type="worksheet">
    <worksheetSource ref="A1:R5" sheet="2017"/>
  </cacheSource>
  <cacheFields count="18">
    <cacheField name="PROCESSO" numFmtId="0">
      <sharedItems/>
    </cacheField>
    <cacheField name="UASG_x000a_PREGÃO" numFmtId="164">
      <sharedItems/>
    </cacheField>
    <cacheField name="VIGÊNCIA" numFmtId="14">
      <sharedItems containsSemiMixedTypes="0" containsNonDate="0" containsDate="1" containsString="0" minDate="2017-09-21T00:00:00" maxDate="2017-09-22T00:00:00"/>
    </cacheField>
    <cacheField name="CENTRO DE CUSTO" numFmtId="3">
      <sharedItems containsSemiMixedTypes="0" containsString="0" containsNumber="1" containsInteger="1" minValue="100100" maxValue="170000" count="3">
        <n v="170000"/>
        <n v="100100"/>
        <n v="100600"/>
      </sharedItems>
    </cacheField>
    <cacheField name="DESCRIÇÃO DO CENTRO DE CUSTO" numFmtId="0">
      <sharedItems/>
    </cacheField>
    <cacheField name="ITEM" numFmtId="0">
      <sharedItems containsSemiMixedTypes="0" containsString="0" containsNumber="1" containsInteger="1" minValue="62" maxValue="86"/>
    </cacheField>
    <cacheField name="DESCRIÇÃO DO PRODUTO" numFmtId="0">
      <sharedItems count="4" longText="1">
        <s v="QUADRO BRANCO material fórmica branca brilhante, cor moldura natural, largura 120 cm, comprimento 300 cm, tipo fixação parede, material moldura alumínio cm, componentes adicionais com canaleta para suporte canetas e apagador."/>
        <s v="CADEIRA FIXA SEM APOIO DE BRAÇO PARA LABORATÓRIO.Estrutura de assento em plástico reforçado de 8mm de espessura com formato anatômico, revestida com estofado em espuma injetada de 40 mm de espessura e densidade de 55 e tecido. Medidas do assento de aproximadamente 465mm de largura x 465mm de profundidade. Encosto fabricado em peça inteiriça, com ventilação, confeccionado em PP (Polipropileno copolímero) injetado e moldado anatomicamente com acabamento texturizado"/>
        <s v="CADEIRA GIRATÓRIA PLÁSTICA DIRETOR COM ESTOFAMENTO. Constituída de assento e encosto; plataforma, coluna e base com rodízio. A estrutura de sustentação do assento encosto deve ser fabricada em tubos de aço 1010 / 1020 com Ø 22.20 mm e 1.50mm de espessura de parede, fosfatada e pintada com tinta epóxi pó. Os tubos deverão ser curvados e furados para acoplarem-se ao assento e encosto unindo-se com o mecanismo onde serão fixados por 4 parafusos ¼”x1.1/2”mm sextavado flangeado. Conjunto acoplando ao pistão a gás e esse acoplado à base de cinco pernas com cinco rodízios."/>
        <s v="Estofado 03 lugares com assento e encosto fixo estruturado totalmente em madeira de reflorestamento (Eucalyptus grandis).  Com assento e encosto fixo tripartidos. Assento com altura de 14,5cm, largura de 168,5cm e profundidade de 57,5cm estofado com espuma soft 28 estruturado com percinta elástica italiana;Encosto com parte traseira reta e dianteira inclinada com medida superior de 10,5cm e inferior de 23cm com largura de 168,5cm e altura de 38cm com espuma soft 20 estruturado com percinta elástica italiana._x000a_"/>
      </sharedItems>
    </cacheField>
    <cacheField name="Nº ENTRADA NO DMSA" numFmtId="0">
      <sharedItems/>
    </cacheField>
    <cacheField name="QUANTID. SOLICITADA" numFmtId="0">
      <sharedItems containsSemiMixedTypes="0" containsString="0" containsNumber="1" containsInteger="1" minValue="1" maxValue="60" count="3">
        <n v="2"/>
        <n v="60"/>
        <n v="1"/>
      </sharedItems>
    </cacheField>
    <cacheField name="VALOR UNITÁRIO" numFmtId="44">
      <sharedItems containsSemiMixedTypes="0" containsString="0" containsNumber="1" minValue="250" maxValue="2711.99"/>
    </cacheField>
    <cacheField name="VALOR TOTAL" numFmtId="44">
      <sharedItems containsSemiMixedTypes="0" containsString="0" containsNumber="1" minValue="560" maxValue="24000" count="4">
        <n v="560"/>
        <n v="15000"/>
        <n v="24000"/>
        <n v="2711.99"/>
      </sharedItems>
    </cacheField>
    <cacheField name="DATA DO EMPENHO" numFmtId="14">
      <sharedItems containsSemiMixedTypes="0" containsNonDate="0" containsDate="1" containsString="0" minDate="2016-11-25T00:00:00" maxDate="2017-07-14T00:00:00" count="3">
        <d v="2016-11-25T00:00:00"/>
        <d v="2017-05-05T00:00:00"/>
        <d v="2017-07-13T00:00:00"/>
      </sharedItems>
    </cacheField>
    <cacheField name="Nº  NOTA DE EMPENHO" numFmtId="0">
      <sharedItems count="3">
        <s v="2016NE802008"/>
        <s v="2017NE800890"/>
        <s v="2017NE801017"/>
      </sharedItems>
    </cacheField>
    <cacheField name="QUANTID. EMPENHADA" numFmtId="0">
      <sharedItems containsSemiMixedTypes="0" containsString="0" containsNumber="1" containsInteger="1" minValue="1" maxValue="60" count="3">
        <n v="2"/>
        <n v="60"/>
        <n v="1"/>
      </sharedItems>
    </cacheField>
    <cacheField name="VALOR EMPENHADO" numFmtId="44">
      <sharedItems containsSemiMixedTypes="0" containsString="0" containsNumber="1" minValue="560" maxValue="24000"/>
    </cacheField>
    <cacheField name="DATA ENTREGA ALMOXARIFADO" numFmtId="0">
      <sharedItems containsDate="1" containsMixedTypes="1" minDate="2017-02-20T00:00:00" maxDate="2017-02-21T00:00:00" count="2">
        <d v="2017-02-20T00:00:00"/>
        <s v="Em andamento"/>
      </sharedItems>
    </cacheField>
    <cacheField name="Nº NOTA FISCAL/RECIBO" numFmtId="0">
      <sharedItems containsMixedTypes="1" containsNumber="1" containsInteger="1" minValue="12562" maxValue="12562"/>
    </cacheField>
    <cacheField name="STATUS" numFmtId="0">
      <sharedItems containsBlank="1" count="4">
        <s v="CONCLUÍDO"/>
        <s v="Entrega Prevista para 03/09/2017"/>
        <s v="Entrega Prevista para 04/09/2017"/>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
  <r>
    <s v="23083.007608/2016-63"/>
    <s v="158503_x000a_001/2016"/>
    <d v="2017-09-21T00:00:00"/>
    <x v="0"/>
    <s v="CAIC"/>
    <n v="79"/>
    <x v="0"/>
    <s v="626/2016"/>
    <x v="0"/>
    <n v="280"/>
    <x v="0"/>
    <x v="0"/>
    <x v="0"/>
    <x v="0"/>
    <n v="560"/>
    <x v="0"/>
    <n v="12562"/>
    <x v="0"/>
  </r>
  <r>
    <s v="23083.007608/2016-63"/>
    <s v="158503_x000a_001/2016"/>
    <d v="2017-09-21T00:00:00"/>
    <x v="1"/>
    <s v="BiBlioteca Central"/>
    <n v="62"/>
    <x v="1"/>
    <s v="361/2017"/>
    <x v="1"/>
    <n v="250"/>
    <x v="1"/>
    <x v="1"/>
    <x v="1"/>
    <x v="1"/>
    <n v="15000"/>
    <x v="1"/>
    <s v="-"/>
    <x v="1"/>
  </r>
  <r>
    <s v="23083.007608/2016-63"/>
    <s v="158503_x000a_001/2016"/>
    <d v="2017-09-21T00:00:00"/>
    <x v="1"/>
    <s v="BiBlioteca Central"/>
    <n v="67"/>
    <x v="2"/>
    <s v="361/2017"/>
    <x v="1"/>
    <n v="400"/>
    <x v="2"/>
    <x v="1"/>
    <x v="1"/>
    <x v="1"/>
    <n v="24000"/>
    <x v="1"/>
    <s v="-"/>
    <x v="1"/>
  </r>
  <r>
    <s v="23083.007608/2016-63"/>
    <s v="158503_x000a_001/2016"/>
    <d v="2017-09-21T00:00:00"/>
    <x v="2"/>
    <s v="Coordenadoria de Relações Internacionais e Interinstitucionais"/>
    <n v="86"/>
    <x v="3"/>
    <s v="499/2017"/>
    <x v="2"/>
    <n v="2711.99"/>
    <x v="3"/>
    <x v="2"/>
    <x v="2"/>
    <x v="2"/>
    <n v="2711.99"/>
    <x v="1"/>
    <s v="-"/>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32" applyNumberFormats="0" applyBorderFormats="0" applyFontFormats="0" applyPatternFormats="0" applyAlignmentFormats="0" applyWidthHeightFormats="1" dataCaption="Valores" updatedVersion="5" minRefreshableVersion="3" colGrandTotals="0" itemPrintTitles="1" createdVersion="5" indent="0" compact="0" compactData="0" multipleFieldFilters="0">
  <location ref="A4:H7" firstHeaderRow="1" firstDataRow="1" firstDataCol="8" rowPageCount="1" colPageCount="1"/>
  <pivotFields count="18">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numFmtId="3" outline="0" showAll="0" defaultSubtotal="0">
      <items count="3">
        <item x="0"/>
        <item x="1"/>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
        <item x="0"/>
        <item x="1"/>
        <item x="2"/>
        <item x="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name="QUANTID. SOLICITADA" axis="axisRow" compact="0" outline="0" showAll="0" defaultSubtotal="0">
      <items count="3">
        <item x="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name="VALOR" axis="axisRow" compact="0" numFmtId="44" outline="0" showAll="0" defaultSubtotal="0">
      <items count="4">
        <item x="0"/>
        <item x="2"/>
        <item x="1"/>
        <item x="3"/>
      </items>
      <extLst>
        <ext xmlns:x14="http://schemas.microsoft.com/office/spreadsheetml/2009/9/main" uri="{2946ED86-A175-432a-8AC1-64E0C546D7DE}">
          <x14:pivotField fillDownLabels="1"/>
        </ext>
      </extLst>
    </pivotField>
    <pivotField axis="axisRow" compact="0" numFmtId="14" outline="0" showAll="0" defaultSubtotal="0">
      <items count="3">
        <item x="0"/>
        <item x="1"/>
        <item x="2"/>
      </items>
      <extLst>
        <ext xmlns:x14="http://schemas.microsoft.com/office/spreadsheetml/2009/9/main" uri="{2946ED86-A175-432a-8AC1-64E0C546D7DE}">
          <x14:pivotField fillDownLabels="1"/>
        </ext>
      </extLst>
    </pivotField>
    <pivotField axis="axisRow" compact="0" outline="0" showAll="0" defaultSubtotal="0">
      <items count="3">
        <item x="0"/>
        <item x="1"/>
        <item x="2"/>
      </items>
      <extLst>
        <ext xmlns:x14="http://schemas.microsoft.com/office/spreadsheetml/2009/9/main" uri="{2946ED86-A175-432a-8AC1-64E0C546D7DE}">
          <x14:pivotField fillDownLabels="1"/>
        </ext>
      </extLst>
    </pivotField>
    <pivotField name="QUANTID. EMPENHADA" axis="axisRow" compact="0" outline="0" showAll="0" defaultSubtotal="0">
      <items count="3">
        <item x="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
        <item x="0"/>
        <item m="1" x="3"/>
        <item x="1"/>
        <item x="2"/>
      </items>
      <extLst>
        <ext xmlns:x14="http://schemas.microsoft.com/office/spreadsheetml/2009/9/main" uri="{2946ED86-A175-432a-8AC1-64E0C546D7DE}">
          <x14:pivotField fillDownLabels="1"/>
        </ext>
      </extLst>
    </pivotField>
  </pivotFields>
  <rowFields count="8">
    <field x="6"/>
    <field x="12"/>
    <field x="17"/>
    <field x="11"/>
    <field x="15"/>
    <field x="8"/>
    <field x="13"/>
    <field x="10"/>
  </rowFields>
  <rowItems count="3">
    <i>
      <x v="1"/>
      <x v="1"/>
      <x v="2"/>
      <x v="1"/>
      <x v="1"/>
      <x v="2"/>
      <x v="2"/>
      <x v="2"/>
    </i>
    <i>
      <x v="2"/>
      <x v="1"/>
      <x v="2"/>
      <x v="1"/>
      <x v="1"/>
      <x v="2"/>
      <x v="2"/>
      <x v="1"/>
    </i>
    <i t="grand">
      <x/>
    </i>
  </rowItems>
  <colItems count="1">
    <i/>
  </colItems>
  <pageFields count="1">
    <pageField fld="3" item="1" hier="-1"/>
  </pageFields>
  <formats count="33">
    <format dxfId="32">
      <pivotArea type="all" dataOnly="0" outline="0" fieldPosition="0"/>
    </format>
    <format dxfId="31">
      <pivotArea outline="0" collapsedLevelsAreSubtotals="1" fieldPosition="0"/>
    </format>
    <format dxfId="30">
      <pivotArea dataOnly="0" labelOnly="1" grandRow="1" outline="0" fieldPosition="0"/>
    </format>
    <format dxfId="29">
      <pivotArea type="all" dataOnly="0" outline="0" fieldPosition="0"/>
    </format>
    <format dxfId="28">
      <pivotArea outline="0" collapsedLevelsAreSubtotals="1" fieldPosition="0"/>
    </format>
    <format dxfId="27">
      <pivotArea dataOnly="0" labelOnly="1" grandRow="1" outline="0" fieldPosition="0"/>
    </format>
    <format dxfId="26">
      <pivotArea outline="0" collapsedLevelsAreSubtotals="1" fieldPosition="0"/>
    </format>
    <format dxfId="25">
      <pivotArea dataOnly="0" labelOnly="1" grandRow="1" outline="0" fieldPosition="0"/>
    </format>
    <format dxfId="24">
      <pivotArea dataOnly="0" labelOnly="1" grandRow="1" outline="0" fieldPosition="0"/>
    </format>
    <format dxfId="23">
      <pivotArea grandRow="1" outline="0" collapsedLevelsAreSubtotals="1" fieldPosition="0"/>
    </format>
    <format dxfId="22">
      <pivotArea dataOnly="0" labelOnly="1" grandRow="1" outline="0" fieldPosition="0"/>
    </format>
    <format dxfId="21">
      <pivotArea type="all" dataOnly="0" outline="0" fieldPosition="0"/>
    </format>
    <format dxfId="20">
      <pivotArea outline="0" collapsedLevelsAreSubtotals="1" fieldPosition="0"/>
    </format>
    <format dxfId="19">
      <pivotArea dataOnly="0" labelOnly="1" grandRow="1" outline="0" fieldPosition="0"/>
    </format>
    <format dxfId="18">
      <pivotArea field="12" type="button" dataOnly="0" labelOnly="1" outline="0" axis="axisRow" fieldPosition="1"/>
    </format>
    <format dxfId="17">
      <pivotArea field="17" type="button" dataOnly="0" labelOnly="1" outline="0" axis="axisRow" fieldPosition="2"/>
    </format>
    <format dxfId="16">
      <pivotArea field="11" type="button" dataOnly="0" labelOnly="1" outline="0" axis="axisRow" fieldPosition="3"/>
    </format>
    <format dxfId="15">
      <pivotArea field="11" type="button" dataOnly="0" labelOnly="1" outline="0" axis="axisRow" fieldPosition="3"/>
    </format>
    <format dxfId="14">
      <pivotArea field="17" type="button" dataOnly="0" labelOnly="1" outline="0" axis="axisRow" fieldPosition="2"/>
    </format>
    <format dxfId="13">
      <pivotArea field="12" type="button" dataOnly="0" labelOnly="1" outline="0" axis="axisRow" fieldPosition="1"/>
    </format>
    <format dxfId="12">
      <pivotArea field="6" type="button" dataOnly="0" labelOnly="1" outline="0" axis="axisRow" fieldPosition="0"/>
    </format>
    <format dxfId="11">
      <pivotArea field="6" type="button" dataOnly="0" labelOnly="1" outline="0" axis="axisRow" fieldPosition="0"/>
    </format>
    <format dxfId="10">
      <pivotArea field="11" type="button" dataOnly="0" labelOnly="1" outline="0" axis="axisRow" fieldPosition="3"/>
    </format>
    <format dxfId="9">
      <pivotArea grandRow="1" outline="0" collapsedLevelsAreSubtotals="1" fieldPosition="0"/>
    </format>
    <format dxfId="8">
      <pivotArea grandRow="1" outline="0" collapsedLevelsAreSubtotals="1" fieldPosition="0"/>
    </format>
    <format dxfId="7">
      <pivotArea dataOnly="0" labelOnly="1" grandRow="1" outline="0" offset="IV256" fieldPosition="0"/>
    </format>
    <format dxfId="6">
      <pivotArea type="all" dataOnly="0" outline="0" fieldPosition="0"/>
    </format>
    <format dxfId="5">
      <pivotArea outline="0" collapsedLevelsAreSubtotals="1" fieldPosition="0"/>
    </format>
    <format dxfId="4">
      <pivotArea dataOnly="0" labelOnly="1" grandRow="1" outline="0" fieldPosition="0"/>
    </format>
    <format dxfId="3">
      <pivotArea type="all" dataOnly="0" outline="0" fieldPosition="0"/>
    </format>
    <format dxfId="2">
      <pivotArea outline="0" collapsedLevelsAreSubtotals="1" fieldPosition="0"/>
    </format>
    <format dxfId="1">
      <pivotArea dataOnly="0" labelOnly="1" grandRow="1" outline="0" fieldPosition="0"/>
    </format>
    <format dxfId="0">
      <pivotArea field="3" type="button" dataOnly="0" labelOnly="1" outline="0" axis="axisPage" fieldPosition="0"/>
    </format>
  </formats>
  <pivotTableStyleInfo name="Estilo de Tabela Dinâmica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2.xml><?xml version="1.0" encoding="utf-8"?>
<pivotTableDefinition xmlns="http://schemas.openxmlformats.org/spreadsheetml/2006/main" name="Tabela dinâmica1" cacheId="32" applyNumberFormats="0" applyBorderFormats="0" applyFontFormats="0" applyPatternFormats="0" applyAlignmentFormats="0" applyWidthHeightFormats="1" dataCaption="Valores" updatedVersion="5" minRefreshableVersion="3" colGrandTotals="0" itemPrintTitles="1" createdVersion="5" indent="0" compact="0" compactData="0" multipleFieldFilters="0">
  <location ref="A4:H6" firstHeaderRow="1" firstDataRow="1" firstDataCol="8" rowPageCount="1" colPageCount="1"/>
  <pivotFields count="18">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numFmtId="3" outline="0" showAll="0" defaultSubtotal="0">
      <items count="3">
        <item x="0"/>
        <item x="1"/>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
        <item x="0"/>
        <item x="1"/>
        <item x="2"/>
        <item x="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name="QUANTID. SOLICITADA" axis="axisRow" compact="0" outline="0" showAll="0" defaultSubtotal="0">
      <items count="3">
        <item x="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name="VALOR" axis="axisRow" compact="0" numFmtId="44" outline="0" showAll="0" defaultSubtotal="0">
      <items count="4">
        <item x="0"/>
        <item x="2"/>
        <item x="1"/>
        <item x="3"/>
      </items>
      <extLst>
        <ext xmlns:x14="http://schemas.microsoft.com/office/spreadsheetml/2009/9/main" uri="{2946ED86-A175-432a-8AC1-64E0C546D7DE}">
          <x14:pivotField fillDownLabels="1"/>
        </ext>
      </extLst>
    </pivotField>
    <pivotField axis="axisRow" compact="0" numFmtId="14" outline="0" showAll="0" defaultSubtotal="0">
      <items count="3">
        <item x="0"/>
        <item x="1"/>
        <item x="2"/>
      </items>
      <extLst>
        <ext xmlns:x14="http://schemas.microsoft.com/office/spreadsheetml/2009/9/main" uri="{2946ED86-A175-432a-8AC1-64E0C546D7DE}">
          <x14:pivotField fillDownLabels="1"/>
        </ext>
      </extLst>
    </pivotField>
    <pivotField axis="axisRow" compact="0" outline="0" showAll="0" defaultSubtotal="0">
      <items count="3">
        <item x="0"/>
        <item x="1"/>
        <item x="2"/>
      </items>
      <extLst>
        <ext xmlns:x14="http://schemas.microsoft.com/office/spreadsheetml/2009/9/main" uri="{2946ED86-A175-432a-8AC1-64E0C546D7DE}">
          <x14:pivotField fillDownLabels="1"/>
        </ext>
      </extLst>
    </pivotField>
    <pivotField name="QUANTID. EMPENHADA" axis="axisRow" compact="0" outline="0" showAll="0" defaultSubtotal="0">
      <items count="3">
        <item x="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
        <item x="0"/>
        <item m="1" x="3"/>
        <item x="1"/>
        <item x="2"/>
      </items>
      <extLst>
        <ext xmlns:x14="http://schemas.microsoft.com/office/spreadsheetml/2009/9/main" uri="{2946ED86-A175-432a-8AC1-64E0C546D7DE}">
          <x14:pivotField fillDownLabels="1"/>
        </ext>
      </extLst>
    </pivotField>
  </pivotFields>
  <rowFields count="8">
    <field x="6"/>
    <field x="12"/>
    <field x="17"/>
    <field x="11"/>
    <field x="15"/>
    <field x="8"/>
    <field x="13"/>
    <field x="10"/>
  </rowFields>
  <rowItems count="2">
    <i>
      <x v="3"/>
      <x v="2"/>
      <x v="3"/>
      <x v="2"/>
      <x/>
      <x/>
      <x/>
      <x v="3"/>
    </i>
    <i t="grand">
      <x/>
    </i>
  </rowItems>
  <colItems count="1">
    <i/>
  </colItems>
  <pageFields count="1">
    <pageField fld="3" item="2" hier="-1"/>
  </pageFields>
  <formats count="33">
    <format dxfId="65">
      <pivotArea type="all" dataOnly="0" outline="0" fieldPosition="0"/>
    </format>
    <format dxfId="64">
      <pivotArea outline="0" collapsedLevelsAreSubtotals="1" fieldPosition="0"/>
    </format>
    <format dxfId="63">
      <pivotArea dataOnly="0" labelOnly="1" grandRow="1" outline="0" fieldPosition="0"/>
    </format>
    <format dxfId="62">
      <pivotArea type="all" dataOnly="0" outline="0" fieldPosition="0"/>
    </format>
    <format dxfId="61">
      <pivotArea outline="0" collapsedLevelsAreSubtotals="1" fieldPosition="0"/>
    </format>
    <format dxfId="60">
      <pivotArea dataOnly="0" labelOnly="1" grandRow="1" outline="0" fieldPosition="0"/>
    </format>
    <format dxfId="59">
      <pivotArea outline="0" collapsedLevelsAreSubtotals="1" fieldPosition="0"/>
    </format>
    <format dxfId="58">
      <pivotArea dataOnly="0" labelOnly="1" grandRow="1" outline="0" fieldPosition="0"/>
    </format>
    <format dxfId="57">
      <pivotArea dataOnly="0" labelOnly="1" grandRow="1" outline="0" fieldPosition="0"/>
    </format>
    <format dxfId="56">
      <pivotArea grandRow="1" outline="0" collapsedLevelsAreSubtotals="1" fieldPosition="0"/>
    </format>
    <format dxfId="55">
      <pivotArea dataOnly="0" labelOnly="1" grandRow="1" outline="0" fieldPosition="0"/>
    </format>
    <format dxfId="54">
      <pivotArea type="all" dataOnly="0" outline="0" fieldPosition="0"/>
    </format>
    <format dxfId="53">
      <pivotArea outline="0" collapsedLevelsAreSubtotals="1" fieldPosition="0"/>
    </format>
    <format dxfId="52">
      <pivotArea dataOnly="0" labelOnly="1" grandRow="1" outline="0" fieldPosition="0"/>
    </format>
    <format dxfId="51">
      <pivotArea field="12" type="button" dataOnly="0" labelOnly="1" outline="0" axis="axisRow" fieldPosition="1"/>
    </format>
    <format dxfId="50">
      <pivotArea field="17" type="button" dataOnly="0" labelOnly="1" outline="0" axis="axisRow" fieldPosition="2"/>
    </format>
    <format dxfId="49">
      <pivotArea field="11" type="button" dataOnly="0" labelOnly="1" outline="0" axis="axisRow" fieldPosition="3"/>
    </format>
    <format dxfId="48">
      <pivotArea field="11" type="button" dataOnly="0" labelOnly="1" outline="0" axis="axisRow" fieldPosition="3"/>
    </format>
    <format dxfId="47">
      <pivotArea field="17" type="button" dataOnly="0" labelOnly="1" outline="0" axis="axisRow" fieldPosition="2"/>
    </format>
    <format dxfId="46">
      <pivotArea field="12" type="button" dataOnly="0" labelOnly="1" outline="0" axis="axisRow" fieldPosition="1"/>
    </format>
    <format dxfId="45">
      <pivotArea field="6" type="button" dataOnly="0" labelOnly="1" outline="0" axis="axisRow" fieldPosition="0"/>
    </format>
    <format dxfId="44">
      <pivotArea field="6" type="button" dataOnly="0" labelOnly="1" outline="0" axis="axisRow" fieldPosition="0"/>
    </format>
    <format dxfId="43">
      <pivotArea field="11" type="button" dataOnly="0" labelOnly="1" outline="0" axis="axisRow" fieldPosition="3"/>
    </format>
    <format dxfId="42">
      <pivotArea grandRow="1" outline="0" collapsedLevelsAreSubtotals="1" fieldPosition="0"/>
    </format>
    <format dxfId="41">
      <pivotArea grandRow="1" outline="0" collapsedLevelsAreSubtotals="1" fieldPosition="0"/>
    </format>
    <format dxfId="40">
      <pivotArea dataOnly="0" labelOnly="1" grandRow="1" outline="0" offset="IV256" fieldPosition="0"/>
    </format>
    <format dxfId="39">
      <pivotArea type="all" dataOnly="0" outline="0" fieldPosition="0"/>
    </format>
    <format dxfId="38">
      <pivotArea outline="0" collapsedLevelsAreSubtotals="1" fieldPosition="0"/>
    </format>
    <format dxfId="37">
      <pivotArea dataOnly="0" labelOnly="1" grandRow="1" outline="0" fieldPosition="0"/>
    </format>
    <format dxfId="36">
      <pivotArea type="all" dataOnly="0" outline="0" fieldPosition="0"/>
    </format>
    <format dxfId="35">
      <pivotArea outline="0" collapsedLevelsAreSubtotals="1" fieldPosition="0"/>
    </format>
    <format dxfId="34">
      <pivotArea dataOnly="0" labelOnly="1" grandRow="1" outline="0" fieldPosition="0"/>
    </format>
    <format dxfId="33">
      <pivotArea field="3" type="button" dataOnly="0" labelOnly="1" outline="0" axis="axisPage" fieldPosition="0"/>
    </format>
  </formats>
  <pivotTableStyleInfo name="Estilo de Tabela Dinâmica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I76"/>
  <sheetViews>
    <sheetView workbookViewId="0">
      <selection activeCell="L11" sqref="L11"/>
    </sheetView>
  </sheetViews>
  <sheetFormatPr defaultRowHeight="15" x14ac:dyDescent="0.25"/>
  <cols>
    <col min="1" max="1" width="12.7109375" style="12" bestFit="1" customWidth="1"/>
    <col min="2" max="2" width="9.140625" style="38"/>
    <col min="3" max="3" width="61.28515625" style="129" customWidth="1"/>
    <col min="4" max="4" width="15.28515625" style="12" bestFit="1" customWidth="1"/>
    <col min="5" max="5" width="15.140625" style="16" customWidth="1"/>
    <col min="6" max="6" width="11.5703125" customWidth="1"/>
    <col min="7" max="7" width="13.85546875" style="38" customWidth="1"/>
    <col min="8" max="8" width="19" customWidth="1"/>
    <col min="9" max="9" width="7" customWidth="1"/>
  </cols>
  <sheetData>
    <row r="1" spans="1:9" ht="21" x14ac:dyDescent="0.35">
      <c r="A1" s="150" t="s">
        <v>53</v>
      </c>
      <c r="B1" s="151"/>
      <c r="C1" s="151"/>
      <c r="D1" s="151"/>
      <c r="E1" s="151"/>
      <c r="F1" s="151"/>
      <c r="G1" s="151"/>
      <c r="H1" s="151"/>
    </row>
    <row r="2" spans="1:9" ht="19.5" thickBot="1" x14ac:dyDescent="0.35">
      <c r="A2" s="39" t="s">
        <v>54</v>
      </c>
      <c r="B2" s="152" t="s">
        <v>23</v>
      </c>
      <c r="C2" s="152"/>
      <c r="D2" s="152"/>
      <c r="E2" s="40"/>
      <c r="F2" s="41"/>
      <c r="G2" s="42"/>
      <c r="H2" s="43"/>
    </row>
    <row r="3" spans="1:9" ht="19.5" customHeight="1" thickTop="1" x14ac:dyDescent="0.3">
      <c r="A3" s="39" t="s">
        <v>55</v>
      </c>
      <c r="B3" s="152" t="s">
        <v>56</v>
      </c>
      <c r="C3" s="152"/>
      <c r="D3" s="39" t="s">
        <v>57</v>
      </c>
      <c r="E3" s="44">
        <v>42999</v>
      </c>
      <c r="F3" s="153" t="s">
        <v>58</v>
      </c>
      <c r="G3" s="153">
        <f>E3-E4</f>
        <v>261</v>
      </c>
    </row>
    <row r="4" spans="1:9" ht="19.5" customHeight="1" thickBot="1" x14ac:dyDescent="0.35">
      <c r="A4" s="39" t="s">
        <v>59</v>
      </c>
      <c r="B4" s="152" t="s">
        <v>60</v>
      </c>
      <c r="C4" s="152"/>
      <c r="D4" s="39" t="s">
        <v>61</v>
      </c>
      <c r="E4" s="45">
        <v>42738</v>
      </c>
      <c r="F4" s="154"/>
      <c r="G4" s="154"/>
    </row>
    <row r="5" spans="1:9" ht="18.75" thickTop="1" x14ac:dyDescent="0.25">
      <c r="A5" s="46"/>
      <c r="B5" s="47"/>
      <c r="C5" s="48"/>
      <c r="D5" s="49"/>
      <c r="E5" s="50"/>
      <c r="F5" s="51"/>
      <c r="G5" s="52"/>
      <c r="H5" s="43"/>
    </row>
    <row r="6" spans="1:9" ht="18.75" customHeight="1" x14ac:dyDescent="0.25">
      <c r="A6" s="155" t="s">
        <v>62</v>
      </c>
      <c r="B6" s="156"/>
      <c r="C6" s="156"/>
      <c r="D6" s="156"/>
      <c r="E6" s="156"/>
      <c r="F6" s="156"/>
      <c r="G6" s="156"/>
      <c r="H6" s="157"/>
    </row>
    <row r="7" spans="1:9" ht="15" customHeight="1" x14ac:dyDescent="0.25">
      <c r="A7" s="158" t="s">
        <v>63</v>
      </c>
      <c r="B7" s="159"/>
      <c r="C7" s="159"/>
      <c r="D7" s="159"/>
      <c r="E7" s="159"/>
      <c r="F7" s="159"/>
      <c r="G7" s="159"/>
      <c r="H7" s="159"/>
      <c r="I7" s="53"/>
    </row>
    <row r="8" spans="1:9" ht="15.75" thickBot="1" x14ac:dyDescent="0.3">
      <c r="A8" s="54"/>
      <c r="B8" s="55"/>
      <c r="C8" s="56"/>
      <c r="D8" s="46"/>
      <c r="E8" s="57"/>
      <c r="F8" s="57"/>
      <c r="G8" s="47"/>
      <c r="H8" s="43"/>
    </row>
    <row r="9" spans="1:9" ht="64.5" customHeight="1" thickTop="1" thickBot="1" x14ac:dyDescent="0.3">
      <c r="A9" s="58" t="s">
        <v>64</v>
      </c>
      <c r="B9" s="58" t="s">
        <v>65</v>
      </c>
      <c r="C9" s="58" t="s">
        <v>66</v>
      </c>
      <c r="D9" s="58" t="s">
        <v>67</v>
      </c>
      <c r="E9" s="58" t="s">
        <v>68</v>
      </c>
      <c r="F9" s="58" t="s">
        <v>69</v>
      </c>
      <c r="G9" s="58" t="s">
        <v>70</v>
      </c>
      <c r="H9" s="58" t="s">
        <v>71</v>
      </c>
    </row>
    <row r="10" spans="1:9" s="10" customFormat="1" ht="90.75" thickTop="1" x14ac:dyDescent="0.25">
      <c r="A10" s="59">
        <v>24</v>
      </c>
      <c r="B10" s="60">
        <v>6</v>
      </c>
      <c r="C10" s="61" t="s">
        <v>72</v>
      </c>
      <c r="D10" s="62">
        <v>150</v>
      </c>
      <c r="E10" s="63">
        <v>24</v>
      </c>
      <c r="F10" s="62">
        <f>D10-E10</f>
        <v>126</v>
      </c>
      <c r="G10" s="64"/>
      <c r="H10" s="65">
        <v>1400</v>
      </c>
    </row>
    <row r="11" spans="1:9" s="10" customFormat="1" ht="135" x14ac:dyDescent="0.25">
      <c r="A11" s="66">
        <v>25</v>
      </c>
      <c r="B11" s="67">
        <v>6</v>
      </c>
      <c r="C11" s="68" t="s">
        <v>73</v>
      </c>
      <c r="D11" s="69">
        <v>40</v>
      </c>
      <c r="E11" s="63"/>
      <c r="F11" s="62">
        <f t="shared" ref="F11:F51" si="0">D11-E11</f>
        <v>40</v>
      </c>
      <c r="G11" s="70"/>
      <c r="H11" s="71">
        <v>1800</v>
      </c>
    </row>
    <row r="12" spans="1:9" s="10" customFormat="1" ht="135" x14ac:dyDescent="0.25">
      <c r="A12" s="66">
        <v>26</v>
      </c>
      <c r="B12" s="67">
        <v>6</v>
      </c>
      <c r="C12" s="68" t="s">
        <v>74</v>
      </c>
      <c r="D12" s="69">
        <v>100</v>
      </c>
      <c r="E12" s="63"/>
      <c r="F12" s="62">
        <f t="shared" si="0"/>
        <v>100</v>
      </c>
      <c r="G12" s="72"/>
      <c r="H12" s="71">
        <v>2000</v>
      </c>
    </row>
    <row r="13" spans="1:9" s="10" customFormat="1" ht="105" x14ac:dyDescent="0.25">
      <c r="A13" s="66">
        <v>27</v>
      </c>
      <c r="B13" s="67">
        <v>6</v>
      </c>
      <c r="C13" s="68" t="s">
        <v>75</v>
      </c>
      <c r="D13" s="73">
        <v>100</v>
      </c>
      <c r="E13" s="63">
        <v>3</v>
      </c>
      <c r="F13" s="62">
        <f t="shared" si="0"/>
        <v>97</v>
      </c>
      <c r="G13" s="72"/>
      <c r="H13" s="71">
        <v>2085</v>
      </c>
    </row>
    <row r="14" spans="1:9" s="10" customFormat="1" ht="135" x14ac:dyDescent="0.25">
      <c r="A14" s="66">
        <v>28</v>
      </c>
      <c r="B14" s="67">
        <v>6</v>
      </c>
      <c r="C14" s="68" t="s">
        <v>76</v>
      </c>
      <c r="D14" s="69">
        <v>100</v>
      </c>
      <c r="E14" s="63">
        <v>9</v>
      </c>
      <c r="F14" s="62">
        <f t="shared" si="0"/>
        <v>91</v>
      </c>
      <c r="G14" s="72"/>
      <c r="H14" s="71">
        <v>615</v>
      </c>
    </row>
    <row r="15" spans="1:9" s="10" customFormat="1" ht="135" x14ac:dyDescent="0.25">
      <c r="A15" s="66">
        <v>29</v>
      </c>
      <c r="B15" s="67">
        <v>6</v>
      </c>
      <c r="C15" s="68" t="s">
        <v>77</v>
      </c>
      <c r="D15" s="69">
        <v>50</v>
      </c>
      <c r="E15" s="63">
        <v>5</v>
      </c>
      <c r="F15" s="62">
        <f t="shared" si="0"/>
        <v>45</v>
      </c>
      <c r="G15" s="72"/>
      <c r="H15" s="71">
        <v>700</v>
      </c>
    </row>
    <row r="16" spans="1:9" s="10" customFormat="1" ht="120" x14ac:dyDescent="0.25">
      <c r="A16" s="66">
        <v>30</v>
      </c>
      <c r="B16" s="67">
        <v>6</v>
      </c>
      <c r="C16" s="68" t="s">
        <v>78</v>
      </c>
      <c r="D16" s="69">
        <v>50</v>
      </c>
      <c r="E16" s="63">
        <v>8</v>
      </c>
      <c r="F16" s="62">
        <f t="shared" si="0"/>
        <v>42</v>
      </c>
      <c r="G16" s="72"/>
      <c r="H16" s="71">
        <v>600</v>
      </c>
    </row>
    <row r="17" spans="1:8" s="10" customFormat="1" ht="165" x14ac:dyDescent="0.25">
      <c r="A17" s="66">
        <v>31</v>
      </c>
      <c r="B17" s="67">
        <v>6</v>
      </c>
      <c r="C17" s="68" t="s">
        <v>79</v>
      </c>
      <c r="D17" s="70">
        <v>50</v>
      </c>
      <c r="E17" s="63">
        <v>8</v>
      </c>
      <c r="F17" s="62">
        <f t="shared" si="0"/>
        <v>42</v>
      </c>
      <c r="G17" s="72"/>
      <c r="H17" s="71">
        <v>2000</v>
      </c>
    </row>
    <row r="18" spans="1:8" s="10" customFormat="1" ht="240" x14ac:dyDescent="0.25">
      <c r="A18" s="66">
        <v>32</v>
      </c>
      <c r="B18" s="67">
        <v>6</v>
      </c>
      <c r="C18" s="68" t="s">
        <v>80</v>
      </c>
      <c r="D18" s="70">
        <v>50</v>
      </c>
      <c r="E18" s="63">
        <v>8</v>
      </c>
      <c r="F18" s="62">
        <f t="shared" si="0"/>
        <v>42</v>
      </c>
      <c r="G18" s="72"/>
      <c r="H18" s="71">
        <v>1850</v>
      </c>
    </row>
    <row r="19" spans="1:8" s="10" customFormat="1" ht="240" x14ac:dyDescent="0.25">
      <c r="A19" s="66">
        <v>33</v>
      </c>
      <c r="B19" s="67">
        <v>6</v>
      </c>
      <c r="C19" s="68" t="s">
        <v>81</v>
      </c>
      <c r="D19" s="70">
        <v>50</v>
      </c>
      <c r="E19" s="63"/>
      <c r="F19" s="62">
        <f t="shared" si="0"/>
        <v>50</v>
      </c>
      <c r="G19" s="72"/>
      <c r="H19" s="71">
        <v>301</v>
      </c>
    </row>
    <row r="20" spans="1:8" s="10" customFormat="1" ht="165" x14ac:dyDescent="0.25">
      <c r="A20" s="66">
        <v>34</v>
      </c>
      <c r="B20" s="67">
        <v>6</v>
      </c>
      <c r="C20" s="68" t="s">
        <v>82</v>
      </c>
      <c r="D20" s="70">
        <v>100</v>
      </c>
      <c r="E20" s="63">
        <v>10</v>
      </c>
      <c r="F20" s="62">
        <f t="shared" si="0"/>
        <v>90</v>
      </c>
      <c r="G20" s="72"/>
      <c r="H20" s="71">
        <v>515</v>
      </c>
    </row>
    <row r="21" spans="1:8" s="10" customFormat="1" ht="135" x14ac:dyDescent="0.25">
      <c r="A21" s="66">
        <v>35</v>
      </c>
      <c r="B21" s="67">
        <v>6</v>
      </c>
      <c r="C21" s="68" t="s">
        <v>83</v>
      </c>
      <c r="D21" s="70">
        <v>100</v>
      </c>
      <c r="E21" s="63">
        <v>3</v>
      </c>
      <c r="F21" s="62">
        <f t="shared" si="0"/>
        <v>97</v>
      </c>
      <c r="G21" s="72"/>
      <c r="H21" s="71">
        <v>630</v>
      </c>
    </row>
    <row r="22" spans="1:8" s="10" customFormat="1" ht="135" x14ac:dyDescent="0.25">
      <c r="A22" s="66">
        <v>36</v>
      </c>
      <c r="B22" s="67">
        <v>6</v>
      </c>
      <c r="C22" s="68" t="s">
        <v>84</v>
      </c>
      <c r="D22" s="70">
        <v>50</v>
      </c>
      <c r="E22" s="63"/>
      <c r="F22" s="62">
        <f t="shared" si="0"/>
        <v>50</v>
      </c>
      <c r="G22" s="72"/>
      <c r="H22" s="71">
        <v>1185</v>
      </c>
    </row>
    <row r="23" spans="1:8" s="10" customFormat="1" ht="135" x14ac:dyDescent="0.25">
      <c r="A23" s="66">
        <v>37</v>
      </c>
      <c r="B23" s="67">
        <v>6</v>
      </c>
      <c r="C23" s="68" t="s">
        <v>85</v>
      </c>
      <c r="D23" s="70">
        <v>50</v>
      </c>
      <c r="E23" s="63"/>
      <c r="F23" s="62">
        <f t="shared" si="0"/>
        <v>50</v>
      </c>
      <c r="G23" s="72"/>
      <c r="H23" s="71">
        <v>1185</v>
      </c>
    </row>
    <row r="24" spans="1:8" s="10" customFormat="1" ht="120" x14ac:dyDescent="0.25">
      <c r="A24" s="66">
        <v>39</v>
      </c>
      <c r="B24" s="67">
        <v>6</v>
      </c>
      <c r="C24" s="68" t="s">
        <v>86</v>
      </c>
      <c r="D24" s="70">
        <v>60</v>
      </c>
      <c r="E24" s="63"/>
      <c r="F24" s="62">
        <f t="shared" si="0"/>
        <v>60</v>
      </c>
      <c r="G24" s="72"/>
      <c r="H24" s="71">
        <v>590</v>
      </c>
    </row>
    <row r="25" spans="1:8" s="10" customFormat="1" ht="120" x14ac:dyDescent="0.25">
      <c r="A25" s="66">
        <v>40</v>
      </c>
      <c r="B25" s="67">
        <v>6</v>
      </c>
      <c r="C25" s="74" t="s">
        <v>87</v>
      </c>
      <c r="D25" s="70">
        <v>100</v>
      </c>
      <c r="E25" s="63">
        <v>20</v>
      </c>
      <c r="F25" s="62">
        <f t="shared" si="0"/>
        <v>80</v>
      </c>
      <c r="G25" s="72"/>
      <c r="H25" s="75">
        <v>615</v>
      </c>
    </row>
    <row r="26" spans="1:8" s="10" customFormat="1" ht="120" x14ac:dyDescent="0.25">
      <c r="A26" s="66">
        <v>41</v>
      </c>
      <c r="B26" s="67">
        <v>6</v>
      </c>
      <c r="C26" s="74" t="s">
        <v>88</v>
      </c>
      <c r="D26" s="70">
        <v>100</v>
      </c>
      <c r="E26" s="63">
        <v>5</v>
      </c>
      <c r="F26" s="62">
        <f t="shared" si="0"/>
        <v>95</v>
      </c>
      <c r="G26" s="72"/>
      <c r="H26" s="71">
        <v>670</v>
      </c>
    </row>
    <row r="27" spans="1:8" s="10" customFormat="1" ht="120" x14ac:dyDescent="0.25">
      <c r="A27" s="66">
        <v>44</v>
      </c>
      <c r="B27" s="67">
        <v>6</v>
      </c>
      <c r="C27" s="74" t="s">
        <v>89</v>
      </c>
      <c r="D27" s="70">
        <v>50</v>
      </c>
      <c r="E27" s="63"/>
      <c r="F27" s="62">
        <f t="shared" si="0"/>
        <v>50</v>
      </c>
      <c r="G27" s="72"/>
      <c r="H27" s="71">
        <v>650</v>
      </c>
    </row>
    <row r="28" spans="1:8" s="10" customFormat="1" ht="165" x14ac:dyDescent="0.25">
      <c r="A28" s="66">
        <v>45</v>
      </c>
      <c r="B28" s="67">
        <v>6</v>
      </c>
      <c r="C28" s="68" t="s">
        <v>90</v>
      </c>
      <c r="D28" s="70">
        <v>10</v>
      </c>
      <c r="E28" s="63"/>
      <c r="F28" s="62">
        <f t="shared" si="0"/>
        <v>10</v>
      </c>
      <c r="G28" s="72"/>
      <c r="H28" s="71">
        <v>1830</v>
      </c>
    </row>
    <row r="29" spans="1:8" s="10" customFormat="1" ht="150" x14ac:dyDescent="0.25">
      <c r="A29" s="66">
        <v>46</v>
      </c>
      <c r="B29" s="67">
        <v>6</v>
      </c>
      <c r="C29" s="68" t="s">
        <v>91</v>
      </c>
      <c r="D29" s="70">
        <v>50</v>
      </c>
      <c r="E29" s="63"/>
      <c r="F29" s="62">
        <f t="shared" si="0"/>
        <v>50</v>
      </c>
      <c r="G29" s="72"/>
      <c r="H29" s="71">
        <v>1200</v>
      </c>
    </row>
    <row r="30" spans="1:8" s="10" customFormat="1" ht="150" x14ac:dyDescent="0.25">
      <c r="A30" s="66">
        <v>47</v>
      </c>
      <c r="B30" s="67">
        <v>6</v>
      </c>
      <c r="C30" s="74" t="s">
        <v>92</v>
      </c>
      <c r="D30" s="70">
        <v>50</v>
      </c>
      <c r="E30" s="63">
        <v>12</v>
      </c>
      <c r="F30" s="62">
        <f t="shared" si="0"/>
        <v>38</v>
      </c>
      <c r="G30" s="72"/>
      <c r="H30" s="71">
        <v>1300</v>
      </c>
    </row>
    <row r="31" spans="1:8" s="10" customFormat="1" ht="135" x14ac:dyDescent="0.25">
      <c r="A31" s="66">
        <v>48</v>
      </c>
      <c r="B31" s="67">
        <v>6</v>
      </c>
      <c r="C31" s="74" t="s">
        <v>93</v>
      </c>
      <c r="D31" s="70">
        <v>200</v>
      </c>
      <c r="E31" s="63"/>
      <c r="F31" s="62">
        <f t="shared" si="0"/>
        <v>200</v>
      </c>
      <c r="G31" s="72"/>
      <c r="H31" s="71">
        <v>1100</v>
      </c>
    </row>
    <row r="32" spans="1:8" ht="126.75" customHeight="1" x14ac:dyDescent="0.25">
      <c r="A32" s="66">
        <v>49</v>
      </c>
      <c r="B32" s="67">
        <v>6</v>
      </c>
      <c r="C32" s="68" t="s">
        <v>94</v>
      </c>
      <c r="D32" s="67">
        <v>200</v>
      </c>
      <c r="E32" s="160" t="s">
        <v>95</v>
      </c>
      <c r="F32" s="161"/>
      <c r="G32" s="161"/>
      <c r="H32" s="162"/>
    </row>
    <row r="33" spans="1:9" s="10" customFormat="1" ht="165" x14ac:dyDescent="0.25">
      <c r="A33" s="66">
        <v>51</v>
      </c>
      <c r="B33" s="67">
        <v>6</v>
      </c>
      <c r="C33" s="74" t="s">
        <v>96</v>
      </c>
      <c r="D33" s="70">
        <v>50</v>
      </c>
      <c r="E33" s="63">
        <v>14</v>
      </c>
      <c r="F33" s="62">
        <f t="shared" si="0"/>
        <v>36</v>
      </c>
      <c r="G33" s="72"/>
      <c r="H33" s="71">
        <v>2500</v>
      </c>
    </row>
    <row r="34" spans="1:9" s="10" customFormat="1" ht="150" x14ac:dyDescent="0.25">
      <c r="A34" s="66">
        <v>52</v>
      </c>
      <c r="B34" s="67">
        <v>6</v>
      </c>
      <c r="C34" s="74" t="s">
        <v>97</v>
      </c>
      <c r="D34" s="70">
        <v>50</v>
      </c>
      <c r="E34" s="63">
        <v>4</v>
      </c>
      <c r="F34" s="62">
        <f t="shared" si="0"/>
        <v>46</v>
      </c>
      <c r="G34" s="72"/>
      <c r="H34" s="71">
        <v>1770</v>
      </c>
    </row>
    <row r="35" spans="1:9" s="10" customFormat="1" ht="165" x14ac:dyDescent="0.25">
      <c r="A35" s="66">
        <v>54</v>
      </c>
      <c r="B35" s="67">
        <v>6</v>
      </c>
      <c r="C35" s="74" t="s">
        <v>98</v>
      </c>
      <c r="D35" s="70">
        <v>50</v>
      </c>
      <c r="E35" s="63"/>
      <c r="F35" s="62">
        <f t="shared" si="0"/>
        <v>50</v>
      </c>
      <c r="G35" s="72"/>
      <c r="H35" s="76">
        <v>2100</v>
      </c>
    </row>
    <row r="36" spans="1:9" ht="75" x14ac:dyDescent="0.25">
      <c r="A36" s="77">
        <v>60</v>
      </c>
      <c r="B36" s="78">
        <v>12</v>
      </c>
      <c r="C36" s="79" t="s">
        <v>99</v>
      </c>
      <c r="D36" s="78">
        <v>1000</v>
      </c>
      <c r="E36" s="163" t="s">
        <v>95</v>
      </c>
      <c r="F36" s="164"/>
      <c r="G36" s="164"/>
      <c r="H36" s="165"/>
    </row>
    <row r="37" spans="1:9" s="10" customFormat="1" ht="165" x14ac:dyDescent="0.25">
      <c r="A37" s="80">
        <v>61</v>
      </c>
      <c r="B37" s="81">
        <v>12</v>
      </c>
      <c r="C37" s="82" t="s">
        <v>100</v>
      </c>
      <c r="D37" s="83">
        <v>100</v>
      </c>
      <c r="E37" s="84"/>
      <c r="F37" s="85">
        <f t="shared" si="0"/>
        <v>100</v>
      </c>
      <c r="G37" s="86"/>
      <c r="H37" s="87">
        <v>700</v>
      </c>
    </row>
    <row r="38" spans="1:9" s="10" customFormat="1" ht="135" x14ac:dyDescent="0.25">
      <c r="A38" s="80">
        <v>62</v>
      </c>
      <c r="B38" s="81">
        <v>12</v>
      </c>
      <c r="C38" s="88" t="s">
        <v>101</v>
      </c>
      <c r="D38" s="83">
        <v>800</v>
      </c>
      <c r="E38" s="84">
        <v>139</v>
      </c>
      <c r="F38" s="85">
        <f t="shared" si="0"/>
        <v>661</v>
      </c>
      <c r="G38" s="86"/>
      <c r="H38" s="87">
        <v>250</v>
      </c>
    </row>
    <row r="39" spans="1:9" s="10" customFormat="1" ht="105" customHeight="1" x14ac:dyDescent="0.25">
      <c r="A39" s="80">
        <v>66</v>
      </c>
      <c r="B39" s="81">
        <v>12</v>
      </c>
      <c r="C39" s="88" t="s">
        <v>102</v>
      </c>
      <c r="D39" s="83">
        <v>100</v>
      </c>
      <c r="E39" s="84">
        <v>12</v>
      </c>
      <c r="F39" s="85">
        <f t="shared" si="0"/>
        <v>88</v>
      </c>
      <c r="G39" s="86"/>
      <c r="H39" s="87">
        <v>1700</v>
      </c>
    </row>
    <row r="40" spans="1:9" s="10" customFormat="1" ht="150" x14ac:dyDescent="0.25">
      <c r="A40" s="80">
        <v>67</v>
      </c>
      <c r="B40" s="81">
        <v>12</v>
      </c>
      <c r="C40" s="88" t="s">
        <v>103</v>
      </c>
      <c r="D40" s="83">
        <v>500</v>
      </c>
      <c r="E40" s="84">
        <v>61</v>
      </c>
      <c r="F40" s="85">
        <f t="shared" si="0"/>
        <v>439</v>
      </c>
      <c r="G40" s="86"/>
      <c r="H40" s="87">
        <v>400</v>
      </c>
    </row>
    <row r="41" spans="1:9" s="10" customFormat="1" ht="85.5" customHeight="1" x14ac:dyDescent="0.25">
      <c r="A41" s="80">
        <v>68</v>
      </c>
      <c r="B41" s="81">
        <v>12</v>
      </c>
      <c r="C41" s="82" t="s">
        <v>104</v>
      </c>
      <c r="D41" s="83">
        <v>3000</v>
      </c>
      <c r="E41" s="84"/>
      <c r="F41" s="85">
        <f t="shared" si="0"/>
        <v>3000</v>
      </c>
      <c r="G41" s="86"/>
      <c r="H41" s="87">
        <v>380</v>
      </c>
    </row>
    <row r="42" spans="1:9" s="10" customFormat="1" ht="135" x14ac:dyDescent="0.25">
      <c r="A42" s="80">
        <v>70</v>
      </c>
      <c r="B42" s="81">
        <v>12</v>
      </c>
      <c r="C42" s="88" t="s">
        <v>105</v>
      </c>
      <c r="D42" s="83">
        <v>3000</v>
      </c>
      <c r="E42" s="84">
        <v>45</v>
      </c>
      <c r="F42" s="85">
        <f t="shared" si="0"/>
        <v>2955</v>
      </c>
      <c r="G42" s="86"/>
      <c r="H42" s="87">
        <v>430</v>
      </c>
    </row>
    <row r="43" spans="1:9" s="10" customFormat="1" ht="120" x14ac:dyDescent="0.25">
      <c r="A43" s="80">
        <v>72</v>
      </c>
      <c r="B43" s="81">
        <v>12</v>
      </c>
      <c r="C43" s="88" t="s">
        <v>106</v>
      </c>
      <c r="D43" s="83">
        <v>100</v>
      </c>
      <c r="E43" s="84">
        <v>1</v>
      </c>
      <c r="F43" s="85">
        <f t="shared" si="0"/>
        <v>99</v>
      </c>
      <c r="G43" s="86"/>
      <c r="H43" s="89">
        <v>450</v>
      </c>
    </row>
    <row r="44" spans="1:9" s="10" customFormat="1" ht="60" x14ac:dyDescent="0.25">
      <c r="A44" s="80">
        <v>77</v>
      </c>
      <c r="B44" s="81">
        <v>5</v>
      </c>
      <c r="C44" s="90" t="s">
        <v>107</v>
      </c>
      <c r="D44" s="83">
        <v>100</v>
      </c>
      <c r="E44" s="84"/>
      <c r="F44" s="85">
        <f t="shared" si="0"/>
        <v>100</v>
      </c>
      <c r="G44" s="86"/>
      <c r="H44" s="87">
        <v>200</v>
      </c>
    </row>
    <row r="45" spans="1:9" s="10" customFormat="1" ht="60" x14ac:dyDescent="0.25">
      <c r="A45" s="80">
        <v>78</v>
      </c>
      <c r="B45" s="81">
        <v>5</v>
      </c>
      <c r="C45" s="90" t="s">
        <v>108</v>
      </c>
      <c r="D45" s="83">
        <v>100</v>
      </c>
      <c r="E45" s="84">
        <v>7</v>
      </c>
      <c r="F45" s="85">
        <f t="shared" si="0"/>
        <v>93</v>
      </c>
      <c r="G45" s="86"/>
      <c r="H45" s="87">
        <v>215</v>
      </c>
    </row>
    <row r="46" spans="1:9" s="10" customFormat="1" ht="60" x14ac:dyDescent="0.25">
      <c r="A46" s="80">
        <v>79</v>
      </c>
      <c r="B46" s="81">
        <v>5</v>
      </c>
      <c r="C46" s="90" t="s">
        <v>109</v>
      </c>
      <c r="D46" s="83">
        <v>60</v>
      </c>
      <c r="E46" s="84">
        <v>2</v>
      </c>
      <c r="F46" s="85">
        <f t="shared" si="0"/>
        <v>58</v>
      </c>
      <c r="G46" s="86"/>
      <c r="H46" s="87">
        <v>280</v>
      </c>
    </row>
    <row r="47" spans="1:9" s="91" customFormat="1" ht="150" x14ac:dyDescent="0.25">
      <c r="A47" s="80">
        <v>86</v>
      </c>
      <c r="B47" s="81">
        <v>11</v>
      </c>
      <c r="C47" s="82" t="s">
        <v>110</v>
      </c>
      <c r="D47" s="83">
        <v>25</v>
      </c>
      <c r="E47" s="84"/>
      <c r="F47" s="85">
        <f t="shared" si="0"/>
        <v>25</v>
      </c>
      <c r="G47" s="86"/>
      <c r="H47" s="87">
        <v>2711.99</v>
      </c>
    </row>
    <row r="48" spans="1:9" s="91" customFormat="1" ht="120" x14ac:dyDescent="0.25">
      <c r="A48" s="80">
        <v>92</v>
      </c>
      <c r="B48" s="81">
        <v>8</v>
      </c>
      <c r="C48" s="82" t="s">
        <v>111</v>
      </c>
      <c r="D48" s="83">
        <v>150</v>
      </c>
      <c r="E48" s="84">
        <v>4</v>
      </c>
      <c r="F48" s="85">
        <f t="shared" si="0"/>
        <v>146</v>
      </c>
      <c r="G48" s="86"/>
      <c r="H48" s="87">
        <v>288</v>
      </c>
      <c r="I48" s="10"/>
    </row>
    <row r="49" spans="1:9" s="93" customFormat="1" ht="165" x14ac:dyDescent="0.25">
      <c r="A49" s="66">
        <v>94</v>
      </c>
      <c r="B49" s="67">
        <v>2</v>
      </c>
      <c r="C49" s="74" t="s">
        <v>112</v>
      </c>
      <c r="D49" s="70">
        <v>50</v>
      </c>
      <c r="E49" s="92">
        <v>2</v>
      </c>
      <c r="F49" s="62">
        <f t="shared" si="0"/>
        <v>48</v>
      </c>
      <c r="G49" s="72"/>
      <c r="H49" s="71">
        <v>765</v>
      </c>
    </row>
    <row r="50" spans="1:9" ht="60" x14ac:dyDescent="0.25">
      <c r="A50" s="66">
        <v>95</v>
      </c>
      <c r="B50" s="67">
        <v>1</v>
      </c>
      <c r="C50" s="74" t="s">
        <v>113</v>
      </c>
      <c r="D50" s="70">
        <v>60</v>
      </c>
      <c r="E50" s="94"/>
      <c r="F50" s="95">
        <f>D50-E50</f>
        <v>60</v>
      </c>
      <c r="G50" s="72"/>
      <c r="H50" s="71">
        <v>597</v>
      </c>
    </row>
    <row r="51" spans="1:9" s="91" customFormat="1" ht="60" x14ac:dyDescent="0.25">
      <c r="A51" s="80">
        <v>96</v>
      </c>
      <c r="B51" s="81">
        <v>11</v>
      </c>
      <c r="C51" s="88" t="s">
        <v>114</v>
      </c>
      <c r="D51" s="83">
        <v>160</v>
      </c>
      <c r="E51" s="96"/>
      <c r="F51" s="97">
        <f t="shared" si="0"/>
        <v>160</v>
      </c>
      <c r="G51" s="86"/>
      <c r="H51" s="87">
        <v>211.2</v>
      </c>
    </row>
    <row r="52" spans="1:9" ht="30.75" thickBot="1" x14ac:dyDescent="0.3">
      <c r="A52" s="98">
        <v>97</v>
      </c>
      <c r="B52" s="99">
        <v>1</v>
      </c>
      <c r="C52" s="100" t="s">
        <v>115</v>
      </c>
      <c r="D52" s="101">
        <v>10</v>
      </c>
      <c r="E52" s="102"/>
      <c r="F52" s="103">
        <f>D52-E52</f>
        <v>10</v>
      </c>
      <c r="G52" s="104"/>
      <c r="H52" s="105">
        <v>711</v>
      </c>
    </row>
    <row r="53" spans="1:9" x14ac:dyDescent="0.25">
      <c r="A53" s="106"/>
      <c r="B53" s="106"/>
      <c r="C53" s="107"/>
      <c r="D53" s="106"/>
      <c r="E53" s="108"/>
      <c r="F53" s="109"/>
      <c r="G53" s="106"/>
      <c r="H53" s="110"/>
    </row>
    <row r="54" spans="1:9" x14ac:dyDescent="0.25">
      <c r="A54" s="106"/>
      <c r="B54" s="106"/>
      <c r="C54" s="111" t="s">
        <v>116</v>
      </c>
      <c r="D54" s="106"/>
      <c r="E54" s="108"/>
      <c r="F54" s="109"/>
      <c r="G54" s="106"/>
      <c r="H54" s="110"/>
    </row>
    <row r="55" spans="1:9" x14ac:dyDescent="0.25">
      <c r="A55"/>
      <c r="B55"/>
      <c r="C55" s="112" t="s">
        <v>117</v>
      </c>
      <c r="D55" s="113"/>
      <c r="E55" s="38"/>
      <c r="F55" s="114"/>
      <c r="G55" s="115"/>
      <c r="I55" s="10"/>
    </row>
    <row r="56" spans="1:9" x14ac:dyDescent="0.25">
      <c r="A56"/>
      <c r="B56"/>
      <c r="C56" s="116" t="s">
        <v>118</v>
      </c>
      <c r="D56" s="113"/>
      <c r="E56" s="38"/>
      <c r="F56" s="114"/>
      <c r="G56" s="115"/>
      <c r="I56" s="10"/>
    </row>
    <row r="57" spans="1:9" ht="19.5" customHeight="1" x14ac:dyDescent="0.25">
      <c r="A57"/>
      <c r="B57"/>
      <c r="C57" s="117" t="s">
        <v>119</v>
      </c>
      <c r="D57" s="113"/>
      <c r="E57" s="38"/>
      <c r="F57" s="114"/>
      <c r="G57" s="115"/>
      <c r="I57" s="10"/>
    </row>
    <row r="58" spans="1:9" x14ac:dyDescent="0.25">
      <c r="A58" s="118"/>
      <c r="B58" s="118"/>
      <c r="C58" s="118"/>
      <c r="D58" s="113"/>
      <c r="E58" s="38"/>
      <c r="F58" s="114"/>
      <c r="G58" s="115"/>
    </row>
    <row r="59" spans="1:9" x14ac:dyDescent="0.25">
      <c r="A59" s="166"/>
      <c r="B59" s="166"/>
      <c r="C59" s="166"/>
      <c r="D59" s="166"/>
      <c r="E59" s="166"/>
      <c r="F59" s="114"/>
      <c r="G59" s="115"/>
    </row>
    <row r="60" spans="1:9" x14ac:dyDescent="0.25">
      <c r="A60" s="149" t="s">
        <v>120</v>
      </c>
      <c r="B60" s="149"/>
      <c r="C60" s="149"/>
      <c r="D60" s="149"/>
      <c r="E60" s="149"/>
      <c r="F60" s="114"/>
      <c r="G60" s="115"/>
    </row>
    <row r="61" spans="1:9" x14ac:dyDescent="0.25">
      <c r="A61" s="38"/>
      <c r="C61" s="118"/>
      <c r="D61" s="118"/>
      <c r="E61" s="113"/>
      <c r="F61" s="38"/>
      <c r="G61" s="119"/>
    </row>
    <row r="62" spans="1:9" x14ac:dyDescent="0.25">
      <c r="A62" s="120" t="s">
        <v>121</v>
      </c>
      <c r="B62" s="167" t="s">
        <v>122</v>
      </c>
      <c r="C62" s="168"/>
      <c r="D62" s="168"/>
      <c r="E62" s="169"/>
      <c r="F62" s="170" t="s">
        <v>123</v>
      </c>
      <c r="G62" s="170"/>
      <c r="H62" s="170" t="s">
        <v>124</v>
      </c>
      <c r="I62" s="170"/>
    </row>
    <row r="63" spans="1:9" ht="63.75" customHeight="1" x14ac:dyDescent="0.25">
      <c r="A63" s="121">
        <v>1</v>
      </c>
      <c r="B63" s="171" t="s">
        <v>125</v>
      </c>
      <c r="C63" s="172"/>
      <c r="D63" s="172"/>
      <c r="E63" s="173"/>
      <c r="F63" s="174" t="s">
        <v>126</v>
      </c>
      <c r="G63" s="174"/>
      <c r="H63" s="175" t="s">
        <v>127</v>
      </c>
      <c r="I63" s="176"/>
    </row>
    <row r="64" spans="1:9" s="91" customFormat="1" x14ac:dyDescent="0.25">
      <c r="A64" s="122">
        <v>2</v>
      </c>
      <c r="B64" s="177" t="s">
        <v>128</v>
      </c>
      <c r="C64" s="178"/>
      <c r="D64" s="178"/>
      <c r="E64" s="179"/>
      <c r="F64" s="180" t="s">
        <v>129</v>
      </c>
      <c r="G64" s="180"/>
      <c r="H64" s="181" t="s">
        <v>130</v>
      </c>
      <c r="I64" s="182"/>
    </row>
    <row r="65" spans="1:9" s="10" customFormat="1" x14ac:dyDescent="0.25">
      <c r="A65" s="123">
        <v>5</v>
      </c>
      <c r="B65" s="183" t="s">
        <v>131</v>
      </c>
      <c r="C65" s="184"/>
      <c r="D65" s="184"/>
      <c r="E65" s="185"/>
      <c r="F65" s="186" t="s">
        <v>132</v>
      </c>
      <c r="G65" s="186"/>
      <c r="H65" s="187" t="s">
        <v>133</v>
      </c>
      <c r="I65" s="188"/>
    </row>
    <row r="66" spans="1:9" s="10" customFormat="1" x14ac:dyDescent="0.25">
      <c r="A66" s="124">
        <v>6</v>
      </c>
      <c r="B66" s="189" t="s">
        <v>134</v>
      </c>
      <c r="C66" s="190"/>
      <c r="D66" s="190"/>
      <c r="E66" s="191"/>
      <c r="F66" s="192" t="s">
        <v>135</v>
      </c>
      <c r="G66" s="192"/>
      <c r="H66" s="193" t="s">
        <v>133</v>
      </c>
      <c r="I66" s="194"/>
    </row>
    <row r="67" spans="1:9" s="91" customFormat="1" x14ac:dyDescent="0.25">
      <c r="A67" s="123">
        <v>8</v>
      </c>
      <c r="B67" s="183" t="s">
        <v>136</v>
      </c>
      <c r="C67" s="184"/>
      <c r="D67" s="184"/>
      <c r="E67" s="185"/>
      <c r="F67" s="186" t="s">
        <v>137</v>
      </c>
      <c r="G67" s="186"/>
      <c r="H67" s="181" t="s">
        <v>133</v>
      </c>
      <c r="I67" s="182"/>
    </row>
    <row r="68" spans="1:9" s="91" customFormat="1" ht="29.25" customHeight="1" x14ac:dyDescent="0.25">
      <c r="A68" s="122">
        <v>11</v>
      </c>
      <c r="B68" s="177" t="s">
        <v>138</v>
      </c>
      <c r="C68" s="178"/>
      <c r="D68" s="178"/>
      <c r="E68" s="179"/>
      <c r="F68" s="180" t="s">
        <v>139</v>
      </c>
      <c r="G68" s="180"/>
      <c r="H68" s="181" t="s">
        <v>133</v>
      </c>
      <c r="I68" s="182"/>
    </row>
    <row r="69" spans="1:9" s="10" customFormat="1" x14ac:dyDescent="0.25">
      <c r="A69" s="123">
        <v>12</v>
      </c>
      <c r="B69" s="183" t="s">
        <v>140</v>
      </c>
      <c r="C69" s="184"/>
      <c r="D69" s="184"/>
      <c r="E69" s="185"/>
      <c r="F69" s="186" t="s">
        <v>141</v>
      </c>
      <c r="G69" s="186"/>
      <c r="H69" s="187" t="s">
        <v>133</v>
      </c>
      <c r="I69" s="188"/>
    </row>
    <row r="70" spans="1:9" x14ac:dyDescent="0.25">
      <c r="A70"/>
      <c r="B70"/>
      <c r="C70"/>
      <c r="D70"/>
      <c r="E70"/>
      <c r="G70" s="125"/>
    </row>
    <row r="71" spans="1:9" ht="15.75" thickBot="1" x14ac:dyDescent="0.3">
      <c r="A71"/>
      <c r="B71"/>
      <c r="C71"/>
      <c r="D71"/>
      <c r="E71"/>
      <c r="G71" s="125"/>
    </row>
    <row r="72" spans="1:9" ht="15.75" customHeight="1" thickTop="1" x14ac:dyDescent="0.25">
      <c r="A72" s="195" t="s">
        <v>142</v>
      </c>
      <c r="B72" s="195"/>
      <c r="C72" s="196"/>
      <c r="D72" s="197"/>
      <c r="E72" s="198"/>
      <c r="F72" s="126"/>
      <c r="G72" s="126"/>
      <c r="H72" s="126"/>
    </row>
    <row r="73" spans="1:9" x14ac:dyDescent="0.25">
      <c r="A73" s="203" t="s">
        <v>143</v>
      </c>
      <c r="B73" s="203"/>
      <c r="C73" s="127"/>
      <c r="D73" s="199"/>
      <c r="E73" s="200"/>
      <c r="F73" s="114"/>
      <c r="G73" s="115"/>
    </row>
    <row r="74" spans="1:9" x14ac:dyDescent="0.25">
      <c r="A74" s="203" t="s">
        <v>144</v>
      </c>
      <c r="B74" s="203"/>
      <c r="C74" s="127"/>
      <c r="D74" s="199"/>
      <c r="E74" s="200"/>
      <c r="F74" s="114"/>
      <c r="G74" s="115"/>
    </row>
    <row r="75" spans="1:9" ht="15.75" thickBot="1" x14ac:dyDescent="0.3">
      <c r="A75" s="203" t="s">
        <v>145</v>
      </c>
      <c r="B75" s="203"/>
      <c r="C75" s="128">
        <v>42697</v>
      </c>
      <c r="D75" s="201"/>
      <c r="E75" s="202"/>
      <c r="F75" s="114"/>
      <c r="G75" s="115"/>
    </row>
    <row r="76" spans="1:9" ht="15.75" thickTop="1" x14ac:dyDescent="0.25"/>
  </sheetData>
  <sheetProtection algorithmName="SHA-512" hashValue="TR1l8AJQ9L/wbdBlIVYMhyYnPZdvBIm3ZYpD/OHnYd3S12VyI8N0Cj2qs2p3OE2S1HHDKyvruHVktz/QHWaWtQ==" saltValue="2BSg1YzITGLNv3ZRQ3mIKQ==" spinCount="100000" sheet="1" objects="1" scenarios="1"/>
  <mergeCells count="41">
    <mergeCell ref="A72:C72"/>
    <mergeCell ref="D72:E75"/>
    <mergeCell ref="A73:B73"/>
    <mergeCell ref="A74:B74"/>
    <mergeCell ref="A75:B75"/>
    <mergeCell ref="B68:E68"/>
    <mergeCell ref="F68:G68"/>
    <mergeCell ref="H68:I68"/>
    <mergeCell ref="B69:E69"/>
    <mergeCell ref="F69:G69"/>
    <mergeCell ref="H69:I69"/>
    <mergeCell ref="B66:E66"/>
    <mergeCell ref="F66:G66"/>
    <mergeCell ref="H66:I66"/>
    <mergeCell ref="B67:E67"/>
    <mergeCell ref="F67:G67"/>
    <mergeCell ref="H67:I67"/>
    <mergeCell ref="B64:E64"/>
    <mergeCell ref="F64:G64"/>
    <mergeCell ref="H64:I64"/>
    <mergeCell ref="B65:E65"/>
    <mergeCell ref="F65:G65"/>
    <mergeCell ref="H65:I65"/>
    <mergeCell ref="B62:E62"/>
    <mergeCell ref="F62:G62"/>
    <mergeCell ref="H62:I62"/>
    <mergeCell ref="B63:E63"/>
    <mergeCell ref="F63:G63"/>
    <mergeCell ref="H63:I63"/>
    <mergeCell ref="A60:E60"/>
    <mergeCell ref="A1:H1"/>
    <mergeCell ref="B2:D2"/>
    <mergeCell ref="B3:C3"/>
    <mergeCell ref="F3:F4"/>
    <mergeCell ref="G3:G4"/>
    <mergeCell ref="B4:C4"/>
    <mergeCell ref="A6:H6"/>
    <mergeCell ref="A7:H7"/>
    <mergeCell ref="E32:H32"/>
    <mergeCell ref="E36:H36"/>
    <mergeCell ref="A59:E59"/>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filterMode="1"/>
  <dimension ref="A1:R163"/>
  <sheetViews>
    <sheetView view="pageBreakPreview" zoomScale="80" zoomScaleNormal="80" zoomScaleSheetLayoutView="80" workbookViewId="0">
      <selection activeCell="E5" sqref="E5"/>
    </sheetView>
  </sheetViews>
  <sheetFormatPr defaultRowHeight="15" x14ac:dyDescent="0.25"/>
  <cols>
    <col min="1" max="1" width="29.85546875" style="28" customWidth="1"/>
    <col min="2" max="2" width="15.85546875" style="28" customWidth="1"/>
    <col min="3" max="3" width="24.42578125" style="28" customWidth="1"/>
    <col min="4" max="4" width="19.28515625" style="28" bestFit="1" customWidth="1"/>
    <col min="5" max="5" width="27.7109375" style="28" bestFit="1" customWidth="1"/>
    <col min="6" max="6" width="12.28515625" style="28" bestFit="1" customWidth="1"/>
    <col min="7" max="7" width="63.140625" style="28" customWidth="1"/>
    <col min="8" max="8" width="17.140625" style="28" customWidth="1"/>
    <col min="9" max="9" width="19.5703125" style="28" customWidth="1"/>
    <col min="10" max="10" width="15.85546875" style="28" customWidth="1"/>
    <col min="11" max="11" width="16.5703125" style="28" customWidth="1"/>
    <col min="12" max="12" width="17.28515625" style="28" customWidth="1"/>
    <col min="13" max="13" width="20" style="28" customWidth="1"/>
    <col min="14" max="14" width="20.5703125" style="28" customWidth="1"/>
    <col min="15" max="15" width="21.140625" style="33" customWidth="1"/>
    <col min="16" max="16" width="24.85546875" style="28" bestFit="1" customWidth="1"/>
    <col min="17" max="17" width="23.42578125" style="28" bestFit="1" customWidth="1"/>
    <col min="18" max="18" width="31.7109375" style="28" bestFit="1" customWidth="1"/>
    <col min="19" max="254" width="9.140625" style="28"/>
    <col min="255" max="255" width="22.7109375" style="28" customWidth="1"/>
    <col min="256" max="256" width="11.28515625" style="28" customWidth="1"/>
    <col min="257" max="257" width="24.42578125" style="28" customWidth="1"/>
    <col min="258" max="258" width="14.42578125" style="28" bestFit="1" customWidth="1"/>
    <col min="259" max="259" width="30" style="28" customWidth="1"/>
    <col min="260" max="260" width="9.140625" style="28"/>
    <col min="261" max="261" width="37.5703125" style="28" customWidth="1"/>
    <col min="262" max="262" width="16" style="28" customWidth="1"/>
    <col min="263" max="263" width="11.85546875" style="28" customWidth="1"/>
    <col min="264" max="264" width="15" style="28" customWidth="1"/>
    <col min="265" max="265" width="13.28515625" style="28" customWidth="1"/>
    <col min="266" max="266" width="15.5703125" style="28" customWidth="1"/>
    <col min="267" max="267" width="14.7109375" style="28" customWidth="1"/>
    <col min="268" max="268" width="17.28515625" style="28" customWidth="1"/>
    <col min="269" max="269" width="18.7109375" style="28" customWidth="1"/>
    <col min="270" max="270" width="18.140625" style="28" customWidth="1"/>
    <col min="271" max="271" width="37.140625" style="28" bestFit="1" customWidth="1"/>
    <col min="272" max="272" width="25.140625" style="28" customWidth="1"/>
    <col min="273" max="510" width="9.140625" style="28"/>
    <col min="511" max="511" width="22.7109375" style="28" customWidth="1"/>
    <col min="512" max="512" width="11.28515625" style="28" customWidth="1"/>
    <col min="513" max="513" width="24.42578125" style="28" customWidth="1"/>
    <col min="514" max="514" width="14.42578125" style="28" bestFit="1" customWidth="1"/>
    <col min="515" max="515" width="30" style="28" customWidth="1"/>
    <col min="516" max="516" width="9.140625" style="28"/>
    <col min="517" max="517" width="37.5703125" style="28" customWidth="1"/>
    <col min="518" max="518" width="16" style="28" customWidth="1"/>
    <col min="519" max="519" width="11.85546875" style="28" customWidth="1"/>
    <col min="520" max="520" width="15" style="28" customWidth="1"/>
    <col min="521" max="521" width="13.28515625" style="28" customWidth="1"/>
    <col min="522" max="522" width="15.5703125" style="28" customWidth="1"/>
    <col min="523" max="523" width="14.7109375" style="28" customWidth="1"/>
    <col min="524" max="524" width="17.28515625" style="28" customWidth="1"/>
    <col min="525" max="525" width="18.7109375" style="28" customWidth="1"/>
    <col min="526" max="526" width="18.140625" style="28" customWidth="1"/>
    <col min="527" max="527" width="37.140625" style="28" bestFit="1" customWidth="1"/>
    <col min="528" max="528" width="25.140625" style="28" customWidth="1"/>
    <col min="529" max="766" width="9.140625" style="28"/>
    <col min="767" max="767" width="22.7109375" style="28" customWidth="1"/>
    <col min="768" max="768" width="11.28515625" style="28" customWidth="1"/>
    <col min="769" max="769" width="24.42578125" style="28" customWidth="1"/>
    <col min="770" max="770" width="14.42578125" style="28" bestFit="1" customWidth="1"/>
    <col min="771" max="771" width="30" style="28" customWidth="1"/>
    <col min="772" max="772" width="9.140625" style="28"/>
    <col min="773" max="773" width="37.5703125" style="28" customWidth="1"/>
    <col min="774" max="774" width="16" style="28" customWidth="1"/>
    <col min="775" max="775" width="11.85546875" style="28" customWidth="1"/>
    <col min="776" max="776" width="15" style="28" customWidth="1"/>
    <col min="777" max="777" width="13.28515625" style="28" customWidth="1"/>
    <col min="778" max="778" width="15.5703125" style="28" customWidth="1"/>
    <col min="779" max="779" width="14.7109375" style="28" customWidth="1"/>
    <col min="780" max="780" width="17.28515625" style="28" customWidth="1"/>
    <col min="781" max="781" width="18.7109375" style="28" customWidth="1"/>
    <col min="782" max="782" width="18.140625" style="28" customWidth="1"/>
    <col min="783" max="783" width="37.140625" style="28" bestFit="1" customWidth="1"/>
    <col min="784" max="784" width="25.140625" style="28" customWidth="1"/>
    <col min="785" max="1022" width="9.140625" style="28"/>
    <col min="1023" max="1023" width="22.7109375" style="28" customWidth="1"/>
    <col min="1024" max="1024" width="11.28515625" style="28" customWidth="1"/>
    <col min="1025" max="1025" width="24.42578125" style="28" customWidth="1"/>
    <col min="1026" max="1026" width="14.42578125" style="28" bestFit="1" customWidth="1"/>
    <col min="1027" max="1027" width="30" style="28" customWidth="1"/>
    <col min="1028" max="1028" width="9.140625" style="28"/>
    <col min="1029" max="1029" width="37.5703125" style="28" customWidth="1"/>
    <col min="1030" max="1030" width="16" style="28" customWidth="1"/>
    <col min="1031" max="1031" width="11.85546875" style="28" customWidth="1"/>
    <col min="1032" max="1032" width="15" style="28" customWidth="1"/>
    <col min="1033" max="1033" width="13.28515625" style="28" customWidth="1"/>
    <col min="1034" max="1034" width="15.5703125" style="28" customWidth="1"/>
    <col min="1035" max="1035" width="14.7109375" style="28" customWidth="1"/>
    <col min="1036" max="1036" width="17.28515625" style="28" customWidth="1"/>
    <col min="1037" max="1037" width="18.7109375" style="28" customWidth="1"/>
    <col min="1038" max="1038" width="18.140625" style="28" customWidth="1"/>
    <col min="1039" max="1039" width="37.140625" style="28" bestFit="1" customWidth="1"/>
    <col min="1040" max="1040" width="25.140625" style="28" customWidth="1"/>
    <col min="1041" max="1278" width="9.140625" style="28"/>
    <col min="1279" max="1279" width="22.7109375" style="28" customWidth="1"/>
    <col min="1280" max="1280" width="11.28515625" style="28" customWidth="1"/>
    <col min="1281" max="1281" width="24.42578125" style="28" customWidth="1"/>
    <col min="1282" max="1282" width="14.42578125" style="28" bestFit="1" customWidth="1"/>
    <col min="1283" max="1283" width="30" style="28" customWidth="1"/>
    <col min="1284" max="1284" width="9.140625" style="28"/>
    <col min="1285" max="1285" width="37.5703125" style="28" customWidth="1"/>
    <col min="1286" max="1286" width="16" style="28" customWidth="1"/>
    <col min="1287" max="1287" width="11.85546875" style="28" customWidth="1"/>
    <col min="1288" max="1288" width="15" style="28" customWidth="1"/>
    <col min="1289" max="1289" width="13.28515625" style="28" customWidth="1"/>
    <col min="1290" max="1290" width="15.5703125" style="28" customWidth="1"/>
    <col min="1291" max="1291" width="14.7109375" style="28" customWidth="1"/>
    <col min="1292" max="1292" width="17.28515625" style="28" customWidth="1"/>
    <col min="1293" max="1293" width="18.7109375" style="28" customWidth="1"/>
    <col min="1294" max="1294" width="18.140625" style="28" customWidth="1"/>
    <col min="1295" max="1295" width="37.140625" style="28" bestFit="1" customWidth="1"/>
    <col min="1296" max="1296" width="25.140625" style="28" customWidth="1"/>
    <col min="1297" max="1534" width="9.140625" style="28"/>
    <col min="1535" max="1535" width="22.7109375" style="28" customWidth="1"/>
    <col min="1536" max="1536" width="11.28515625" style="28" customWidth="1"/>
    <col min="1537" max="1537" width="24.42578125" style="28" customWidth="1"/>
    <col min="1538" max="1538" width="14.42578125" style="28" bestFit="1" customWidth="1"/>
    <col min="1539" max="1539" width="30" style="28" customWidth="1"/>
    <col min="1540" max="1540" width="9.140625" style="28"/>
    <col min="1541" max="1541" width="37.5703125" style="28" customWidth="1"/>
    <col min="1542" max="1542" width="16" style="28" customWidth="1"/>
    <col min="1543" max="1543" width="11.85546875" style="28" customWidth="1"/>
    <col min="1544" max="1544" width="15" style="28" customWidth="1"/>
    <col min="1545" max="1545" width="13.28515625" style="28" customWidth="1"/>
    <col min="1546" max="1546" width="15.5703125" style="28" customWidth="1"/>
    <col min="1547" max="1547" width="14.7109375" style="28" customWidth="1"/>
    <col min="1548" max="1548" width="17.28515625" style="28" customWidth="1"/>
    <col min="1549" max="1549" width="18.7109375" style="28" customWidth="1"/>
    <col min="1550" max="1550" width="18.140625" style="28" customWidth="1"/>
    <col min="1551" max="1551" width="37.140625" style="28" bestFit="1" customWidth="1"/>
    <col min="1552" max="1552" width="25.140625" style="28" customWidth="1"/>
    <col min="1553" max="1790" width="9.140625" style="28"/>
    <col min="1791" max="1791" width="22.7109375" style="28" customWidth="1"/>
    <col min="1792" max="1792" width="11.28515625" style="28" customWidth="1"/>
    <col min="1793" max="1793" width="24.42578125" style="28" customWidth="1"/>
    <col min="1794" max="1794" width="14.42578125" style="28" bestFit="1" customWidth="1"/>
    <col min="1795" max="1795" width="30" style="28" customWidth="1"/>
    <col min="1796" max="1796" width="9.140625" style="28"/>
    <col min="1797" max="1797" width="37.5703125" style="28" customWidth="1"/>
    <col min="1798" max="1798" width="16" style="28" customWidth="1"/>
    <col min="1799" max="1799" width="11.85546875" style="28" customWidth="1"/>
    <col min="1800" max="1800" width="15" style="28" customWidth="1"/>
    <col min="1801" max="1801" width="13.28515625" style="28" customWidth="1"/>
    <col min="1802" max="1802" width="15.5703125" style="28" customWidth="1"/>
    <col min="1803" max="1803" width="14.7109375" style="28" customWidth="1"/>
    <col min="1804" max="1804" width="17.28515625" style="28" customWidth="1"/>
    <col min="1805" max="1805" width="18.7109375" style="28" customWidth="1"/>
    <col min="1806" max="1806" width="18.140625" style="28" customWidth="1"/>
    <col min="1807" max="1807" width="37.140625" style="28" bestFit="1" customWidth="1"/>
    <col min="1808" max="1808" width="25.140625" style="28" customWidth="1"/>
    <col min="1809" max="2046" width="9.140625" style="28"/>
    <col min="2047" max="2047" width="22.7109375" style="28" customWidth="1"/>
    <col min="2048" max="2048" width="11.28515625" style="28" customWidth="1"/>
    <col min="2049" max="2049" width="24.42578125" style="28" customWidth="1"/>
    <col min="2050" max="2050" width="14.42578125" style="28" bestFit="1" customWidth="1"/>
    <col min="2051" max="2051" width="30" style="28" customWidth="1"/>
    <col min="2052" max="2052" width="9.140625" style="28"/>
    <col min="2053" max="2053" width="37.5703125" style="28" customWidth="1"/>
    <col min="2054" max="2054" width="16" style="28" customWidth="1"/>
    <col min="2055" max="2055" width="11.85546875" style="28" customWidth="1"/>
    <col min="2056" max="2056" width="15" style="28" customWidth="1"/>
    <col min="2057" max="2057" width="13.28515625" style="28" customWidth="1"/>
    <col min="2058" max="2058" width="15.5703125" style="28" customWidth="1"/>
    <col min="2059" max="2059" width="14.7109375" style="28" customWidth="1"/>
    <col min="2060" max="2060" width="17.28515625" style="28" customWidth="1"/>
    <col min="2061" max="2061" width="18.7109375" style="28" customWidth="1"/>
    <col min="2062" max="2062" width="18.140625" style="28" customWidth="1"/>
    <col min="2063" max="2063" width="37.140625" style="28" bestFit="1" customWidth="1"/>
    <col min="2064" max="2064" width="25.140625" style="28" customWidth="1"/>
    <col min="2065" max="2302" width="9.140625" style="28"/>
    <col min="2303" max="2303" width="22.7109375" style="28" customWidth="1"/>
    <col min="2304" max="2304" width="11.28515625" style="28" customWidth="1"/>
    <col min="2305" max="2305" width="24.42578125" style="28" customWidth="1"/>
    <col min="2306" max="2306" width="14.42578125" style="28" bestFit="1" customWidth="1"/>
    <col min="2307" max="2307" width="30" style="28" customWidth="1"/>
    <col min="2308" max="2308" width="9.140625" style="28"/>
    <col min="2309" max="2309" width="37.5703125" style="28" customWidth="1"/>
    <col min="2310" max="2310" width="16" style="28" customWidth="1"/>
    <col min="2311" max="2311" width="11.85546875" style="28" customWidth="1"/>
    <col min="2312" max="2312" width="15" style="28" customWidth="1"/>
    <col min="2313" max="2313" width="13.28515625" style="28" customWidth="1"/>
    <col min="2314" max="2314" width="15.5703125" style="28" customWidth="1"/>
    <col min="2315" max="2315" width="14.7109375" style="28" customWidth="1"/>
    <col min="2316" max="2316" width="17.28515625" style="28" customWidth="1"/>
    <col min="2317" max="2317" width="18.7109375" style="28" customWidth="1"/>
    <col min="2318" max="2318" width="18.140625" style="28" customWidth="1"/>
    <col min="2319" max="2319" width="37.140625" style="28" bestFit="1" customWidth="1"/>
    <col min="2320" max="2320" width="25.140625" style="28" customWidth="1"/>
    <col min="2321" max="2558" width="9.140625" style="28"/>
    <col min="2559" max="2559" width="22.7109375" style="28" customWidth="1"/>
    <col min="2560" max="2560" width="11.28515625" style="28" customWidth="1"/>
    <col min="2561" max="2561" width="24.42578125" style="28" customWidth="1"/>
    <col min="2562" max="2562" width="14.42578125" style="28" bestFit="1" customWidth="1"/>
    <col min="2563" max="2563" width="30" style="28" customWidth="1"/>
    <col min="2564" max="2564" width="9.140625" style="28"/>
    <col min="2565" max="2565" width="37.5703125" style="28" customWidth="1"/>
    <col min="2566" max="2566" width="16" style="28" customWidth="1"/>
    <col min="2567" max="2567" width="11.85546875" style="28" customWidth="1"/>
    <col min="2568" max="2568" width="15" style="28" customWidth="1"/>
    <col min="2569" max="2569" width="13.28515625" style="28" customWidth="1"/>
    <col min="2570" max="2570" width="15.5703125" style="28" customWidth="1"/>
    <col min="2571" max="2571" width="14.7109375" style="28" customWidth="1"/>
    <col min="2572" max="2572" width="17.28515625" style="28" customWidth="1"/>
    <col min="2573" max="2573" width="18.7109375" style="28" customWidth="1"/>
    <col min="2574" max="2574" width="18.140625" style="28" customWidth="1"/>
    <col min="2575" max="2575" width="37.140625" style="28" bestFit="1" customWidth="1"/>
    <col min="2576" max="2576" width="25.140625" style="28" customWidth="1"/>
    <col min="2577" max="2814" width="9.140625" style="28"/>
    <col min="2815" max="2815" width="22.7109375" style="28" customWidth="1"/>
    <col min="2816" max="2816" width="11.28515625" style="28" customWidth="1"/>
    <col min="2817" max="2817" width="24.42578125" style="28" customWidth="1"/>
    <col min="2818" max="2818" width="14.42578125" style="28" bestFit="1" customWidth="1"/>
    <col min="2819" max="2819" width="30" style="28" customWidth="1"/>
    <col min="2820" max="2820" width="9.140625" style="28"/>
    <col min="2821" max="2821" width="37.5703125" style="28" customWidth="1"/>
    <col min="2822" max="2822" width="16" style="28" customWidth="1"/>
    <col min="2823" max="2823" width="11.85546875" style="28" customWidth="1"/>
    <col min="2824" max="2824" width="15" style="28" customWidth="1"/>
    <col min="2825" max="2825" width="13.28515625" style="28" customWidth="1"/>
    <col min="2826" max="2826" width="15.5703125" style="28" customWidth="1"/>
    <col min="2827" max="2827" width="14.7109375" style="28" customWidth="1"/>
    <col min="2828" max="2828" width="17.28515625" style="28" customWidth="1"/>
    <col min="2829" max="2829" width="18.7109375" style="28" customWidth="1"/>
    <col min="2830" max="2830" width="18.140625" style="28" customWidth="1"/>
    <col min="2831" max="2831" width="37.140625" style="28" bestFit="1" customWidth="1"/>
    <col min="2832" max="2832" width="25.140625" style="28" customWidth="1"/>
    <col min="2833" max="3070" width="9.140625" style="28"/>
    <col min="3071" max="3071" width="22.7109375" style="28" customWidth="1"/>
    <col min="3072" max="3072" width="11.28515625" style="28" customWidth="1"/>
    <col min="3073" max="3073" width="24.42578125" style="28" customWidth="1"/>
    <col min="3074" max="3074" width="14.42578125" style="28" bestFit="1" customWidth="1"/>
    <col min="3075" max="3075" width="30" style="28" customWidth="1"/>
    <col min="3076" max="3076" width="9.140625" style="28"/>
    <col min="3077" max="3077" width="37.5703125" style="28" customWidth="1"/>
    <col min="3078" max="3078" width="16" style="28" customWidth="1"/>
    <col min="3079" max="3079" width="11.85546875" style="28" customWidth="1"/>
    <col min="3080" max="3080" width="15" style="28" customWidth="1"/>
    <col min="3081" max="3081" width="13.28515625" style="28" customWidth="1"/>
    <col min="3082" max="3082" width="15.5703125" style="28" customWidth="1"/>
    <col min="3083" max="3083" width="14.7109375" style="28" customWidth="1"/>
    <col min="3084" max="3084" width="17.28515625" style="28" customWidth="1"/>
    <col min="3085" max="3085" width="18.7109375" style="28" customWidth="1"/>
    <col min="3086" max="3086" width="18.140625" style="28" customWidth="1"/>
    <col min="3087" max="3087" width="37.140625" style="28" bestFit="1" customWidth="1"/>
    <col min="3088" max="3088" width="25.140625" style="28" customWidth="1"/>
    <col min="3089" max="3326" width="9.140625" style="28"/>
    <col min="3327" max="3327" width="22.7109375" style="28" customWidth="1"/>
    <col min="3328" max="3328" width="11.28515625" style="28" customWidth="1"/>
    <col min="3329" max="3329" width="24.42578125" style="28" customWidth="1"/>
    <col min="3330" max="3330" width="14.42578125" style="28" bestFit="1" customWidth="1"/>
    <col min="3331" max="3331" width="30" style="28" customWidth="1"/>
    <col min="3332" max="3332" width="9.140625" style="28"/>
    <col min="3333" max="3333" width="37.5703125" style="28" customWidth="1"/>
    <col min="3334" max="3334" width="16" style="28" customWidth="1"/>
    <col min="3335" max="3335" width="11.85546875" style="28" customWidth="1"/>
    <col min="3336" max="3336" width="15" style="28" customWidth="1"/>
    <col min="3337" max="3337" width="13.28515625" style="28" customWidth="1"/>
    <col min="3338" max="3338" width="15.5703125" style="28" customWidth="1"/>
    <col min="3339" max="3339" width="14.7109375" style="28" customWidth="1"/>
    <col min="3340" max="3340" width="17.28515625" style="28" customWidth="1"/>
    <col min="3341" max="3341" width="18.7109375" style="28" customWidth="1"/>
    <col min="3342" max="3342" width="18.140625" style="28" customWidth="1"/>
    <col min="3343" max="3343" width="37.140625" style="28" bestFit="1" customWidth="1"/>
    <col min="3344" max="3344" width="25.140625" style="28" customWidth="1"/>
    <col min="3345" max="3582" width="9.140625" style="28"/>
    <col min="3583" max="3583" width="22.7109375" style="28" customWidth="1"/>
    <col min="3584" max="3584" width="11.28515625" style="28" customWidth="1"/>
    <col min="3585" max="3585" width="24.42578125" style="28" customWidth="1"/>
    <col min="3586" max="3586" width="14.42578125" style="28" bestFit="1" customWidth="1"/>
    <col min="3587" max="3587" width="30" style="28" customWidth="1"/>
    <col min="3588" max="3588" width="9.140625" style="28"/>
    <col min="3589" max="3589" width="37.5703125" style="28" customWidth="1"/>
    <col min="3590" max="3590" width="16" style="28" customWidth="1"/>
    <col min="3591" max="3591" width="11.85546875" style="28" customWidth="1"/>
    <col min="3592" max="3592" width="15" style="28" customWidth="1"/>
    <col min="3593" max="3593" width="13.28515625" style="28" customWidth="1"/>
    <col min="3594" max="3594" width="15.5703125" style="28" customWidth="1"/>
    <col min="3595" max="3595" width="14.7109375" style="28" customWidth="1"/>
    <col min="3596" max="3596" width="17.28515625" style="28" customWidth="1"/>
    <col min="3597" max="3597" width="18.7109375" style="28" customWidth="1"/>
    <col min="3598" max="3598" width="18.140625" style="28" customWidth="1"/>
    <col min="3599" max="3599" width="37.140625" style="28" bestFit="1" customWidth="1"/>
    <col min="3600" max="3600" width="25.140625" style="28" customWidth="1"/>
    <col min="3601" max="3838" width="9.140625" style="28"/>
    <col min="3839" max="3839" width="22.7109375" style="28" customWidth="1"/>
    <col min="3840" max="3840" width="11.28515625" style="28" customWidth="1"/>
    <col min="3841" max="3841" width="24.42578125" style="28" customWidth="1"/>
    <col min="3842" max="3842" width="14.42578125" style="28" bestFit="1" customWidth="1"/>
    <col min="3843" max="3843" width="30" style="28" customWidth="1"/>
    <col min="3844" max="3844" width="9.140625" style="28"/>
    <col min="3845" max="3845" width="37.5703125" style="28" customWidth="1"/>
    <col min="3846" max="3846" width="16" style="28" customWidth="1"/>
    <col min="3847" max="3847" width="11.85546875" style="28" customWidth="1"/>
    <col min="3848" max="3848" width="15" style="28" customWidth="1"/>
    <col min="3849" max="3849" width="13.28515625" style="28" customWidth="1"/>
    <col min="3850" max="3850" width="15.5703125" style="28" customWidth="1"/>
    <col min="3851" max="3851" width="14.7109375" style="28" customWidth="1"/>
    <col min="3852" max="3852" width="17.28515625" style="28" customWidth="1"/>
    <col min="3853" max="3853" width="18.7109375" style="28" customWidth="1"/>
    <col min="3854" max="3854" width="18.140625" style="28" customWidth="1"/>
    <col min="3855" max="3855" width="37.140625" style="28" bestFit="1" customWidth="1"/>
    <col min="3856" max="3856" width="25.140625" style="28" customWidth="1"/>
    <col min="3857" max="4094" width="9.140625" style="28"/>
    <col min="4095" max="4095" width="22.7109375" style="28" customWidth="1"/>
    <col min="4096" max="4096" width="11.28515625" style="28" customWidth="1"/>
    <col min="4097" max="4097" width="24.42578125" style="28" customWidth="1"/>
    <col min="4098" max="4098" width="14.42578125" style="28" bestFit="1" customWidth="1"/>
    <col min="4099" max="4099" width="30" style="28" customWidth="1"/>
    <col min="4100" max="4100" width="9.140625" style="28"/>
    <col min="4101" max="4101" width="37.5703125" style="28" customWidth="1"/>
    <col min="4102" max="4102" width="16" style="28" customWidth="1"/>
    <col min="4103" max="4103" width="11.85546875" style="28" customWidth="1"/>
    <col min="4104" max="4104" width="15" style="28" customWidth="1"/>
    <col min="4105" max="4105" width="13.28515625" style="28" customWidth="1"/>
    <col min="4106" max="4106" width="15.5703125" style="28" customWidth="1"/>
    <col min="4107" max="4107" width="14.7109375" style="28" customWidth="1"/>
    <col min="4108" max="4108" width="17.28515625" style="28" customWidth="1"/>
    <col min="4109" max="4109" width="18.7109375" style="28" customWidth="1"/>
    <col min="4110" max="4110" width="18.140625" style="28" customWidth="1"/>
    <col min="4111" max="4111" width="37.140625" style="28" bestFit="1" customWidth="1"/>
    <col min="4112" max="4112" width="25.140625" style="28" customWidth="1"/>
    <col min="4113" max="4350" width="9.140625" style="28"/>
    <col min="4351" max="4351" width="22.7109375" style="28" customWidth="1"/>
    <col min="4352" max="4352" width="11.28515625" style="28" customWidth="1"/>
    <col min="4353" max="4353" width="24.42578125" style="28" customWidth="1"/>
    <col min="4354" max="4354" width="14.42578125" style="28" bestFit="1" customWidth="1"/>
    <col min="4355" max="4355" width="30" style="28" customWidth="1"/>
    <col min="4356" max="4356" width="9.140625" style="28"/>
    <col min="4357" max="4357" width="37.5703125" style="28" customWidth="1"/>
    <col min="4358" max="4358" width="16" style="28" customWidth="1"/>
    <col min="4359" max="4359" width="11.85546875" style="28" customWidth="1"/>
    <col min="4360" max="4360" width="15" style="28" customWidth="1"/>
    <col min="4361" max="4361" width="13.28515625" style="28" customWidth="1"/>
    <col min="4362" max="4362" width="15.5703125" style="28" customWidth="1"/>
    <col min="4363" max="4363" width="14.7109375" style="28" customWidth="1"/>
    <col min="4364" max="4364" width="17.28515625" style="28" customWidth="1"/>
    <col min="4365" max="4365" width="18.7109375" style="28" customWidth="1"/>
    <col min="4366" max="4366" width="18.140625" style="28" customWidth="1"/>
    <col min="4367" max="4367" width="37.140625" style="28" bestFit="1" customWidth="1"/>
    <col min="4368" max="4368" width="25.140625" style="28" customWidth="1"/>
    <col min="4369" max="4606" width="9.140625" style="28"/>
    <col min="4607" max="4607" width="22.7109375" style="28" customWidth="1"/>
    <col min="4608" max="4608" width="11.28515625" style="28" customWidth="1"/>
    <col min="4609" max="4609" width="24.42578125" style="28" customWidth="1"/>
    <col min="4610" max="4610" width="14.42578125" style="28" bestFit="1" customWidth="1"/>
    <col min="4611" max="4611" width="30" style="28" customWidth="1"/>
    <col min="4612" max="4612" width="9.140625" style="28"/>
    <col min="4613" max="4613" width="37.5703125" style="28" customWidth="1"/>
    <col min="4614" max="4614" width="16" style="28" customWidth="1"/>
    <col min="4615" max="4615" width="11.85546875" style="28" customWidth="1"/>
    <col min="4616" max="4616" width="15" style="28" customWidth="1"/>
    <col min="4617" max="4617" width="13.28515625" style="28" customWidth="1"/>
    <col min="4618" max="4618" width="15.5703125" style="28" customWidth="1"/>
    <col min="4619" max="4619" width="14.7109375" style="28" customWidth="1"/>
    <col min="4620" max="4620" width="17.28515625" style="28" customWidth="1"/>
    <col min="4621" max="4621" width="18.7109375" style="28" customWidth="1"/>
    <col min="4622" max="4622" width="18.140625" style="28" customWidth="1"/>
    <col min="4623" max="4623" width="37.140625" style="28" bestFit="1" customWidth="1"/>
    <col min="4624" max="4624" width="25.140625" style="28" customWidth="1"/>
    <col min="4625" max="4862" width="9.140625" style="28"/>
    <col min="4863" max="4863" width="22.7109375" style="28" customWidth="1"/>
    <col min="4864" max="4864" width="11.28515625" style="28" customWidth="1"/>
    <col min="4865" max="4865" width="24.42578125" style="28" customWidth="1"/>
    <col min="4866" max="4866" width="14.42578125" style="28" bestFit="1" customWidth="1"/>
    <col min="4867" max="4867" width="30" style="28" customWidth="1"/>
    <col min="4868" max="4868" width="9.140625" style="28"/>
    <col min="4869" max="4869" width="37.5703125" style="28" customWidth="1"/>
    <col min="4870" max="4870" width="16" style="28" customWidth="1"/>
    <col min="4871" max="4871" width="11.85546875" style="28" customWidth="1"/>
    <col min="4872" max="4872" width="15" style="28" customWidth="1"/>
    <col min="4873" max="4873" width="13.28515625" style="28" customWidth="1"/>
    <col min="4874" max="4874" width="15.5703125" style="28" customWidth="1"/>
    <col min="4875" max="4875" width="14.7109375" style="28" customWidth="1"/>
    <col min="4876" max="4876" width="17.28515625" style="28" customWidth="1"/>
    <col min="4877" max="4877" width="18.7109375" style="28" customWidth="1"/>
    <col min="4878" max="4878" width="18.140625" style="28" customWidth="1"/>
    <col min="4879" max="4879" width="37.140625" style="28" bestFit="1" customWidth="1"/>
    <col min="4880" max="4880" width="25.140625" style="28" customWidth="1"/>
    <col min="4881" max="5118" width="9.140625" style="28"/>
    <col min="5119" max="5119" width="22.7109375" style="28" customWidth="1"/>
    <col min="5120" max="5120" width="11.28515625" style="28" customWidth="1"/>
    <col min="5121" max="5121" width="24.42578125" style="28" customWidth="1"/>
    <col min="5122" max="5122" width="14.42578125" style="28" bestFit="1" customWidth="1"/>
    <col min="5123" max="5123" width="30" style="28" customWidth="1"/>
    <col min="5124" max="5124" width="9.140625" style="28"/>
    <col min="5125" max="5125" width="37.5703125" style="28" customWidth="1"/>
    <col min="5126" max="5126" width="16" style="28" customWidth="1"/>
    <col min="5127" max="5127" width="11.85546875" style="28" customWidth="1"/>
    <col min="5128" max="5128" width="15" style="28" customWidth="1"/>
    <col min="5129" max="5129" width="13.28515625" style="28" customWidth="1"/>
    <col min="5130" max="5130" width="15.5703125" style="28" customWidth="1"/>
    <col min="5131" max="5131" width="14.7109375" style="28" customWidth="1"/>
    <col min="5132" max="5132" width="17.28515625" style="28" customWidth="1"/>
    <col min="5133" max="5133" width="18.7109375" style="28" customWidth="1"/>
    <col min="5134" max="5134" width="18.140625" style="28" customWidth="1"/>
    <col min="5135" max="5135" width="37.140625" style="28" bestFit="1" customWidth="1"/>
    <col min="5136" max="5136" width="25.140625" style="28" customWidth="1"/>
    <col min="5137" max="5374" width="9.140625" style="28"/>
    <col min="5375" max="5375" width="22.7109375" style="28" customWidth="1"/>
    <col min="5376" max="5376" width="11.28515625" style="28" customWidth="1"/>
    <col min="5377" max="5377" width="24.42578125" style="28" customWidth="1"/>
    <col min="5378" max="5378" width="14.42578125" style="28" bestFit="1" customWidth="1"/>
    <col min="5379" max="5379" width="30" style="28" customWidth="1"/>
    <col min="5380" max="5380" width="9.140625" style="28"/>
    <col min="5381" max="5381" width="37.5703125" style="28" customWidth="1"/>
    <col min="5382" max="5382" width="16" style="28" customWidth="1"/>
    <col min="5383" max="5383" width="11.85546875" style="28" customWidth="1"/>
    <col min="5384" max="5384" width="15" style="28" customWidth="1"/>
    <col min="5385" max="5385" width="13.28515625" style="28" customWidth="1"/>
    <col min="5386" max="5386" width="15.5703125" style="28" customWidth="1"/>
    <col min="5387" max="5387" width="14.7109375" style="28" customWidth="1"/>
    <col min="5388" max="5388" width="17.28515625" style="28" customWidth="1"/>
    <col min="5389" max="5389" width="18.7109375" style="28" customWidth="1"/>
    <col min="5390" max="5390" width="18.140625" style="28" customWidth="1"/>
    <col min="5391" max="5391" width="37.140625" style="28" bestFit="1" customWidth="1"/>
    <col min="5392" max="5392" width="25.140625" style="28" customWidth="1"/>
    <col min="5393" max="5630" width="9.140625" style="28"/>
    <col min="5631" max="5631" width="22.7109375" style="28" customWidth="1"/>
    <col min="5632" max="5632" width="11.28515625" style="28" customWidth="1"/>
    <col min="5633" max="5633" width="24.42578125" style="28" customWidth="1"/>
    <col min="5634" max="5634" width="14.42578125" style="28" bestFit="1" customWidth="1"/>
    <col min="5635" max="5635" width="30" style="28" customWidth="1"/>
    <col min="5636" max="5636" width="9.140625" style="28"/>
    <col min="5637" max="5637" width="37.5703125" style="28" customWidth="1"/>
    <col min="5638" max="5638" width="16" style="28" customWidth="1"/>
    <col min="5639" max="5639" width="11.85546875" style="28" customWidth="1"/>
    <col min="5640" max="5640" width="15" style="28" customWidth="1"/>
    <col min="5641" max="5641" width="13.28515625" style="28" customWidth="1"/>
    <col min="5642" max="5642" width="15.5703125" style="28" customWidth="1"/>
    <col min="5643" max="5643" width="14.7109375" style="28" customWidth="1"/>
    <col min="5644" max="5644" width="17.28515625" style="28" customWidth="1"/>
    <col min="5645" max="5645" width="18.7109375" style="28" customWidth="1"/>
    <col min="5646" max="5646" width="18.140625" style="28" customWidth="1"/>
    <col min="5647" max="5647" width="37.140625" style="28" bestFit="1" customWidth="1"/>
    <col min="5648" max="5648" width="25.140625" style="28" customWidth="1"/>
    <col min="5649" max="5886" width="9.140625" style="28"/>
    <col min="5887" max="5887" width="22.7109375" style="28" customWidth="1"/>
    <col min="5888" max="5888" width="11.28515625" style="28" customWidth="1"/>
    <col min="5889" max="5889" width="24.42578125" style="28" customWidth="1"/>
    <col min="5890" max="5890" width="14.42578125" style="28" bestFit="1" customWidth="1"/>
    <col min="5891" max="5891" width="30" style="28" customWidth="1"/>
    <col min="5892" max="5892" width="9.140625" style="28"/>
    <col min="5893" max="5893" width="37.5703125" style="28" customWidth="1"/>
    <col min="5894" max="5894" width="16" style="28" customWidth="1"/>
    <col min="5895" max="5895" width="11.85546875" style="28" customWidth="1"/>
    <col min="5896" max="5896" width="15" style="28" customWidth="1"/>
    <col min="5897" max="5897" width="13.28515625" style="28" customWidth="1"/>
    <col min="5898" max="5898" width="15.5703125" style="28" customWidth="1"/>
    <col min="5899" max="5899" width="14.7109375" style="28" customWidth="1"/>
    <col min="5900" max="5900" width="17.28515625" style="28" customWidth="1"/>
    <col min="5901" max="5901" width="18.7109375" style="28" customWidth="1"/>
    <col min="5902" max="5902" width="18.140625" style="28" customWidth="1"/>
    <col min="5903" max="5903" width="37.140625" style="28" bestFit="1" customWidth="1"/>
    <col min="5904" max="5904" width="25.140625" style="28" customWidth="1"/>
    <col min="5905" max="6142" width="9.140625" style="28"/>
    <col min="6143" max="6143" width="22.7109375" style="28" customWidth="1"/>
    <col min="6144" max="6144" width="11.28515625" style="28" customWidth="1"/>
    <col min="6145" max="6145" width="24.42578125" style="28" customWidth="1"/>
    <col min="6146" max="6146" width="14.42578125" style="28" bestFit="1" customWidth="1"/>
    <col min="6147" max="6147" width="30" style="28" customWidth="1"/>
    <col min="6148" max="6148" width="9.140625" style="28"/>
    <col min="6149" max="6149" width="37.5703125" style="28" customWidth="1"/>
    <col min="6150" max="6150" width="16" style="28" customWidth="1"/>
    <col min="6151" max="6151" width="11.85546875" style="28" customWidth="1"/>
    <col min="6152" max="6152" width="15" style="28" customWidth="1"/>
    <col min="6153" max="6153" width="13.28515625" style="28" customWidth="1"/>
    <col min="6154" max="6154" width="15.5703125" style="28" customWidth="1"/>
    <col min="6155" max="6155" width="14.7109375" style="28" customWidth="1"/>
    <col min="6156" max="6156" width="17.28515625" style="28" customWidth="1"/>
    <col min="6157" max="6157" width="18.7109375" style="28" customWidth="1"/>
    <col min="6158" max="6158" width="18.140625" style="28" customWidth="1"/>
    <col min="6159" max="6159" width="37.140625" style="28" bestFit="1" customWidth="1"/>
    <col min="6160" max="6160" width="25.140625" style="28" customWidth="1"/>
    <col min="6161" max="6398" width="9.140625" style="28"/>
    <col min="6399" max="6399" width="22.7109375" style="28" customWidth="1"/>
    <col min="6400" max="6400" width="11.28515625" style="28" customWidth="1"/>
    <col min="6401" max="6401" width="24.42578125" style="28" customWidth="1"/>
    <col min="6402" max="6402" width="14.42578125" style="28" bestFit="1" customWidth="1"/>
    <col min="6403" max="6403" width="30" style="28" customWidth="1"/>
    <col min="6404" max="6404" width="9.140625" style="28"/>
    <col min="6405" max="6405" width="37.5703125" style="28" customWidth="1"/>
    <col min="6406" max="6406" width="16" style="28" customWidth="1"/>
    <col min="6407" max="6407" width="11.85546875" style="28" customWidth="1"/>
    <col min="6408" max="6408" width="15" style="28" customWidth="1"/>
    <col min="6409" max="6409" width="13.28515625" style="28" customWidth="1"/>
    <col min="6410" max="6410" width="15.5703125" style="28" customWidth="1"/>
    <col min="6411" max="6411" width="14.7109375" style="28" customWidth="1"/>
    <col min="6412" max="6412" width="17.28515625" style="28" customWidth="1"/>
    <col min="6413" max="6413" width="18.7109375" style="28" customWidth="1"/>
    <col min="6414" max="6414" width="18.140625" style="28" customWidth="1"/>
    <col min="6415" max="6415" width="37.140625" style="28" bestFit="1" customWidth="1"/>
    <col min="6416" max="6416" width="25.140625" style="28" customWidth="1"/>
    <col min="6417" max="6654" width="9.140625" style="28"/>
    <col min="6655" max="6655" width="22.7109375" style="28" customWidth="1"/>
    <col min="6656" max="6656" width="11.28515625" style="28" customWidth="1"/>
    <col min="6657" max="6657" width="24.42578125" style="28" customWidth="1"/>
    <col min="6658" max="6658" width="14.42578125" style="28" bestFit="1" customWidth="1"/>
    <col min="6659" max="6659" width="30" style="28" customWidth="1"/>
    <col min="6660" max="6660" width="9.140625" style="28"/>
    <col min="6661" max="6661" width="37.5703125" style="28" customWidth="1"/>
    <col min="6662" max="6662" width="16" style="28" customWidth="1"/>
    <col min="6663" max="6663" width="11.85546875" style="28" customWidth="1"/>
    <col min="6664" max="6664" width="15" style="28" customWidth="1"/>
    <col min="6665" max="6665" width="13.28515625" style="28" customWidth="1"/>
    <col min="6666" max="6666" width="15.5703125" style="28" customWidth="1"/>
    <col min="6667" max="6667" width="14.7109375" style="28" customWidth="1"/>
    <col min="6668" max="6668" width="17.28515625" style="28" customWidth="1"/>
    <col min="6669" max="6669" width="18.7109375" style="28" customWidth="1"/>
    <col min="6670" max="6670" width="18.140625" style="28" customWidth="1"/>
    <col min="6671" max="6671" width="37.140625" style="28" bestFit="1" customWidth="1"/>
    <col min="6672" max="6672" width="25.140625" style="28" customWidth="1"/>
    <col min="6673" max="6910" width="9.140625" style="28"/>
    <col min="6911" max="6911" width="22.7109375" style="28" customWidth="1"/>
    <col min="6912" max="6912" width="11.28515625" style="28" customWidth="1"/>
    <col min="6913" max="6913" width="24.42578125" style="28" customWidth="1"/>
    <col min="6914" max="6914" width="14.42578125" style="28" bestFit="1" customWidth="1"/>
    <col min="6915" max="6915" width="30" style="28" customWidth="1"/>
    <col min="6916" max="6916" width="9.140625" style="28"/>
    <col min="6917" max="6917" width="37.5703125" style="28" customWidth="1"/>
    <col min="6918" max="6918" width="16" style="28" customWidth="1"/>
    <col min="6919" max="6919" width="11.85546875" style="28" customWidth="1"/>
    <col min="6920" max="6920" width="15" style="28" customWidth="1"/>
    <col min="6921" max="6921" width="13.28515625" style="28" customWidth="1"/>
    <col min="6922" max="6922" width="15.5703125" style="28" customWidth="1"/>
    <col min="6923" max="6923" width="14.7109375" style="28" customWidth="1"/>
    <col min="6924" max="6924" width="17.28515625" style="28" customWidth="1"/>
    <col min="6925" max="6925" width="18.7109375" style="28" customWidth="1"/>
    <col min="6926" max="6926" width="18.140625" style="28" customWidth="1"/>
    <col min="6927" max="6927" width="37.140625" style="28" bestFit="1" customWidth="1"/>
    <col min="6928" max="6928" width="25.140625" style="28" customWidth="1"/>
    <col min="6929" max="7166" width="9.140625" style="28"/>
    <col min="7167" max="7167" width="22.7109375" style="28" customWidth="1"/>
    <col min="7168" max="7168" width="11.28515625" style="28" customWidth="1"/>
    <col min="7169" max="7169" width="24.42578125" style="28" customWidth="1"/>
    <col min="7170" max="7170" width="14.42578125" style="28" bestFit="1" customWidth="1"/>
    <col min="7171" max="7171" width="30" style="28" customWidth="1"/>
    <col min="7172" max="7172" width="9.140625" style="28"/>
    <col min="7173" max="7173" width="37.5703125" style="28" customWidth="1"/>
    <col min="7174" max="7174" width="16" style="28" customWidth="1"/>
    <col min="7175" max="7175" width="11.85546875" style="28" customWidth="1"/>
    <col min="7176" max="7176" width="15" style="28" customWidth="1"/>
    <col min="7177" max="7177" width="13.28515625" style="28" customWidth="1"/>
    <col min="7178" max="7178" width="15.5703125" style="28" customWidth="1"/>
    <col min="7179" max="7179" width="14.7109375" style="28" customWidth="1"/>
    <col min="7180" max="7180" width="17.28515625" style="28" customWidth="1"/>
    <col min="7181" max="7181" width="18.7109375" style="28" customWidth="1"/>
    <col min="7182" max="7182" width="18.140625" style="28" customWidth="1"/>
    <col min="7183" max="7183" width="37.140625" style="28" bestFit="1" customWidth="1"/>
    <col min="7184" max="7184" width="25.140625" style="28" customWidth="1"/>
    <col min="7185" max="7422" width="9.140625" style="28"/>
    <col min="7423" max="7423" width="22.7109375" style="28" customWidth="1"/>
    <col min="7424" max="7424" width="11.28515625" style="28" customWidth="1"/>
    <col min="7425" max="7425" width="24.42578125" style="28" customWidth="1"/>
    <col min="7426" max="7426" width="14.42578125" style="28" bestFit="1" customWidth="1"/>
    <col min="7427" max="7427" width="30" style="28" customWidth="1"/>
    <col min="7428" max="7428" width="9.140625" style="28"/>
    <col min="7429" max="7429" width="37.5703125" style="28" customWidth="1"/>
    <col min="7430" max="7430" width="16" style="28" customWidth="1"/>
    <col min="7431" max="7431" width="11.85546875" style="28" customWidth="1"/>
    <col min="7432" max="7432" width="15" style="28" customWidth="1"/>
    <col min="7433" max="7433" width="13.28515625" style="28" customWidth="1"/>
    <col min="7434" max="7434" width="15.5703125" style="28" customWidth="1"/>
    <col min="7435" max="7435" width="14.7109375" style="28" customWidth="1"/>
    <col min="7436" max="7436" width="17.28515625" style="28" customWidth="1"/>
    <col min="7437" max="7437" width="18.7109375" style="28" customWidth="1"/>
    <col min="7438" max="7438" width="18.140625" style="28" customWidth="1"/>
    <col min="7439" max="7439" width="37.140625" style="28" bestFit="1" customWidth="1"/>
    <col min="7440" max="7440" width="25.140625" style="28" customWidth="1"/>
    <col min="7441" max="7678" width="9.140625" style="28"/>
    <col min="7679" max="7679" width="22.7109375" style="28" customWidth="1"/>
    <col min="7680" max="7680" width="11.28515625" style="28" customWidth="1"/>
    <col min="7681" max="7681" width="24.42578125" style="28" customWidth="1"/>
    <col min="7682" max="7682" width="14.42578125" style="28" bestFit="1" customWidth="1"/>
    <col min="7683" max="7683" width="30" style="28" customWidth="1"/>
    <col min="7684" max="7684" width="9.140625" style="28"/>
    <col min="7685" max="7685" width="37.5703125" style="28" customWidth="1"/>
    <col min="7686" max="7686" width="16" style="28" customWidth="1"/>
    <col min="7687" max="7687" width="11.85546875" style="28" customWidth="1"/>
    <col min="7688" max="7688" width="15" style="28" customWidth="1"/>
    <col min="7689" max="7689" width="13.28515625" style="28" customWidth="1"/>
    <col min="7690" max="7690" width="15.5703125" style="28" customWidth="1"/>
    <col min="7691" max="7691" width="14.7109375" style="28" customWidth="1"/>
    <col min="7692" max="7692" width="17.28515625" style="28" customWidth="1"/>
    <col min="7693" max="7693" width="18.7109375" style="28" customWidth="1"/>
    <col min="7694" max="7694" width="18.140625" style="28" customWidth="1"/>
    <col min="7695" max="7695" width="37.140625" style="28" bestFit="1" customWidth="1"/>
    <col min="7696" max="7696" width="25.140625" style="28" customWidth="1"/>
    <col min="7697" max="7934" width="9.140625" style="28"/>
    <col min="7935" max="7935" width="22.7109375" style="28" customWidth="1"/>
    <col min="7936" max="7936" width="11.28515625" style="28" customWidth="1"/>
    <col min="7937" max="7937" width="24.42578125" style="28" customWidth="1"/>
    <col min="7938" max="7938" width="14.42578125" style="28" bestFit="1" customWidth="1"/>
    <col min="7939" max="7939" width="30" style="28" customWidth="1"/>
    <col min="7940" max="7940" width="9.140625" style="28"/>
    <col min="7941" max="7941" width="37.5703125" style="28" customWidth="1"/>
    <col min="7942" max="7942" width="16" style="28" customWidth="1"/>
    <col min="7943" max="7943" width="11.85546875" style="28" customWidth="1"/>
    <col min="7944" max="7944" width="15" style="28" customWidth="1"/>
    <col min="7945" max="7945" width="13.28515625" style="28" customWidth="1"/>
    <col min="7946" max="7946" width="15.5703125" style="28" customWidth="1"/>
    <col min="7947" max="7947" width="14.7109375" style="28" customWidth="1"/>
    <col min="7948" max="7948" width="17.28515625" style="28" customWidth="1"/>
    <col min="7949" max="7949" width="18.7109375" style="28" customWidth="1"/>
    <col min="7950" max="7950" width="18.140625" style="28" customWidth="1"/>
    <col min="7951" max="7951" width="37.140625" style="28" bestFit="1" customWidth="1"/>
    <col min="7952" max="7952" width="25.140625" style="28" customWidth="1"/>
    <col min="7953" max="8190" width="9.140625" style="28"/>
    <col min="8191" max="8191" width="22.7109375" style="28" customWidth="1"/>
    <col min="8192" max="8192" width="11.28515625" style="28" customWidth="1"/>
    <col min="8193" max="8193" width="24.42578125" style="28" customWidth="1"/>
    <col min="8194" max="8194" width="14.42578125" style="28" bestFit="1" customWidth="1"/>
    <col min="8195" max="8195" width="30" style="28" customWidth="1"/>
    <col min="8196" max="8196" width="9.140625" style="28"/>
    <col min="8197" max="8197" width="37.5703125" style="28" customWidth="1"/>
    <col min="8198" max="8198" width="16" style="28" customWidth="1"/>
    <col min="8199" max="8199" width="11.85546875" style="28" customWidth="1"/>
    <col min="8200" max="8200" width="15" style="28" customWidth="1"/>
    <col min="8201" max="8201" width="13.28515625" style="28" customWidth="1"/>
    <col min="8202" max="8202" width="15.5703125" style="28" customWidth="1"/>
    <col min="8203" max="8203" width="14.7109375" style="28" customWidth="1"/>
    <col min="8204" max="8204" width="17.28515625" style="28" customWidth="1"/>
    <col min="8205" max="8205" width="18.7109375" style="28" customWidth="1"/>
    <col min="8206" max="8206" width="18.140625" style="28" customWidth="1"/>
    <col min="8207" max="8207" width="37.140625" style="28" bestFit="1" customWidth="1"/>
    <col min="8208" max="8208" width="25.140625" style="28" customWidth="1"/>
    <col min="8209" max="8446" width="9.140625" style="28"/>
    <col min="8447" max="8447" width="22.7109375" style="28" customWidth="1"/>
    <col min="8448" max="8448" width="11.28515625" style="28" customWidth="1"/>
    <col min="8449" max="8449" width="24.42578125" style="28" customWidth="1"/>
    <col min="8450" max="8450" width="14.42578125" style="28" bestFit="1" customWidth="1"/>
    <col min="8451" max="8451" width="30" style="28" customWidth="1"/>
    <col min="8452" max="8452" width="9.140625" style="28"/>
    <col min="8453" max="8453" width="37.5703125" style="28" customWidth="1"/>
    <col min="8454" max="8454" width="16" style="28" customWidth="1"/>
    <col min="8455" max="8455" width="11.85546875" style="28" customWidth="1"/>
    <col min="8456" max="8456" width="15" style="28" customWidth="1"/>
    <col min="8457" max="8457" width="13.28515625" style="28" customWidth="1"/>
    <col min="8458" max="8458" width="15.5703125" style="28" customWidth="1"/>
    <col min="8459" max="8459" width="14.7109375" style="28" customWidth="1"/>
    <col min="8460" max="8460" width="17.28515625" style="28" customWidth="1"/>
    <col min="8461" max="8461" width="18.7109375" style="28" customWidth="1"/>
    <col min="8462" max="8462" width="18.140625" style="28" customWidth="1"/>
    <col min="8463" max="8463" width="37.140625" style="28" bestFit="1" customWidth="1"/>
    <col min="8464" max="8464" width="25.140625" style="28" customWidth="1"/>
    <col min="8465" max="8702" width="9.140625" style="28"/>
    <col min="8703" max="8703" width="22.7109375" style="28" customWidth="1"/>
    <col min="8704" max="8704" width="11.28515625" style="28" customWidth="1"/>
    <col min="8705" max="8705" width="24.42578125" style="28" customWidth="1"/>
    <col min="8706" max="8706" width="14.42578125" style="28" bestFit="1" customWidth="1"/>
    <col min="8707" max="8707" width="30" style="28" customWidth="1"/>
    <col min="8708" max="8708" width="9.140625" style="28"/>
    <col min="8709" max="8709" width="37.5703125" style="28" customWidth="1"/>
    <col min="8710" max="8710" width="16" style="28" customWidth="1"/>
    <col min="8711" max="8711" width="11.85546875" style="28" customWidth="1"/>
    <col min="8712" max="8712" width="15" style="28" customWidth="1"/>
    <col min="8713" max="8713" width="13.28515625" style="28" customWidth="1"/>
    <col min="8714" max="8714" width="15.5703125" style="28" customWidth="1"/>
    <col min="8715" max="8715" width="14.7109375" style="28" customWidth="1"/>
    <col min="8716" max="8716" width="17.28515625" style="28" customWidth="1"/>
    <col min="8717" max="8717" width="18.7109375" style="28" customWidth="1"/>
    <col min="8718" max="8718" width="18.140625" style="28" customWidth="1"/>
    <col min="8719" max="8719" width="37.140625" style="28" bestFit="1" customWidth="1"/>
    <col min="8720" max="8720" width="25.140625" style="28" customWidth="1"/>
    <col min="8721" max="8958" width="9.140625" style="28"/>
    <col min="8959" max="8959" width="22.7109375" style="28" customWidth="1"/>
    <col min="8960" max="8960" width="11.28515625" style="28" customWidth="1"/>
    <col min="8961" max="8961" width="24.42578125" style="28" customWidth="1"/>
    <col min="8962" max="8962" width="14.42578125" style="28" bestFit="1" customWidth="1"/>
    <col min="8963" max="8963" width="30" style="28" customWidth="1"/>
    <col min="8964" max="8964" width="9.140625" style="28"/>
    <col min="8965" max="8965" width="37.5703125" style="28" customWidth="1"/>
    <col min="8966" max="8966" width="16" style="28" customWidth="1"/>
    <col min="8967" max="8967" width="11.85546875" style="28" customWidth="1"/>
    <col min="8968" max="8968" width="15" style="28" customWidth="1"/>
    <col min="8969" max="8969" width="13.28515625" style="28" customWidth="1"/>
    <col min="8970" max="8970" width="15.5703125" style="28" customWidth="1"/>
    <col min="8971" max="8971" width="14.7109375" style="28" customWidth="1"/>
    <col min="8972" max="8972" width="17.28515625" style="28" customWidth="1"/>
    <col min="8973" max="8973" width="18.7109375" style="28" customWidth="1"/>
    <col min="8974" max="8974" width="18.140625" style="28" customWidth="1"/>
    <col min="8975" max="8975" width="37.140625" style="28" bestFit="1" customWidth="1"/>
    <col min="8976" max="8976" width="25.140625" style="28" customWidth="1"/>
    <col min="8977" max="9214" width="9.140625" style="28"/>
    <col min="9215" max="9215" width="22.7109375" style="28" customWidth="1"/>
    <col min="9216" max="9216" width="11.28515625" style="28" customWidth="1"/>
    <col min="9217" max="9217" width="24.42578125" style="28" customWidth="1"/>
    <col min="9218" max="9218" width="14.42578125" style="28" bestFit="1" customWidth="1"/>
    <col min="9219" max="9219" width="30" style="28" customWidth="1"/>
    <col min="9220" max="9220" width="9.140625" style="28"/>
    <col min="9221" max="9221" width="37.5703125" style="28" customWidth="1"/>
    <col min="9222" max="9222" width="16" style="28" customWidth="1"/>
    <col min="9223" max="9223" width="11.85546875" style="28" customWidth="1"/>
    <col min="9224" max="9224" width="15" style="28" customWidth="1"/>
    <col min="9225" max="9225" width="13.28515625" style="28" customWidth="1"/>
    <col min="9226" max="9226" width="15.5703125" style="28" customWidth="1"/>
    <col min="9227" max="9227" width="14.7109375" style="28" customWidth="1"/>
    <col min="9228" max="9228" width="17.28515625" style="28" customWidth="1"/>
    <col min="9229" max="9229" width="18.7109375" style="28" customWidth="1"/>
    <col min="9230" max="9230" width="18.140625" style="28" customWidth="1"/>
    <col min="9231" max="9231" width="37.140625" style="28" bestFit="1" customWidth="1"/>
    <col min="9232" max="9232" width="25.140625" style="28" customWidth="1"/>
    <col min="9233" max="9470" width="9.140625" style="28"/>
    <col min="9471" max="9471" width="22.7109375" style="28" customWidth="1"/>
    <col min="9472" max="9472" width="11.28515625" style="28" customWidth="1"/>
    <col min="9473" max="9473" width="24.42578125" style="28" customWidth="1"/>
    <col min="9474" max="9474" width="14.42578125" style="28" bestFit="1" customWidth="1"/>
    <col min="9475" max="9475" width="30" style="28" customWidth="1"/>
    <col min="9476" max="9476" width="9.140625" style="28"/>
    <col min="9477" max="9477" width="37.5703125" style="28" customWidth="1"/>
    <col min="9478" max="9478" width="16" style="28" customWidth="1"/>
    <col min="9479" max="9479" width="11.85546875" style="28" customWidth="1"/>
    <col min="9480" max="9480" width="15" style="28" customWidth="1"/>
    <col min="9481" max="9481" width="13.28515625" style="28" customWidth="1"/>
    <col min="9482" max="9482" width="15.5703125" style="28" customWidth="1"/>
    <col min="9483" max="9483" width="14.7109375" style="28" customWidth="1"/>
    <col min="9484" max="9484" width="17.28515625" style="28" customWidth="1"/>
    <col min="9485" max="9485" width="18.7109375" style="28" customWidth="1"/>
    <col min="9486" max="9486" width="18.140625" style="28" customWidth="1"/>
    <col min="9487" max="9487" width="37.140625" style="28" bestFit="1" customWidth="1"/>
    <col min="9488" max="9488" width="25.140625" style="28" customWidth="1"/>
    <col min="9489" max="9726" width="9.140625" style="28"/>
    <col min="9727" max="9727" width="22.7109375" style="28" customWidth="1"/>
    <col min="9728" max="9728" width="11.28515625" style="28" customWidth="1"/>
    <col min="9729" max="9729" width="24.42578125" style="28" customWidth="1"/>
    <col min="9730" max="9730" width="14.42578125" style="28" bestFit="1" customWidth="1"/>
    <col min="9731" max="9731" width="30" style="28" customWidth="1"/>
    <col min="9732" max="9732" width="9.140625" style="28"/>
    <col min="9733" max="9733" width="37.5703125" style="28" customWidth="1"/>
    <col min="9734" max="9734" width="16" style="28" customWidth="1"/>
    <col min="9735" max="9735" width="11.85546875" style="28" customWidth="1"/>
    <col min="9736" max="9736" width="15" style="28" customWidth="1"/>
    <col min="9737" max="9737" width="13.28515625" style="28" customWidth="1"/>
    <col min="9738" max="9738" width="15.5703125" style="28" customWidth="1"/>
    <col min="9739" max="9739" width="14.7109375" style="28" customWidth="1"/>
    <col min="9740" max="9740" width="17.28515625" style="28" customWidth="1"/>
    <col min="9741" max="9741" width="18.7109375" style="28" customWidth="1"/>
    <col min="9742" max="9742" width="18.140625" style="28" customWidth="1"/>
    <col min="9743" max="9743" width="37.140625" style="28" bestFit="1" customWidth="1"/>
    <col min="9744" max="9744" width="25.140625" style="28" customWidth="1"/>
    <col min="9745" max="9982" width="9.140625" style="28"/>
    <col min="9983" max="9983" width="22.7109375" style="28" customWidth="1"/>
    <col min="9984" max="9984" width="11.28515625" style="28" customWidth="1"/>
    <col min="9985" max="9985" width="24.42578125" style="28" customWidth="1"/>
    <col min="9986" max="9986" width="14.42578125" style="28" bestFit="1" customWidth="1"/>
    <col min="9987" max="9987" width="30" style="28" customWidth="1"/>
    <col min="9988" max="9988" width="9.140625" style="28"/>
    <col min="9989" max="9989" width="37.5703125" style="28" customWidth="1"/>
    <col min="9990" max="9990" width="16" style="28" customWidth="1"/>
    <col min="9991" max="9991" width="11.85546875" style="28" customWidth="1"/>
    <col min="9992" max="9992" width="15" style="28" customWidth="1"/>
    <col min="9993" max="9993" width="13.28515625" style="28" customWidth="1"/>
    <col min="9994" max="9994" width="15.5703125" style="28" customWidth="1"/>
    <col min="9995" max="9995" width="14.7109375" style="28" customWidth="1"/>
    <col min="9996" max="9996" width="17.28515625" style="28" customWidth="1"/>
    <col min="9997" max="9997" width="18.7109375" style="28" customWidth="1"/>
    <col min="9998" max="9998" width="18.140625" style="28" customWidth="1"/>
    <col min="9999" max="9999" width="37.140625" style="28" bestFit="1" customWidth="1"/>
    <col min="10000" max="10000" width="25.140625" style="28" customWidth="1"/>
    <col min="10001" max="10238" width="9.140625" style="28"/>
    <col min="10239" max="10239" width="22.7109375" style="28" customWidth="1"/>
    <col min="10240" max="10240" width="11.28515625" style="28" customWidth="1"/>
    <col min="10241" max="10241" width="24.42578125" style="28" customWidth="1"/>
    <col min="10242" max="10242" width="14.42578125" style="28" bestFit="1" customWidth="1"/>
    <col min="10243" max="10243" width="30" style="28" customWidth="1"/>
    <col min="10244" max="10244" width="9.140625" style="28"/>
    <col min="10245" max="10245" width="37.5703125" style="28" customWidth="1"/>
    <col min="10246" max="10246" width="16" style="28" customWidth="1"/>
    <col min="10247" max="10247" width="11.85546875" style="28" customWidth="1"/>
    <col min="10248" max="10248" width="15" style="28" customWidth="1"/>
    <col min="10249" max="10249" width="13.28515625" style="28" customWidth="1"/>
    <col min="10250" max="10250" width="15.5703125" style="28" customWidth="1"/>
    <col min="10251" max="10251" width="14.7109375" style="28" customWidth="1"/>
    <col min="10252" max="10252" width="17.28515625" style="28" customWidth="1"/>
    <col min="10253" max="10253" width="18.7109375" style="28" customWidth="1"/>
    <col min="10254" max="10254" width="18.140625" style="28" customWidth="1"/>
    <col min="10255" max="10255" width="37.140625" style="28" bestFit="1" customWidth="1"/>
    <col min="10256" max="10256" width="25.140625" style="28" customWidth="1"/>
    <col min="10257" max="10494" width="9.140625" style="28"/>
    <col min="10495" max="10495" width="22.7109375" style="28" customWidth="1"/>
    <col min="10496" max="10496" width="11.28515625" style="28" customWidth="1"/>
    <col min="10497" max="10497" width="24.42578125" style="28" customWidth="1"/>
    <col min="10498" max="10498" width="14.42578125" style="28" bestFit="1" customWidth="1"/>
    <col min="10499" max="10499" width="30" style="28" customWidth="1"/>
    <col min="10500" max="10500" width="9.140625" style="28"/>
    <col min="10501" max="10501" width="37.5703125" style="28" customWidth="1"/>
    <col min="10502" max="10502" width="16" style="28" customWidth="1"/>
    <col min="10503" max="10503" width="11.85546875" style="28" customWidth="1"/>
    <col min="10504" max="10504" width="15" style="28" customWidth="1"/>
    <col min="10505" max="10505" width="13.28515625" style="28" customWidth="1"/>
    <col min="10506" max="10506" width="15.5703125" style="28" customWidth="1"/>
    <col min="10507" max="10507" width="14.7109375" style="28" customWidth="1"/>
    <col min="10508" max="10508" width="17.28515625" style="28" customWidth="1"/>
    <col min="10509" max="10509" width="18.7109375" style="28" customWidth="1"/>
    <col min="10510" max="10510" width="18.140625" style="28" customWidth="1"/>
    <col min="10511" max="10511" width="37.140625" style="28" bestFit="1" customWidth="1"/>
    <col min="10512" max="10512" width="25.140625" style="28" customWidth="1"/>
    <col min="10513" max="10750" width="9.140625" style="28"/>
    <col min="10751" max="10751" width="22.7109375" style="28" customWidth="1"/>
    <col min="10752" max="10752" width="11.28515625" style="28" customWidth="1"/>
    <col min="10753" max="10753" width="24.42578125" style="28" customWidth="1"/>
    <col min="10754" max="10754" width="14.42578125" style="28" bestFit="1" customWidth="1"/>
    <col min="10755" max="10755" width="30" style="28" customWidth="1"/>
    <col min="10756" max="10756" width="9.140625" style="28"/>
    <col min="10757" max="10757" width="37.5703125" style="28" customWidth="1"/>
    <col min="10758" max="10758" width="16" style="28" customWidth="1"/>
    <col min="10759" max="10759" width="11.85546875" style="28" customWidth="1"/>
    <col min="10760" max="10760" width="15" style="28" customWidth="1"/>
    <col min="10761" max="10761" width="13.28515625" style="28" customWidth="1"/>
    <col min="10762" max="10762" width="15.5703125" style="28" customWidth="1"/>
    <col min="10763" max="10763" width="14.7109375" style="28" customWidth="1"/>
    <col min="10764" max="10764" width="17.28515625" style="28" customWidth="1"/>
    <col min="10765" max="10765" width="18.7109375" style="28" customWidth="1"/>
    <col min="10766" max="10766" width="18.140625" style="28" customWidth="1"/>
    <col min="10767" max="10767" width="37.140625" style="28" bestFit="1" customWidth="1"/>
    <col min="10768" max="10768" width="25.140625" style="28" customWidth="1"/>
    <col min="10769" max="11006" width="9.140625" style="28"/>
    <col min="11007" max="11007" width="22.7109375" style="28" customWidth="1"/>
    <col min="11008" max="11008" width="11.28515625" style="28" customWidth="1"/>
    <col min="11009" max="11009" width="24.42578125" style="28" customWidth="1"/>
    <col min="11010" max="11010" width="14.42578125" style="28" bestFit="1" customWidth="1"/>
    <col min="11011" max="11011" width="30" style="28" customWidth="1"/>
    <col min="11012" max="11012" width="9.140625" style="28"/>
    <col min="11013" max="11013" width="37.5703125" style="28" customWidth="1"/>
    <col min="11014" max="11014" width="16" style="28" customWidth="1"/>
    <col min="11015" max="11015" width="11.85546875" style="28" customWidth="1"/>
    <col min="11016" max="11016" width="15" style="28" customWidth="1"/>
    <col min="11017" max="11017" width="13.28515625" style="28" customWidth="1"/>
    <col min="11018" max="11018" width="15.5703125" style="28" customWidth="1"/>
    <col min="11019" max="11019" width="14.7109375" style="28" customWidth="1"/>
    <col min="11020" max="11020" width="17.28515625" style="28" customWidth="1"/>
    <col min="11021" max="11021" width="18.7109375" style="28" customWidth="1"/>
    <col min="11022" max="11022" width="18.140625" style="28" customWidth="1"/>
    <col min="11023" max="11023" width="37.140625" style="28" bestFit="1" customWidth="1"/>
    <col min="11024" max="11024" width="25.140625" style="28" customWidth="1"/>
    <col min="11025" max="11262" width="9.140625" style="28"/>
    <col min="11263" max="11263" width="22.7109375" style="28" customWidth="1"/>
    <col min="11264" max="11264" width="11.28515625" style="28" customWidth="1"/>
    <col min="11265" max="11265" width="24.42578125" style="28" customWidth="1"/>
    <col min="11266" max="11266" width="14.42578125" style="28" bestFit="1" customWidth="1"/>
    <col min="11267" max="11267" width="30" style="28" customWidth="1"/>
    <col min="11268" max="11268" width="9.140625" style="28"/>
    <col min="11269" max="11269" width="37.5703125" style="28" customWidth="1"/>
    <col min="11270" max="11270" width="16" style="28" customWidth="1"/>
    <col min="11271" max="11271" width="11.85546875" style="28" customWidth="1"/>
    <col min="11272" max="11272" width="15" style="28" customWidth="1"/>
    <col min="11273" max="11273" width="13.28515625" style="28" customWidth="1"/>
    <col min="11274" max="11274" width="15.5703125" style="28" customWidth="1"/>
    <col min="11275" max="11275" width="14.7109375" style="28" customWidth="1"/>
    <col min="11276" max="11276" width="17.28515625" style="28" customWidth="1"/>
    <col min="11277" max="11277" width="18.7109375" style="28" customWidth="1"/>
    <col min="11278" max="11278" width="18.140625" style="28" customWidth="1"/>
    <col min="11279" max="11279" width="37.140625" style="28" bestFit="1" customWidth="1"/>
    <col min="11280" max="11280" width="25.140625" style="28" customWidth="1"/>
    <col min="11281" max="11518" width="9.140625" style="28"/>
    <col min="11519" max="11519" width="22.7109375" style="28" customWidth="1"/>
    <col min="11520" max="11520" width="11.28515625" style="28" customWidth="1"/>
    <col min="11521" max="11521" width="24.42578125" style="28" customWidth="1"/>
    <col min="11522" max="11522" width="14.42578125" style="28" bestFit="1" customWidth="1"/>
    <col min="11523" max="11523" width="30" style="28" customWidth="1"/>
    <col min="11524" max="11524" width="9.140625" style="28"/>
    <col min="11525" max="11525" width="37.5703125" style="28" customWidth="1"/>
    <col min="11526" max="11526" width="16" style="28" customWidth="1"/>
    <col min="11527" max="11527" width="11.85546875" style="28" customWidth="1"/>
    <col min="11528" max="11528" width="15" style="28" customWidth="1"/>
    <col min="11529" max="11529" width="13.28515625" style="28" customWidth="1"/>
    <col min="11530" max="11530" width="15.5703125" style="28" customWidth="1"/>
    <col min="11531" max="11531" width="14.7109375" style="28" customWidth="1"/>
    <col min="11532" max="11532" width="17.28515625" style="28" customWidth="1"/>
    <col min="11533" max="11533" width="18.7109375" style="28" customWidth="1"/>
    <col min="11534" max="11534" width="18.140625" style="28" customWidth="1"/>
    <col min="11535" max="11535" width="37.140625" style="28" bestFit="1" customWidth="1"/>
    <col min="11536" max="11536" width="25.140625" style="28" customWidth="1"/>
    <col min="11537" max="11774" width="9.140625" style="28"/>
    <col min="11775" max="11775" width="22.7109375" style="28" customWidth="1"/>
    <col min="11776" max="11776" width="11.28515625" style="28" customWidth="1"/>
    <col min="11777" max="11777" width="24.42578125" style="28" customWidth="1"/>
    <col min="11778" max="11778" width="14.42578125" style="28" bestFit="1" customWidth="1"/>
    <col min="11779" max="11779" width="30" style="28" customWidth="1"/>
    <col min="11780" max="11780" width="9.140625" style="28"/>
    <col min="11781" max="11781" width="37.5703125" style="28" customWidth="1"/>
    <col min="11782" max="11782" width="16" style="28" customWidth="1"/>
    <col min="11783" max="11783" width="11.85546875" style="28" customWidth="1"/>
    <col min="11784" max="11784" width="15" style="28" customWidth="1"/>
    <col min="11785" max="11785" width="13.28515625" style="28" customWidth="1"/>
    <col min="11786" max="11786" width="15.5703125" style="28" customWidth="1"/>
    <col min="11787" max="11787" width="14.7109375" style="28" customWidth="1"/>
    <col min="11788" max="11788" width="17.28515625" style="28" customWidth="1"/>
    <col min="11789" max="11789" width="18.7109375" style="28" customWidth="1"/>
    <col min="11790" max="11790" width="18.140625" style="28" customWidth="1"/>
    <col min="11791" max="11791" width="37.140625" style="28" bestFit="1" customWidth="1"/>
    <col min="11792" max="11792" width="25.140625" style="28" customWidth="1"/>
    <col min="11793" max="12030" width="9.140625" style="28"/>
    <col min="12031" max="12031" width="22.7109375" style="28" customWidth="1"/>
    <col min="12032" max="12032" width="11.28515625" style="28" customWidth="1"/>
    <col min="12033" max="12033" width="24.42578125" style="28" customWidth="1"/>
    <col min="12034" max="12034" width="14.42578125" style="28" bestFit="1" customWidth="1"/>
    <col min="12035" max="12035" width="30" style="28" customWidth="1"/>
    <col min="12036" max="12036" width="9.140625" style="28"/>
    <col min="12037" max="12037" width="37.5703125" style="28" customWidth="1"/>
    <col min="12038" max="12038" width="16" style="28" customWidth="1"/>
    <col min="12039" max="12039" width="11.85546875" style="28" customWidth="1"/>
    <col min="12040" max="12040" width="15" style="28" customWidth="1"/>
    <col min="12041" max="12041" width="13.28515625" style="28" customWidth="1"/>
    <col min="12042" max="12042" width="15.5703125" style="28" customWidth="1"/>
    <col min="12043" max="12043" width="14.7109375" style="28" customWidth="1"/>
    <col min="12044" max="12044" width="17.28515625" style="28" customWidth="1"/>
    <col min="12045" max="12045" width="18.7109375" style="28" customWidth="1"/>
    <col min="12046" max="12046" width="18.140625" style="28" customWidth="1"/>
    <col min="12047" max="12047" width="37.140625" style="28" bestFit="1" customWidth="1"/>
    <col min="12048" max="12048" width="25.140625" style="28" customWidth="1"/>
    <col min="12049" max="12286" width="9.140625" style="28"/>
    <col min="12287" max="12287" width="22.7109375" style="28" customWidth="1"/>
    <col min="12288" max="12288" width="11.28515625" style="28" customWidth="1"/>
    <col min="12289" max="12289" width="24.42578125" style="28" customWidth="1"/>
    <col min="12290" max="12290" width="14.42578125" style="28" bestFit="1" customWidth="1"/>
    <col min="12291" max="12291" width="30" style="28" customWidth="1"/>
    <col min="12292" max="12292" width="9.140625" style="28"/>
    <col min="12293" max="12293" width="37.5703125" style="28" customWidth="1"/>
    <col min="12294" max="12294" width="16" style="28" customWidth="1"/>
    <col min="12295" max="12295" width="11.85546875" style="28" customWidth="1"/>
    <col min="12296" max="12296" width="15" style="28" customWidth="1"/>
    <col min="12297" max="12297" width="13.28515625" style="28" customWidth="1"/>
    <col min="12298" max="12298" width="15.5703125" style="28" customWidth="1"/>
    <col min="12299" max="12299" width="14.7109375" style="28" customWidth="1"/>
    <col min="12300" max="12300" width="17.28515625" style="28" customWidth="1"/>
    <col min="12301" max="12301" width="18.7109375" style="28" customWidth="1"/>
    <col min="12302" max="12302" width="18.140625" style="28" customWidth="1"/>
    <col min="12303" max="12303" width="37.140625" style="28" bestFit="1" customWidth="1"/>
    <col min="12304" max="12304" width="25.140625" style="28" customWidth="1"/>
    <col min="12305" max="12542" width="9.140625" style="28"/>
    <col min="12543" max="12543" width="22.7109375" style="28" customWidth="1"/>
    <col min="12544" max="12544" width="11.28515625" style="28" customWidth="1"/>
    <col min="12545" max="12545" width="24.42578125" style="28" customWidth="1"/>
    <col min="12546" max="12546" width="14.42578125" style="28" bestFit="1" customWidth="1"/>
    <col min="12547" max="12547" width="30" style="28" customWidth="1"/>
    <col min="12548" max="12548" width="9.140625" style="28"/>
    <col min="12549" max="12549" width="37.5703125" style="28" customWidth="1"/>
    <col min="12550" max="12550" width="16" style="28" customWidth="1"/>
    <col min="12551" max="12551" width="11.85546875" style="28" customWidth="1"/>
    <col min="12552" max="12552" width="15" style="28" customWidth="1"/>
    <col min="12553" max="12553" width="13.28515625" style="28" customWidth="1"/>
    <col min="12554" max="12554" width="15.5703125" style="28" customWidth="1"/>
    <col min="12555" max="12555" width="14.7109375" style="28" customWidth="1"/>
    <col min="12556" max="12556" width="17.28515625" style="28" customWidth="1"/>
    <col min="12557" max="12557" width="18.7109375" style="28" customWidth="1"/>
    <col min="12558" max="12558" width="18.140625" style="28" customWidth="1"/>
    <col min="12559" max="12559" width="37.140625" style="28" bestFit="1" customWidth="1"/>
    <col min="12560" max="12560" width="25.140625" style="28" customWidth="1"/>
    <col min="12561" max="12798" width="9.140625" style="28"/>
    <col min="12799" max="12799" width="22.7109375" style="28" customWidth="1"/>
    <col min="12800" max="12800" width="11.28515625" style="28" customWidth="1"/>
    <col min="12801" max="12801" width="24.42578125" style="28" customWidth="1"/>
    <col min="12802" max="12802" width="14.42578125" style="28" bestFit="1" customWidth="1"/>
    <col min="12803" max="12803" width="30" style="28" customWidth="1"/>
    <col min="12804" max="12804" width="9.140625" style="28"/>
    <col min="12805" max="12805" width="37.5703125" style="28" customWidth="1"/>
    <col min="12806" max="12806" width="16" style="28" customWidth="1"/>
    <col min="12807" max="12807" width="11.85546875" style="28" customWidth="1"/>
    <col min="12808" max="12808" width="15" style="28" customWidth="1"/>
    <col min="12809" max="12809" width="13.28515625" style="28" customWidth="1"/>
    <col min="12810" max="12810" width="15.5703125" style="28" customWidth="1"/>
    <col min="12811" max="12811" width="14.7109375" style="28" customWidth="1"/>
    <col min="12812" max="12812" width="17.28515625" style="28" customWidth="1"/>
    <col min="12813" max="12813" width="18.7109375" style="28" customWidth="1"/>
    <col min="12814" max="12814" width="18.140625" style="28" customWidth="1"/>
    <col min="12815" max="12815" width="37.140625" style="28" bestFit="1" customWidth="1"/>
    <col min="12816" max="12816" width="25.140625" style="28" customWidth="1"/>
    <col min="12817" max="13054" width="9.140625" style="28"/>
    <col min="13055" max="13055" width="22.7109375" style="28" customWidth="1"/>
    <col min="13056" max="13056" width="11.28515625" style="28" customWidth="1"/>
    <col min="13057" max="13057" width="24.42578125" style="28" customWidth="1"/>
    <col min="13058" max="13058" width="14.42578125" style="28" bestFit="1" customWidth="1"/>
    <col min="13059" max="13059" width="30" style="28" customWidth="1"/>
    <col min="13060" max="13060" width="9.140625" style="28"/>
    <col min="13061" max="13061" width="37.5703125" style="28" customWidth="1"/>
    <col min="13062" max="13062" width="16" style="28" customWidth="1"/>
    <col min="13063" max="13063" width="11.85546875" style="28" customWidth="1"/>
    <col min="13064" max="13064" width="15" style="28" customWidth="1"/>
    <col min="13065" max="13065" width="13.28515625" style="28" customWidth="1"/>
    <col min="13066" max="13066" width="15.5703125" style="28" customWidth="1"/>
    <col min="13067" max="13067" width="14.7109375" style="28" customWidth="1"/>
    <col min="13068" max="13068" width="17.28515625" style="28" customWidth="1"/>
    <col min="13069" max="13069" width="18.7109375" style="28" customWidth="1"/>
    <col min="13070" max="13070" width="18.140625" style="28" customWidth="1"/>
    <col min="13071" max="13071" width="37.140625" style="28" bestFit="1" customWidth="1"/>
    <col min="13072" max="13072" width="25.140625" style="28" customWidth="1"/>
    <col min="13073" max="13310" width="9.140625" style="28"/>
    <col min="13311" max="13311" width="22.7109375" style="28" customWidth="1"/>
    <col min="13312" max="13312" width="11.28515625" style="28" customWidth="1"/>
    <col min="13313" max="13313" width="24.42578125" style="28" customWidth="1"/>
    <col min="13314" max="13314" width="14.42578125" style="28" bestFit="1" customWidth="1"/>
    <col min="13315" max="13315" width="30" style="28" customWidth="1"/>
    <col min="13316" max="13316" width="9.140625" style="28"/>
    <col min="13317" max="13317" width="37.5703125" style="28" customWidth="1"/>
    <col min="13318" max="13318" width="16" style="28" customWidth="1"/>
    <col min="13319" max="13319" width="11.85546875" style="28" customWidth="1"/>
    <col min="13320" max="13320" width="15" style="28" customWidth="1"/>
    <col min="13321" max="13321" width="13.28515625" style="28" customWidth="1"/>
    <col min="13322" max="13322" width="15.5703125" style="28" customWidth="1"/>
    <col min="13323" max="13323" width="14.7109375" style="28" customWidth="1"/>
    <col min="13324" max="13324" width="17.28515625" style="28" customWidth="1"/>
    <col min="13325" max="13325" width="18.7109375" style="28" customWidth="1"/>
    <col min="13326" max="13326" width="18.140625" style="28" customWidth="1"/>
    <col min="13327" max="13327" width="37.140625" style="28" bestFit="1" customWidth="1"/>
    <col min="13328" max="13328" width="25.140625" style="28" customWidth="1"/>
    <col min="13329" max="13566" width="9.140625" style="28"/>
    <col min="13567" max="13567" width="22.7109375" style="28" customWidth="1"/>
    <col min="13568" max="13568" width="11.28515625" style="28" customWidth="1"/>
    <col min="13569" max="13569" width="24.42578125" style="28" customWidth="1"/>
    <col min="13570" max="13570" width="14.42578125" style="28" bestFit="1" customWidth="1"/>
    <col min="13571" max="13571" width="30" style="28" customWidth="1"/>
    <col min="13572" max="13572" width="9.140625" style="28"/>
    <col min="13573" max="13573" width="37.5703125" style="28" customWidth="1"/>
    <col min="13574" max="13574" width="16" style="28" customWidth="1"/>
    <col min="13575" max="13575" width="11.85546875" style="28" customWidth="1"/>
    <col min="13576" max="13576" width="15" style="28" customWidth="1"/>
    <col min="13577" max="13577" width="13.28515625" style="28" customWidth="1"/>
    <col min="13578" max="13578" width="15.5703125" style="28" customWidth="1"/>
    <col min="13579" max="13579" width="14.7109375" style="28" customWidth="1"/>
    <col min="13580" max="13580" width="17.28515625" style="28" customWidth="1"/>
    <col min="13581" max="13581" width="18.7109375" style="28" customWidth="1"/>
    <col min="13582" max="13582" width="18.140625" style="28" customWidth="1"/>
    <col min="13583" max="13583" width="37.140625" style="28" bestFit="1" customWidth="1"/>
    <col min="13584" max="13584" width="25.140625" style="28" customWidth="1"/>
    <col min="13585" max="13822" width="9.140625" style="28"/>
    <col min="13823" max="13823" width="22.7109375" style="28" customWidth="1"/>
    <col min="13824" max="13824" width="11.28515625" style="28" customWidth="1"/>
    <col min="13825" max="13825" width="24.42578125" style="28" customWidth="1"/>
    <col min="13826" max="13826" width="14.42578125" style="28" bestFit="1" customWidth="1"/>
    <col min="13827" max="13827" width="30" style="28" customWidth="1"/>
    <col min="13828" max="13828" width="9.140625" style="28"/>
    <col min="13829" max="13829" width="37.5703125" style="28" customWidth="1"/>
    <col min="13830" max="13830" width="16" style="28" customWidth="1"/>
    <col min="13831" max="13831" width="11.85546875" style="28" customWidth="1"/>
    <col min="13832" max="13832" width="15" style="28" customWidth="1"/>
    <col min="13833" max="13833" width="13.28515625" style="28" customWidth="1"/>
    <col min="13834" max="13834" width="15.5703125" style="28" customWidth="1"/>
    <col min="13835" max="13835" width="14.7109375" style="28" customWidth="1"/>
    <col min="13836" max="13836" width="17.28515625" style="28" customWidth="1"/>
    <col min="13837" max="13837" width="18.7109375" style="28" customWidth="1"/>
    <col min="13838" max="13838" width="18.140625" style="28" customWidth="1"/>
    <col min="13839" max="13839" width="37.140625" style="28" bestFit="1" customWidth="1"/>
    <col min="13840" max="13840" width="25.140625" style="28" customWidth="1"/>
    <col min="13841" max="14078" width="9.140625" style="28"/>
    <col min="14079" max="14079" width="22.7109375" style="28" customWidth="1"/>
    <col min="14080" max="14080" width="11.28515625" style="28" customWidth="1"/>
    <col min="14081" max="14081" width="24.42578125" style="28" customWidth="1"/>
    <col min="14082" max="14082" width="14.42578125" style="28" bestFit="1" customWidth="1"/>
    <col min="14083" max="14083" width="30" style="28" customWidth="1"/>
    <col min="14084" max="14084" width="9.140625" style="28"/>
    <col min="14085" max="14085" width="37.5703125" style="28" customWidth="1"/>
    <col min="14086" max="14086" width="16" style="28" customWidth="1"/>
    <col min="14087" max="14087" width="11.85546875" style="28" customWidth="1"/>
    <col min="14088" max="14088" width="15" style="28" customWidth="1"/>
    <col min="14089" max="14089" width="13.28515625" style="28" customWidth="1"/>
    <col min="14090" max="14090" width="15.5703125" style="28" customWidth="1"/>
    <col min="14091" max="14091" width="14.7109375" style="28" customWidth="1"/>
    <col min="14092" max="14092" width="17.28515625" style="28" customWidth="1"/>
    <col min="14093" max="14093" width="18.7109375" style="28" customWidth="1"/>
    <col min="14094" max="14094" width="18.140625" style="28" customWidth="1"/>
    <col min="14095" max="14095" width="37.140625" style="28" bestFit="1" customWidth="1"/>
    <col min="14096" max="14096" width="25.140625" style="28" customWidth="1"/>
    <col min="14097" max="14334" width="9.140625" style="28"/>
    <col min="14335" max="14335" width="22.7109375" style="28" customWidth="1"/>
    <col min="14336" max="14336" width="11.28515625" style="28" customWidth="1"/>
    <col min="14337" max="14337" width="24.42578125" style="28" customWidth="1"/>
    <col min="14338" max="14338" width="14.42578125" style="28" bestFit="1" customWidth="1"/>
    <col min="14339" max="14339" width="30" style="28" customWidth="1"/>
    <col min="14340" max="14340" width="9.140625" style="28"/>
    <col min="14341" max="14341" width="37.5703125" style="28" customWidth="1"/>
    <col min="14342" max="14342" width="16" style="28" customWidth="1"/>
    <col min="14343" max="14343" width="11.85546875" style="28" customWidth="1"/>
    <col min="14344" max="14344" width="15" style="28" customWidth="1"/>
    <col min="14345" max="14345" width="13.28515625" style="28" customWidth="1"/>
    <col min="14346" max="14346" width="15.5703125" style="28" customWidth="1"/>
    <col min="14347" max="14347" width="14.7109375" style="28" customWidth="1"/>
    <col min="14348" max="14348" width="17.28515625" style="28" customWidth="1"/>
    <col min="14349" max="14349" width="18.7109375" style="28" customWidth="1"/>
    <col min="14350" max="14350" width="18.140625" style="28" customWidth="1"/>
    <col min="14351" max="14351" width="37.140625" style="28" bestFit="1" customWidth="1"/>
    <col min="14352" max="14352" width="25.140625" style="28" customWidth="1"/>
    <col min="14353" max="14590" width="9.140625" style="28"/>
    <col min="14591" max="14591" width="22.7109375" style="28" customWidth="1"/>
    <col min="14592" max="14592" width="11.28515625" style="28" customWidth="1"/>
    <col min="14593" max="14593" width="24.42578125" style="28" customWidth="1"/>
    <col min="14594" max="14594" width="14.42578125" style="28" bestFit="1" customWidth="1"/>
    <col min="14595" max="14595" width="30" style="28" customWidth="1"/>
    <col min="14596" max="14596" width="9.140625" style="28"/>
    <col min="14597" max="14597" width="37.5703125" style="28" customWidth="1"/>
    <col min="14598" max="14598" width="16" style="28" customWidth="1"/>
    <col min="14599" max="14599" width="11.85546875" style="28" customWidth="1"/>
    <col min="14600" max="14600" width="15" style="28" customWidth="1"/>
    <col min="14601" max="14601" width="13.28515625" style="28" customWidth="1"/>
    <col min="14602" max="14602" width="15.5703125" style="28" customWidth="1"/>
    <col min="14603" max="14603" width="14.7109375" style="28" customWidth="1"/>
    <col min="14604" max="14604" width="17.28515625" style="28" customWidth="1"/>
    <col min="14605" max="14605" width="18.7109375" style="28" customWidth="1"/>
    <col min="14606" max="14606" width="18.140625" style="28" customWidth="1"/>
    <col min="14607" max="14607" width="37.140625" style="28" bestFit="1" customWidth="1"/>
    <col min="14608" max="14608" width="25.140625" style="28" customWidth="1"/>
    <col min="14609" max="14846" width="9.140625" style="28"/>
    <col min="14847" max="14847" width="22.7109375" style="28" customWidth="1"/>
    <col min="14848" max="14848" width="11.28515625" style="28" customWidth="1"/>
    <col min="14849" max="14849" width="24.42578125" style="28" customWidth="1"/>
    <col min="14850" max="14850" width="14.42578125" style="28" bestFit="1" customWidth="1"/>
    <col min="14851" max="14851" width="30" style="28" customWidth="1"/>
    <col min="14852" max="14852" width="9.140625" style="28"/>
    <col min="14853" max="14853" width="37.5703125" style="28" customWidth="1"/>
    <col min="14854" max="14854" width="16" style="28" customWidth="1"/>
    <col min="14855" max="14855" width="11.85546875" style="28" customWidth="1"/>
    <col min="14856" max="14856" width="15" style="28" customWidth="1"/>
    <col min="14857" max="14857" width="13.28515625" style="28" customWidth="1"/>
    <col min="14858" max="14858" width="15.5703125" style="28" customWidth="1"/>
    <col min="14859" max="14859" width="14.7109375" style="28" customWidth="1"/>
    <col min="14860" max="14860" width="17.28515625" style="28" customWidth="1"/>
    <col min="14861" max="14861" width="18.7109375" style="28" customWidth="1"/>
    <col min="14862" max="14862" width="18.140625" style="28" customWidth="1"/>
    <col min="14863" max="14863" width="37.140625" style="28" bestFit="1" customWidth="1"/>
    <col min="14864" max="14864" width="25.140625" style="28" customWidth="1"/>
    <col min="14865" max="15102" width="9.140625" style="28"/>
    <col min="15103" max="15103" width="22.7109375" style="28" customWidth="1"/>
    <col min="15104" max="15104" width="11.28515625" style="28" customWidth="1"/>
    <col min="15105" max="15105" width="24.42578125" style="28" customWidth="1"/>
    <col min="15106" max="15106" width="14.42578125" style="28" bestFit="1" customWidth="1"/>
    <col min="15107" max="15107" width="30" style="28" customWidth="1"/>
    <col min="15108" max="15108" width="9.140625" style="28"/>
    <col min="15109" max="15109" width="37.5703125" style="28" customWidth="1"/>
    <col min="15110" max="15110" width="16" style="28" customWidth="1"/>
    <col min="15111" max="15111" width="11.85546875" style="28" customWidth="1"/>
    <col min="15112" max="15112" width="15" style="28" customWidth="1"/>
    <col min="15113" max="15113" width="13.28515625" style="28" customWidth="1"/>
    <col min="15114" max="15114" width="15.5703125" style="28" customWidth="1"/>
    <col min="15115" max="15115" width="14.7109375" style="28" customWidth="1"/>
    <col min="15116" max="15116" width="17.28515625" style="28" customWidth="1"/>
    <col min="15117" max="15117" width="18.7109375" style="28" customWidth="1"/>
    <col min="15118" max="15118" width="18.140625" style="28" customWidth="1"/>
    <col min="15119" max="15119" width="37.140625" style="28" bestFit="1" customWidth="1"/>
    <col min="15120" max="15120" width="25.140625" style="28" customWidth="1"/>
    <col min="15121" max="15358" width="9.140625" style="28"/>
    <col min="15359" max="15359" width="22.7109375" style="28" customWidth="1"/>
    <col min="15360" max="15360" width="11.28515625" style="28" customWidth="1"/>
    <col min="15361" max="15361" width="24.42578125" style="28" customWidth="1"/>
    <col min="15362" max="15362" width="14.42578125" style="28" bestFit="1" customWidth="1"/>
    <col min="15363" max="15363" width="30" style="28" customWidth="1"/>
    <col min="15364" max="15364" width="9.140625" style="28"/>
    <col min="15365" max="15365" width="37.5703125" style="28" customWidth="1"/>
    <col min="15366" max="15366" width="16" style="28" customWidth="1"/>
    <col min="15367" max="15367" width="11.85546875" style="28" customWidth="1"/>
    <col min="15368" max="15368" width="15" style="28" customWidth="1"/>
    <col min="15369" max="15369" width="13.28515625" style="28" customWidth="1"/>
    <col min="15370" max="15370" width="15.5703125" style="28" customWidth="1"/>
    <col min="15371" max="15371" width="14.7109375" style="28" customWidth="1"/>
    <col min="15372" max="15372" width="17.28515625" style="28" customWidth="1"/>
    <col min="15373" max="15373" width="18.7109375" style="28" customWidth="1"/>
    <col min="15374" max="15374" width="18.140625" style="28" customWidth="1"/>
    <col min="15375" max="15375" width="37.140625" style="28" bestFit="1" customWidth="1"/>
    <col min="15376" max="15376" width="25.140625" style="28" customWidth="1"/>
    <col min="15377" max="15614" width="9.140625" style="28"/>
    <col min="15615" max="15615" width="22.7109375" style="28" customWidth="1"/>
    <col min="15616" max="15616" width="11.28515625" style="28" customWidth="1"/>
    <col min="15617" max="15617" width="24.42578125" style="28" customWidth="1"/>
    <col min="15618" max="15618" width="14.42578125" style="28" bestFit="1" customWidth="1"/>
    <col min="15619" max="15619" width="30" style="28" customWidth="1"/>
    <col min="15620" max="15620" width="9.140625" style="28"/>
    <col min="15621" max="15621" width="37.5703125" style="28" customWidth="1"/>
    <col min="15622" max="15622" width="16" style="28" customWidth="1"/>
    <col min="15623" max="15623" width="11.85546875" style="28" customWidth="1"/>
    <col min="15624" max="15624" width="15" style="28" customWidth="1"/>
    <col min="15625" max="15625" width="13.28515625" style="28" customWidth="1"/>
    <col min="15626" max="15626" width="15.5703125" style="28" customWidth="1"/>
    <col min="15627" max="15627" width="14.7109375" style="28" customWidth="1"/>
    <col min="15628" max="15628" width="17.28515625" style="28" customWidth="1"/>
    <col min="15629" max="15629" width="18.7109375" style="28" customWidth="1"/>
    <col min="15630" max="15630" width="18.140625" style="28" customWidth="1"/>
    <col min="15631" max="15631" width="37.140625" style="28" bestFit="1" customWidth="1"/>
    <col min="15632" max="15632" width="25.140625" style="28" customWidth="1"/>
    <col min="15633" max="15870" width="9.140625" style="28"/>
    <col min="15871" max="15871" width="22.7109375" style="28" customWidth="1"/>
    <col min="15872" max="15872" width="11.28515625" style="28" customWidth="1"/>
    <col min="15873" max="15873" width="24.42578125" style="28" customWidth="1"/>
    <col min="15874" max="15874" width="14.42578125" style="28" bestFit="1" customWidth="1"/>
    <col min="15875" max="15875" width="30" style="28" customWidth="1"/>
    <col min="15876" max="15876" width="9.140625" style="28"/>
    <col min="15877" max="15877" width="37.5703125" style="28" customWidth="1"/>
    <col min="15878" max="15878" width="16" style="28" customWidth="1"/>
    <col min="15879" max="15879" width="11.85546875" style="28" customWidth="1"/>
    <col min="15880" max="15880" width="15" style="28" customWidth="1"/>
    <col min="15881" max="15881" width="13.28515625" style="28" customWidth="1"/>
    <col min="15882" max="15882" width="15.5703125" style="28" customWidth="1"/>
    <col min="15883" max="15883" width="14.7109375" style="28" customWidth="1"/>
    <col min="15884" max="15884" width="17.28515625" style="28" customWidth="1"/>
    <col min="15885" max="15885" width="18.7109375" style="28" customWidth="1"/>
    <col min="15886" max="15886" width="18.140625" style="28" customWidth="1"/>
    <col min="15887" max="15887" width="37.140625" style="28" bestFit="1" customWidth="1"/>
    <col min="15888" max="15888" width="25.140625" style="28" customWidth="1"/>
    <col min="15889" max="16126" width="9.140625" style="28"/>
    <col min="16127" max="16127" width="22.7109375" style="28" customWidth="1"/>
    <col min="16128" max="16128" width="11.28515625" style="28" customWidth="1"/>
    <col min="16129" max="16129" width="24.42578125" style="28" customWidth="1"/>
    <col min="16130" max="16130" width="14.42578125" style="28" bestFit="1" customWidth="1"/>
    <col min="16131" max="16131" width="30" style="28" customWidth="1"/>
    <col min="16132" max="16132" width="9.140625" style="28"/>
    <col min="16133" max="16133" width="37.5703125" style="28" customWidth="1"/>
    <col min="16134" max="16134" width="16" style="28" customWidth="1"/>
    <col min="16135" max="16135" width="11.85546875" style="28" customWidth="1"/>
    <col min="16136" max="16136" width="15" style="28" customWidth="1"/>
    <col min="16137" max="16137" width="13.28515625" style="28" customWidth="1"/>
    <col min="16138" max="16138" width="15.5703125" style="28" customWidth="1"/>
    <col min="16139" max="16139" width="14.7109375" style="28" customWidth="1"/>
    <col min="16140" max="16140" width="17.28515625" style="28" customWidth="1"/>
    <col min="16141" max="16141" width="18.7109375" style="28" customWidth="1"/>
    <col min="16142" max="16142" width="18.140625" style="28" customWidth="1"/>
    <col min="16143" max="16143" width="37.140625" style="28" bestFit="1" customWidth="1"/>
    <col min="16144" max="16144" width="25.140625" style="28" customWidth="1"/>
    <col min="16145" max="16384" width="9.140625" style="28"/>
  </cols>
  <sheetData>
    <row r="1" spans="1:18" s="36" customFormat="1" ht="31.5" x14ac:dyDescent="0.25">
      <c r="A1" s="34" t="s">
        <v>0</v>
      </c>
      <c r="B1" s="34" t="s">
        <v>24</v>
      </c>
      <c r="C1" s="34" t="s">
        <v>1</v>
      </c>
      <c r="D1" s="34" t="s">
        <v>2</v>
      </c>
      <c r="E1" s="34" t="s">
        <v>19</v>
      </c>
      <c r="F1" s="34" t="s">
        <v>3</v>
      </c>
      <c r="G1" s="34" t="s">
        <v>4</v>
      </c>
      <c r="H1" s="34" t="s">
        <v>20</v>
      </c>
      <c r="I1" s="34" t="s">
        <v>13</v>
      </c>
      <c r="J1" s="35" t="s">
        <v>5</v>
      </c>
      <c r="K1" s="35" t="s">
        <v>6</v>
      </c>
      <c r="L1" s="34" t="s">
        <v>7</v>
      </c>
      <c r="M1" s="34" t="s">
        <v>8</v>
      </c>
      <c r="N1" s="34" t="s">
        <v>12</v>
      </c>
      <c r="O1" s="34" t="s">
        <v>21</v>
      </c>
      <c r="P1" s="34" t="s">
        <v>11</v>
      </c>
      <c r="Q1" s="34" t="s">
        <v>22</v>
      </c>
      <c r="R1" s="34" t="s">
        <v>10</v>
      </c>
    </row>
    <row r="2" spans="1:18" s="141" customFormat="1" ht="60" hidden="1" x14ac:dyDescent="0.25">
      <c r="A2" s="131" t="s">
        <v>23</v>
      </c>
      <c r="B2" s="132" t="s">
        <v>25</v>
      </c>
      <c r="C2" s="133">
        <v>42999</v>
      </c>
      <c r="D2" s="134">
        <v>170000</v>
      </c>
      <c r="E2" s="135" t="s">
        <v>17</v>
      </c>
      <c r="F2" s="31">
        <v>79</v>
      </c>
      <c r="G2" s="135" t="str">
        <f>VLOOKUP(F2,Plan1!$1:$1048576,3,FALSE)</f>
        <v>QUADRO BRANCO material fórmica branca brilhante, cor moldura natural, largura 120 cm, comprimento 300 cm, tipo fixação parede, material moldura alumínio cm, componentes adicionais com canaleta para suporte canetas e apagador.</v>
      </c>
      <c r="H2" s="31" t="s">
        <v>26</v>
      </c>
      <c r="I2" s="136">
        <v>2</v>
      </c>
      <c r="J2" s="137">
        <f>VLOOKUP(F2,Plan1!$1:$1048576,8,FALSE)</f>
        <v>280</v>
      </c>
      <c r="K2" s="138">
        <f>J2*I2</f>
        <v>560</v>
      </c>
      <c r="L2" s="139">
        <v>42699</v>
      </c>
      <c r="M2" s="31" t="s">
        <v>37</v>
      </c>
      <c r="N2" s="31">
        <v>2</v>
      </c>
      <c r="O2" s="138">
        <f t="shared" ref="O2:O51" si="0">N2*J2</f>
        <v>560</v>
      </c>
      <c r="P2" s="139">
        <v>42786</v>
      </c>
      <c r="Q2" s="31">
        <v>12562</v>
      </c>
      <c r="R2" s="31" t="s">
        <v>153</v>
      </c>
    </row>
    <row r="3" spans="1:18" s="141" customFormat="1" ht="120" x14ac:dyDescent="0.25">
      <c r="A3" s="131" t="s">
        <v>23</v>
      </c>
      <c r="B3" s="132" t="s">
        <v>25</v>
      </c>
      <c r="C3" s="133">
        <v>42999</v>
      </c>
      <c r="D3" s="134">
        <v>100100</v>
      </c>
      <c r="E3" s="135" t="s">
        <v>154</v>
      </c>
      <c r="F3" s="31">
        <v>62</v>
      </c>
      <c r="G3" s="135" t="str">
        <f>VLOOKUP(F3,Plan1!$1:$1048576,3,FALSE)</f>
        <v>CADEIRA FIXA SEM APOIO DE BRAÇO PARA LABORATÓRIO.Estrutura de assento em plástico reforçado de 8mm de espessura com formato anatômico, revestida com estofado em espuma injetada de 40 mm de espessura e densidade de 55 e tecido. Medidas do assento de aproximadamente 465mm de largura x 465mm de profundidade. Encosto fabricado em peça inteiriça, com ventilação, confeccionado em PP (Polipropileno copolímero) injetado e moldado anatomicamente com acabamento texturizado</v>
      </c>
      <c r="H3" s="31" t="s">
        <v>155</v>
      </c>
      <c r="I3" s="136">
        <v>60</v>
      </c>
      <c r="J3" s="137">
        <f>VLOOKUP(F3,Plan1!$1:$1048576,8,FALSE)</f>
        <v>250</v>
      </c>
      <c r="K3" s="138">
        <f t="shared" ref="K3:K71" si="1">J3*I3</f>
        <v>15000</v>
      </c>
      <c r="L3" s="139">
        <v>42860</v>
      </c>
      <c r="M3" s="31" t="s">
        <v>156</v>
      </c>
      <c r="N3" s="31">
        <v>60</v>
      </c>
      <c r="O3" s="138">
        <f t="shared" si="0"/>
        <v>15000</v>
      </c>
      <c r="P3" s="31" t="s">
        <v>160</v>
      </c>
      <c r="Q3" s="31" t="s">
        <v>14</v>
      </c>
      <c r="R3" s="31" t="s">
        <v>161</v>
      </c>
    </row>
    <row r="4" spans="1:18" s="140" customFormat="1" ht="135" x14ac:dyDescent="0.25">
      <c r="A4" s="131" t="s">
        <v>23</v>
      </c>
      <c r="B4" s="132" t="s">
        <v>25</v>
      </c>
      <c r="C4" s="133">
        <v>42999</v>
      </c>
      <c r="D4" s="134">
        <v>100100</v>
      </c>
      <c r="E4" s="135" t="s">
        <v>154</v>
      </c>
      <c r="F4" s="31">
        <v>67</v>
      </c>
      <c r="G4" s="135" t="str">
        <f>VLOOKUP(F4,Plan1!$1:$1048576,3,FALSE)</f>
        <v>CADEIRA GIRATÓRIA PLÁSTICA DIRETOR COM ESTOFAMENTO. Constituída de assento e encosto; plataforma, coluna e base com rodízio. A estrutura de sustentação do assento encosto deve ser fabricada em tubos de aço 1010 / 1020 com Ø 22.20 mm e 1.50mm de espessura de parede, fosfatada e pintada com tinta epóxi pó. Os tubos deverão ser curvados e furados para acoplarem-se ao assento e encosto unindo-se com o mecanismo onde serão fixados por 4 parafusos ¼”x1.1/2”mm sextavado flangeado. Conjunto acoplando ao pistão a gás e esse acoplado à base de cinco pernas com cinco rodízios.</v>
      </c>
      <c r="H4" s="31" t="s">
        <v>155</v>
      </c>
      <c r="I4" s="136">
        <v>60</v>
      </c>
      <c r="J4" s="137">
        <f>VLOOKUP(F4,Plan1!$1:$1048576,8,FALSE)</f>
        <v>400</v>
      </c>
      <c r="K4" s="138">
        <f t="shared" si="1"/>
        <v>24000</v>
      </c>
      <c r="L4" s="139">
        <v>42860</v>
      </c>
      <c r="M4" s="31" t="s">
        <v>156</v>
      </c>
      <c r="N4" s="31">
        <v>60</v>
      </c>
      <c r="O4" s="138">
        <f t="shared" si="0"/>
        <v>24000</v>
      </c>
      <c r="P4" s="31" t="s">
        <v>160</v>
      </c>
      <c r="Q4" s="31" t="s">
        <v>14</v>
      </c>
      <c r="R4" s="31" t="s">
        <v>161</v>
      </c>
    </row>
    <row r="5" spans="1:18" s="140" customFormat="1" ht="135" x14ac:dyDescent="0.25">
      <c r="A5" s="131" t="s">
        <v>23</v>
      </c>
      <c r="B5" s="132" t="s">
        <v>25</v>
      </c>
      <c r="C5" s="133">
        <v>42999</v>
      </c>
      <c r="D5" s="134">
        <v>100600</v>
      </c>
      <c r="E5" s="135" t="s">
        <v>159</v>
      </c>
      <c r="F5" s="31">
        <v>86</v>
      </c>
      <c r="G5" s="135" t="str">
        <f>VLOOKUP(F5,Plan1!$1:$1048576,3,FALSE)</f>
        <v xml:space="preserve">Estofado 03 lugares com assento e encosto fixo estruturado totalmente em madeira de reflorestamento (Eucalyptus grandis).  Com assento e encosto fixo tripartidos. Assento com altura de 14,5cm, largura de 168,5cm e profundidade de 57,5cm estofado com espuma soft 28 estruturado com percinta elástica italiana;Encosto com parte traseira reta e dianteira inclinada com medida superior de 10,5cm e inferior de 23cm com largura de 168,5cm e altura de 38cm com espuma soft 20 estruturado com percinta elástica italiana.
</v>
      </c>
      <c r="H5" s="31" t="s">
        <v>157</v>
      </c>
      <c r="I5" s="136">
        <v>1</v>
      </c>
      <c r="J5" s="137">
        <f>VLOOKUP(F5,Plan1!$1:$1048576,8,FALSE)</f>
        <v>2711.99</v>
      </c>
      <c r="K5" s="138">
        <f t="shared" ref="K5" si="2">J5*I5</f>
        <v>2711.99</v>
      </c>
      <c r="L5" s="139">
        <v>42929</v>
      </c>
      <c r="M5" s="31" t="s">
        <v>158</v>
      </c>
      <c r="N5" s="31">
        <v>1</v>
      </c>
      <c r="O5" s="138">
        <f t="shared" ref="O5" si="3">N5*J5</f>
        <v>2711.99</v>
      </c>
      <c r="P5" s="31" t="s">
        <v>160</v>
      </c>
      <c r="Q5" s="31" t="s">
        <v>14</v>
      </c>
      <c r="R5" s="31" t="s">
        <v>162</v>
      </c>
    </row>
    <row r="6" spans="1:18" s="140" customFormat="1" x14ac:dyDescent="0.25">
      <c r="A6" s="131"/>
      <c r="B6" s="132"/>
      <c r="C6" s="133"/>
      <c r="D6" s="134"/>
      <c r="E6" s="135"/>
      <c r="F6" s="31"/>
      <c r="G6" s="135"/>
      <c r="H6" s="31"/>
      <c r="I6" s="136"/>
      <c r="J6" s="137"/>
      <c r="K6" s="138"/>
      <c r="L6" s="139"/>
      <c r="M6" s="31"/>
      <c r="N6" s="31"/>
      <c r="O6" s="138"/>
      <c r="P6" s="31"/>
      <c r="Q6" s="31"/>
      <c r="R6" s="31"/>
    </row>
    <row r="7" spans="1:18" s="140" customFormat="1" x14ac:dyDescent="0.25">
      <c r="A7" s="131"/>
      <c r="B7" s="132"/>
      <c r="C7" s="133"/>
      <c r="D7" s="134"/>
      <c r="E7" s="135"/>
      <c r="F7" s="31"/>
      <c r="G7" s="135"/>
      <c r="H7" s="31"/>
      <c r="I7" s="136"/>
      <c r="J7" s="137"/>
      <c r="K7" s="138"/>
      <c r="L7" s="139"/>
      <c r="M7" s="31"/>
      <c r="N7" s="31"/>
      <c r="O7" s="138"/>
      <c r="P7" s="31"/>
      <c r="Q7" s="31"/>
      <c r="R7" s="31"/>
    </row>
    <row r="8" spans="1:18" s="140" customFormat="1" x14ac:dyDescent="0.25">
      <c r="A8" s="131"/>
      <c r="B8" s="132"/>
      <c r="C8" s="133"/>
      <c r="D8" s="134"/>
      <c r="E8" s="135"/>
      <c r="F8" s="31"/>
      <c r="G8" s="135"/>
      <c r="H8" s="31"/>
      <c r="I8" s="136"/>
      <c r="J8" s="137"/>
      <c r="K8" s="138"/>
      <c r="L8" s="139"/>
      <c r="M8" s="31"/>
      <c r="N8" s="31"/>
      <c r="O8" s="138"/>
      <c r="P8" s="31"/>
      <c r="Q8" s="31"/>
      <c r="R8" s="31"/>
    </row>
    <row r="9" spans="1:18" s="140" customFormat="1" x14ac:dyDescent="0.25">
      <c r="A9" s="131"/>
      <c r="B9" s="132"/>
      <c r="C9" s="133"/>
      <c r="D9" s="134"/>
      <c r="E9" s="135"/>
      <c r="F9" s="134"/>
      <c r="G9" s="135"/>
      <c r="H9" s="31"/>
      <c r="I9" s="136"/>
      <c r="J9" s="137"/>
      <c r="K9" s="138"/>
      <c r="L9" s="139"/>
      <c r="M9" s="31"/>
      <c r="N9" s="31"/>
      <c r="O9" s="138"/>
      <c r="P9" s="31"/>
      <c r="Q9" s="31"/>
      <c r="R9" s="31"/>
    </row>
    <row r="10" spans="1:18" s="140" customFormat="1" x14ac:dyDescent="0.25">
      <c r="A10" s="131"/>
      <c r="B10" s="132"/>
      <c r="C10" s="133"/>
      <c r="D10" s="134"/>
      <c r="E10" s="135"/>
      <c r="F10" s="134"/>
      <c r="G10" s="135"/>
      <c r="H10" s="31"/>
      <c r="I10" s="136"/>
      <c r="J10" s="137"/>
      <c r="K10" s="138"/>
      <c r="L10" s="139"/>
      <c r="M10" s="31"/>
      <c r="N10" s="31"/>
      <c r="O10" s="138"/>
      <c r="P10" s="31"/>
      <c r="Q10" s="31"/>
      <c r="R10" s="31"/>
    </row>
    <row r="11" spans="1:18" s="140" customFormat="1" x14ac:dyDescent="0.25">
      <c r="A11" s="131"/>
      <c r="B11" s="132"/>
      <c r="C11" s="133"/>
      <c r="D11" s="134"/>
      <c r="E11" s="135"/>
      <c r="F11" s="31"/>
      <c r="G11" s="135"/>
      <c r="H11" s="31"/>
      <c r="I11" s="136"/>
      <c r="J11" s="137"/>
      <c r="K11" s="138"/>
      <c r="L11" s="139"/>
      <c r="M11" s="31"/>
      <c r="N11" s="31"/>
      <c r="O11" s="138"/>
      <c r="P11" s="31"/>
      <c r="Q11" s="31"/>
      <c r="R11" s="31"/>
    </row>
    <row r="12" spans="1:18" s="140" customFormat="1" x14ac:dyDescent="0.25">
      <c r="A12" s="131"/>
      <c r="B12" s="132"/>
      <c r="C12" s="133"/>
      <c r="D12" s="134"/>
      <c r="E12" s="135"/>
      <c r="F12" s="31"/>
      <c r="G12" s="135"/>
      <c r="H12" s="31"/>
      <c r="I12" s="136"/>
      <c r="J12" s="137"/>
      <c r="K12" s="138"/>
      <c r="L12" s="139"/>
      <c r="M12" s="31"/>
      <c r="N12" s="31"/>
      <c r="O12" s="138"/>
      <c r="P12" s="31"/>
      <c r="Q12" s="31"/>
      <c r="R12" s="31"/>
    </row>
    <row r="13" spans="1:18" s="140" customFormat="1" ht="120" hidden="1" x14ac:dyDescent="0.25">
      <c r="A13" s="131" t="s">
        <v>23</v>
      </c>
      <c r="B13" s="132" t="s">
        <v>25</v>
      </c>
      <c r="C13" s="133">
        <v>42999</v>
      </c>
      <c r="D13" s="134">
        <v>180000</v>
      </c>
      <c r="E13" s="135" t="s">
        <v>15</v>
      </c>
      <c r="F13" s="31">
        <v>62</v>
      </c>
      <c r="G13" s="135" t="str">
        <f>VLOOKUP(F13,Plan1!$1:$1048576,3,FALSE)</f>
        <v>CADEIRA FIXA SEM APOIO DE BRAÇO PARA LABORATÓRIO.Estrutura de assento em plástico reforçado de 8mm de espessura com formato anatômico, revestida com estofado em espuma injetada de 40 mm de espessura e densidade de 55 e tecido. Medidas do assento de aproximadamente 465mm de largura x 465mm de profundidade. Encosto fabricado em peça inteiriça, com ventilação, confeccionado em PP (Polipropileno copolímero) injetado e moldado anatomicamente com acabamento texturizado</v>
      </c>
      <c r="H13" s="31" t="s">
        <v>27</v>
      </c>
      <c r="I13" s="136">
        <v>80</v>
      </c>
      <c r="J13" s="137">
        <f>VLOOKUP(F13,Plan1!$1:$1048576,8,FALSE)</f>
        <v>250</v>
      </c>
      <c r="K13" s="138">
        <f t="shared" si="1"/>
        <v>20000</v>
      </c>
      <c r="L13" s="139">
        <v>42699</v>
      </c>
      <c r="M13" s="31" t="s">
        <v>43</v>
      </c>
      <c r="N13" s="31">
        <v>80</v>
      </c>
      <c r="O13" s="138">
        <f t="shared" si="0"/>
        <v>20000</v>
      </c>
      <c r="P13" s="139">
        <v>42803</v>
      </c>
      <c r="Q13" s="31">
        <v>111194</v>
      </c>
      <c r="R13" s="31" t="s">
        <v>153</v>
      </c>
    </row>
    <row r="14" spans="1:18" s="140" customFormat="1" ht="150" hidden="1" x14ac:dyDescent="0.25">
      <c r="A14" s="131" t="s">
        <v>23</v>
      </c>
      <c r="B14" s="132" t="s">
        <v>25</v>
      </c>
      <c r="C14" s="133">
        <v>42999</v>
      </c>
      <c r="D14" s="134">
        <v>180000</v>
      </c>
      <c r="E14" s="135" t="s">
        <v>15</v>
      </c>
      <c r="F14" s="31">
        <v>66</v>
      </c>
      <c r="G14" s="135" t="str">
        <f>VLOOKUP(F14,Plan1!$1:$1048576,3,FALSE)</f>
        <v>CADEIRA LONGARINA ESTOFADA DIRETOR 3 LUGARES. Constituída de assentos, encostos, lâminas, apoios de braço modelo Corsa com prancheta escamoteável e base metálica. Assento em uma estrutura plástica injetada em polipropileno com fibra de vidro com porcas garra ¼” fixadas nos pontos de montagem dos mecanismos e apoios de braço. Com dimensões de aproximadamente 480mm de largura, 460mm de profundidade e 100mm de espessura com cantos arredondados e espuma injetada com densidade de 55 e 45 milímetros de espessura, com formato ergonômico levemente adaptado ao corpo</v>
      </c>
      <c r="H14" s="31" t="s">
        <v>27</v>
      </c>
      <c r="I14" s="136">
        <v>5</v>
      </c>
      <c r="J14" s="137">
        <f>VLOOKUP(F14,Plan1!$1:$1048576,8,FALSE)</f>
        <v>1700</v>
      </c>
      <c r="K14" s="138">
        <f t="shared" si="1"/>
        <v>8500</v>
      </c>
      <c r="L14" s="139">
        <v>42699</v>
      </c>
      <c r="M14" s="31" t="s">
        <v>43</v>
      </c>
      <c r="N14" s="31">
        <v>5</v>
      </c>
      <c r="O14" s="138">
        <f t="shared" si="0"/>
        <v>8500</v>
      </c>
      <c r="P14" s="139">
        <v>42803</v>
      </c>
      <c r="Q14" s="31">
        <v>111194</v>
      </c>
      <c r="R14" s="31" t="s">
        <v>153</v>
      </c>
    </row>
    <row r="15" spans="1:18" s="140" customFormat="1" ht="135" hidden="1" x14ac:dyDescent="0.25">
      <c r="A15" s="131" t="s">
        <v>23</v>
      </c>
      <c r="B15" s="132" t="s">
        <v>25</v>
      </c>
      <c r="C15" s="133">
        <v>42999</v>
      </c>
      <c r="D15" s="134">
        <v>180000</v>
      </c>
      <c r="E15" s="135" t="s">
        <v>15</v>
      </c>
      <c r="F15" s="31">
        <v>67</v>
      </c>
      <c r="G15" s="135" t="str">
        <f>VLOOKUP(F15,Plan1!$1:$1048576,3,FALSE)</f>
        <v>CADEIRA GIRATÓRIA PLÁSTICA DIRETOR COM ESTOFAMENTO. Constituída de assento e encosto; plataforma, coluna e base com rodízio. A estrutura de sustentação do assento encosto deve ser fabricada em tubos de aço 1010 / 1020 com Ø 22.20 mm e 1.50mm de espessura de parede, fosfatada e pintada com tinta epóxi pó. Os tubos deverão ser curvados e furados para acoplarem-se ao assento e encosto unindo-se com o mecanismo onde serão fixados por 4 parafusos ¼”x1.1/2”mm sextavado flangeado. Conjunto acoplando ao pistão a gás e esse acoplado à base de cinco pernas com cinco rodízios.</v>
      </c>
      <c r="H15" s="31" t="s">
        <v>27</v>
      </c>
      <c r="I15" s="136">
        <v>10</v>
      </c>
      <c r="J15" s="137">
        <f>VLOOKUP(F15,Plan1!$1:$1048576,8,FALSE)</f>
        <v>400</v>
      </c>
      <c r="K15" s="138">
        <f t="shared" si="1"/>
        <v>4000</v>
      </c>
      <c r="L15" s="139">
        <v>42699</v>
      </c>
      <c r="M15" s="31" t="s">
        <v>43</v>
      </c>
      <c r="N15" s="31">
        <v>10</v>
      </c>
      <c r="O15" s="138">
        <f t="shared" si="0"/>
        <v>4000</v>
      </c>
      <c r="P15" s="139">
        <v>42803</v>
      </c>
      <c r="Q15" s="31">
        <v>111194</v>
      </c>
      <c r="R15" s="31" t="s">
        <v>153</v>
      </c>
    </row>
    <row r="16" spans="1:18" s="140" customFormat="1" x14ac:dyDescent="0.25">
      <c r="A16" s="131"/>
      <c r="B16" s="132"/>
      <c r="C16" s="133"/>
      <c r="D16" s="134"/>
      <c r="E16" s="135"/>
      <c r="F16" s="31"/>
      <c r="G16" s="135"/>
      <c r="H16" s="31"/>
      <c r="I16" s="136"/>
      <c r="J16" s="137"/>
      <c r="K16" s="138"/>
      <c r="L16" s="139"/>
      <c r="M16" s="31"/>
      <c r="N16" s="31"/>
      <c r="O16" s="138"/>
      <c r="P16" s="31"/>
      <c r="Q16" s="31"/>
      <c r="R16" s="31"/>
    </row>
    <row r="17" spans="1:18" s="140" customFormat="1" x14ac:dyDescent="0.25">
      <c r="A17" s="131"/>
      <c r="B17" s="132"/>
      <c r="C17" s="133"/>
      <c r="D17" s="134"/>
      <c r="E17" s="135"/>
      <c r="F17" s="31"/>
      <c r="G17" s="135"/>
      <c r="H17" s="31"/>
      <c r="I17" s="136"/>
      <c r="J17" s="137"/>
      <c r="K17" s="138"/>
      <c r="L17" s="139"/>
      <c r="M17" s="31"/>
      <c r="N17" s="31"/>
      <c r="O17" s="138"/>
      <c r="P17" s="31"/>
      <c r="Q17" s="31"/>
      <c r="R17" s="31"/>
    </row>
    <row r="18" spans="1:18" s="141" customFormat="1" x14ac:dyDescent="0.25">
      <c r="A18" s="131"/>
      <c r="B18" s="132"/>
      <c r="C18" s="133"/>
      <c r="D18" s="134"/>
      <c r="E18" s="135"/>
      <c r="F18" s="31"/>
      <c r="G18" s="135"/>
      <c r="H18" s="31"/>
      <c r="I18" s="136"/>
      <c r="J18" s="137"/>
      <c r="K18" s="138"/>
      <c r="L18" s="139"/>
      <c r="M18" s="31"/>
      <c r="N18" s="31"/>
      <c r="O18" s="138"/>
      <c r="P18" s="31"/>
      <c r="Q18" s="31"/>
      <c r="R18" s="31"/>
    </row>
    <row r="19" spans="1:18" s="140" customFormat="1" x14ac:dyDescent="0.25">
      <c r="A19" s="131"/>
      <c r="B19" s="132"/>
      <c r="C19" s="133"/>
      <c r="D19" s="134"/>
      <c r="E19" s="135"/>
      <c r="F19" s="31"/>
      <c r="G19" s="135"/>
      <c r="H19" s="31"/>
      <c r="I19" s="136"/>
      <c r="J19" s="137"/>
      <c r="K19" s="138"/>
      <c r="L19" s="139"/>
      <c r="M19" s="31"/>
      <c r="N19" s="31"/>
      <c r="O19" s="138"/>
      <c r="P19" s="31"/>
      <c r="Q19" s="31"/>
      <c r="R19" s="31"/>
    </row>
    <row r="20" spans="1:18" s="140" customFormat="1" x14ac:dyDescent="0.25">
      <c r="A20" s="131"/>
      <c r="B20" s="132"/>
      <c r="C20" s="133"/>
      <c r="D20" s="134"/>
      <c r="E20" s="135"/>
      <c r="F20" s="31"/>
      <c r="G20" s="135"/>
      <c r="H20" s="31"/>
      <c r="I20" s="136"/>
      <c r="J20" s="137"/>
      <c r="K20" s="138"/>
      <c r="L20" s="139"/>
      <c r="M20" s="31"/>
      <c r="N20" s="31"/>
      <c r="O20" s="138"/>
      <c r="P20" s="31"/>
      <c r="Q20" s="31"/>
      <c r="R20" s="31"/>
    </row>
    <row r="21" spans="1:18" s="140" customFormat="1" x14ac:dyDescent="0.25">
      <c r="A21" s="131"/>
      <c r="B21" s="132"/>
      <c r="C21" s="133"/>
      <c r="D21" s="134"/>
      <c r="E21" s="135"/>
      <c r="F21" s="31"/>
      <c r="G21" s="135"/>
      <c r="H21" s="31"/>
      <c r="I21" s="136"/>
      <c r="J21" s="137"/>
      <c r="K21" s="138"/>
      <c r="L21" s="139"/>
      <c r="M21" s="31"/>
      <c r="N21" s="31"/>
      <c r="O21" s="138"/>
      <c r="P21" s="31"/>
      <c r="Q21" s="31"/>
      <c r="R21" s="31"/>
    </row>
    <row r="22" spans="1:18" s="140" customFormat="1" ht="135" hidden="1" x14ac:dyDescent="0.25">
      <c r="A22" s="131" t="s">
        <v>23</v>
      </c>
      <c r="B22" s="132" t="s">
        <v>25</v>
      </c>
      <c r="C22" s="133">
        <v>42999</v>
      </c>
      <c r="D22" s="134">
        <v>150200</v>
      </c>
      <c r="E22" s="135" t="s">
        <v>29</v>
      </c>
      <c r="F22" s="31">
        <v>67</v>
      </c>
      <c r="G22" s="135" t="str">
        <f>VLOOKUP(F22,Plan1!$1:$1048576,3,FALSE)</f>
        <v>CADEIRA GIRATÓRIA PLÁSTICA DIRETOR COM ESTOFAMENTO. Constituída de assento e encosto; plataforma, coluna e base com rodízio. A estrutura de sustentação do assento encosto deve ser fabricada em tubos de aço 1010 / 1020 com Ø 22.20 mm e 1.50mm de espessura de parede, fosfatada e pintada com tinta epóxi pó. Os tubos deverão ser curvados e furados para acoplarem-se ao assento e encosto unindo-se com o mecanismo onde serão fixados por 4 parafusos ¼”x1.1/2”mm sextavado flangeado. Conjunto acoplando ao pistão a gás e esse acoplado à base de cinco pernas com cinco rodízios.</v>
      </c>
      <c r="H22" s="31" t="s">
        <v>30</v>
      </c>
      <c r="I22" s="136">
        <v>6</v>
      </c>
      <c r="J22" s="137">
        <f>VLOOKUP(F22,Plan1!$1:$1048576,8,FALSE)</f>
        <v>400</v>
      </c>
      <c r="K22" s="138">
        <f t="shared" si="1"/>
        <v>2400</v>
      </c>
      <c r="L22" s="139">
        <v>42699</v>
      </c>
      <c r="M22" s="31" t="s">
        <v>40</v>
      </c>
      <c r="N22" s="31">
        <v>6</v>
      </c>
      <c r="O22" s="138">
        <f t="shared" si="0"/>
        <v>2400</v>
      </c>
      <c r="P22" s="139">
        <v>42803</v>
      </c>
      <c r="Q22" s="31">
        <v>111195</v>
      </c>
      <c r="R22" s="31" t="s">
        <v>153</v>
      </c>
    </row>
    <row r="23" spans="1:18" s="140" customFormat="1" x14ac:dyDescent="0.25">
      <c r="A23" s="131"/>
      <c r="B23" s="132"/>
      <c r="C23" s="133"/>
      <c r="D23" s="134"/>
      <c r="E23" s="135"/>
      <c r="F23" s="31"/>
      <c r="G23" s="135"/>
      <c r="H23" s="31"/>
      <c r="I23" s="136"/>
      <c r="J23" s="137"/>
      <c r="K23" s="138"/>
      <c r="L23" s="139"/>
      <c r="M23" s="31"/>
      <c r="N23" s="31"/>
      <c r="O23" s="138"/>
      <c r="P23" s="31"/>
      <c r="Q23" s="31"/>
      <c r="R23" s="31"/>
    </row>
    <row r="24" spans="1:18" s="140" customFormat="1" x14ac:dyDescent="0.25">
      <c r="A24" s="131"/>
      <c r="B24" s="132"/>
      <c r="C24" s="133"/>
      <c r="D24" s="134"/>
      <c r="E24" s="135"/>
      <c r="F24" s="31"/>
      <c r="G24" s="135"/>
      <c r="H24" s="31"/>
      <c r="I24" s="136"/>
      <c r="J24" s="137"/>
      <c r="K24" s="138"/>
      <c r="L24" s="139"/>
      <c r="M24" s="31"/>
      <c r="N24" s="31"/>
      <c r="O24" s="138"/>
      <c r="P24" s="31"/>
      <c r="Q24" s="31"/>
      <c r="R24" s="31"/>
    </row>
    <row r="25" spans="1:18" s="140" customFormat="1" ht="105" hidden="1" x14ac:dyDescent="0.25">
      <c r="A25" s="131" t="s">
        <v>23</v>
      </c>
      <c r="B25" s="132" t="s">
        <v>25</v>
      </c>
      <c r="C25" s="133">
        <v>42999</v>
      </c>
      <c r="D25" s="134">
        <v>160105</v>
      </c>
      <c r="E25" s="135" t="s">
        <v>35</v>
      </c>
      <c r="F25" s="31">
        <v>72</v>
      </c>
      <c r="G25" s="135" t="str">
        <f>VLOOKUP(F25,Plan1!$1:$1048576,3,FALSE)</f>
        <v>MESA PROFESSOR COM TAMPO INJETADO ADULTA. Mesa com tampo modular em plástico injetado de alto impacto que se fixa à estrutura por meio de encaixes, sendo 4 encaixes nas laterais da mesa (2 de cada lado) e 3 encaixes centrais e 4 parafusos. Após montada a mesa mede 610x810mm e tem 760mm de altura. A estrutura é formada por um quadro fabricado em tubo de aço 1010/1020 de seção 20x40mm com 1,2mm composto por 3 travessas e 2 cabeceiras</v>
      </c>
      <c r="H25" s="31" t="s">
        <v>34</v>
      </c>
      <c r="I25" s="136">
        <v>1</v>
      </c>
      <c r="J25" s="137">
        <f>VLOOKUP(F25,Plan1!$1:$1048576,8,FALSE)</f>
        <v>450</v>
      </c>
      <c r="K25" s="138">
        <f t="shared" ref="K25:K27" si="4">J25*I25</f>
        <v>450</v>
      </c>
      <c r="L25" s="139">
        <v>42699</v>
      </c>
      <c r="M25" s="31" t="s">
        <v>41</v>
      </c>
      <c r="N25" s="31">
        <v>1</v>
      </c>
      <c r="O25" s="138">
        <f t="shared" si="0"/>
        <v>450</v>
      </c>
      <c r="P25" s="139">
        <v>42824</v>
      </c>
      <c r="Q25" s="31">
        <v>112154</v>
      </c>
      <c r="R25" s="31" t="s">
        <v>153</v>
      </c>
    </row>
    <row r="26" spans="1:18" s="140" customFormat="1" ht="120" hidden="1" x14ac:dyDescent="0.25">
      <c r="A26" s="131" t="s">
        <v>23</v>
      </c>
      <c r="B26" s="132" t="s">
        <v>25</v>
      </c>
      <c r="C26" s="133">
        <v>42999</v>
      </c>
      <c r="D26" s="134">
        <v>160105</v>
      </c>
      <c r="E26" s="135" t="s">
        <v>35</v>
      </c>
      <c r="F26" s="31">
        <v>62</v>
      </c>
      <c r="G26" s="135" t="str">
        <f>VLOOKUP(F26,Plan1!$1:$1048576,3,FALSE)</f>
        <v>CADEIRA FIXA SEM APOIO DE BRAÇO PARA LABORATÓRIO.Estrutura de assento em plástico reforçado de 8mm de espessura com formato anatômico, revestida com estofado em espuma injetada de 40 mm de espessura e densidade de 55 e tecido. Medidas do assento de aproximadamente 465mm de largura x 465mm de profundidade. Encosto fabricado em peça inteiriça, com ventilação, confeccionado em PP (Polipropileno copolímero) injetado e moldado anatomicamente com acabamento texturizado</v>
      </c>
      <c r="H26" s="31" t="s">
        <v>34</v>
      </c>
      <c r="I26" s="136">
        <v>7</v>
      </c>
      <c r="J26" s="137">
        <f>VLOOKUP(F26,Plan1!$1:$1048576,8,FALSE)</f>
        <v>250</v>
      </c>
      <c r="K26" s="138">
        <f t="shared" si="4"/>
        <v>1750</v>
      </c>
      <c r="L26" s="139">
        <v>42699</v>
      </c>
      <c r="M26" s="31" t="s">
        <v>41</v>
      </c>
      <c r="N26" s="31">
        <v>7</v>
      </c>
      <c r="O26" s="138">
        <f t="shared" si="0"/>
        <v>1750</v>
      </c>
      <c r="P26" s="139">
        <v>42824</v>
      </c>
      <c r="Q26" s="31">
        <v>112154</v>
      </c>
      <c r="R26" s="31" t="s">
        <v>153</v>
      </c>
    </row>
    <row r="27" spans="1:18" s="140" customFormat="1" ht="135" hidden="1" x14ac:dyDescent="0.25">
      <c r="A27" s="131" t="s">
        <v>23</v>
      </c>
      <c r="B27" s="132" t="s">
        <v>25</v>
      </c>
      <c r="C27" s="133">
        <v>42999</v>
      </c>
      <c r="D27" s="134">
        <v>160105</v>
      </c>
      <c r="E27" s="135" t="s">
        <v>35</v>
      </c>
      <c r="F27" s="31">
        <v>67</v>
      </c>
      <c r="G27" s="135" t="str">
        <f>VLOOKUP(F27,Plan1!$1:$1048576,3,FALSE)</f>
        <v>CADEIRA GIRATÓRIA PLÁSTICA DIRETOR COM ESTOFAMENTO. Constituída de assento e encosto; plataforma, coluna e base com rodízio. A estrutura de sustentação do assento encosto deve ser fabricada em tubos de aço 1010 / 1020 com Ø 22.20 mm e 1.50mm de espessura de parede, fosfatada e pintada com tinta epóxi pó. Os tubos deverão ser curvados e furados para acoplarem-se ao assento e encosto unindo-se com o mecanismo onde serão fixados por 4 parafusos ¼”x1.1/2”mm sextavado flangeado. Conjunto acoplando ao pistão a gás e esse acoplado à base de cinco pernas com cinco rodízios.</v>
      </c>
      <c r="H27" s="31" t="s">
        <v>34</v>
      </c>
      <c r="I27" s="136">
        <v>16</v>
      </c>
      <c r="J27" s="137">
        <f>VLOOKUP(F27,Plan1!$1:$1048576,8,FALSE)</f>
        <v>400</v>
      </c>
      <c r="K27" s="138">
        <f t="shared" si="4"/>
        <v>6400</v>
      </c>
      <c r="L27" s="139">
        <v>42699</v>
      </c>
      <c r="M27" s="31" t="s">
        <v>41</v>
      </c>
      <c r="N27" s="31">
        <v>16</v>
      </c>
      <c r="O27" s="138">
        <f t="shared" si="0"/>
        <v>6400</v>
      </c>
      <c r="P27" s="139">
        <v>42824</v>
      </c>
      <c r="Q27" s="31">
        <v>112154</v>
      </c>
      <c r="R27" s="31" t="s">
        <v>153</v>
      </c>
    </row>
    <row r="28" spans="1:18" s="140" customFormat="1" x14ac:dyDescent="0.25">
      <c r="A28" s="131"/>
      <c r="B28" s="132"/>
      <c r="C28" s="133"/>
      <c r="D28" s="134"/>
      <c r="E28" s="135"/>
      <c r="F28" s="31"/>
      <c r="G28" s="135"/>
      <c r="H28" s="31"/>
      <c r="I28" s="136"/>
      <c r="J28" s="137"/>
      <c r="K28" s="138"/>
      <c r="L28" s="139"/>
      <c r="M28" s="31"/>
      <c r="N28" s="31"/>
      <c r="O28" s="138"/>
      <c r="P28" s="31"/>
      <c r="Q28" s="31"/>
      <c r="R28" s="31"/>
    </row>
    <row r="29" spans="1:18" s="140" customFormat="1" x14ac:dyDescent="0.25">
      <c r="A29" s="131"/>
      <c r="B29" s="132"/>
      <c r="C29" s="133"/>
      <c r="D29" s="134"/>
      <c r="E29" s="135"/>
      <c r="F29" s="31"/>
      <c r="G29" s="135"/>
      <c r="H29" s="31"/>
      <c r="I29" s="136"/>
      <c r="J29" s="137"/>
      <c r="K29" s="138"/>
      <c r="L29" s="139"/>
      <c r="M29" s="31"/>
      <c r="N29" s="31"/>
      <c r="O29" s="138"/>
      <c r="P29" s="31"/>
      <c r="Q29" s="31"/>
      <c r="R29" s="31"/>
    </row>
    <row r="30" spans="1:18" s="140" customFormat="1" x14ac:dyDescent="0.25">
      <c r="A30" s="131"/>
      <c r="B30" s="132"/>
      <c r="C30" s="133"/>
      <c r="D30" s="134"/>
      <c r="E30" s="135"/>
      <c r="F30" s="31"/>
      <c r="G30" s="135"/>
      <c r="H30" s="31"/>
      <c r="I30" s="136"/>
      <c r="J30" s="137"/>
      <c r="K30" s="138"/>
      <c r="L30" s="139"/>
      <c r="M30" s="31"/>
      <c r="N30" s="31"/>
      <c r="O30" s="138"/>
      <c r="P30" s="31"/>
      <c r="Q30" s="31"/>
      <c r="R30" s="31"/>
    </row>
    <row r="31" spans="1:18" s="140" customFormat="1" ht="60" hidden="1" x14ac:dyDescent="0.25">
      <c r="A31" s="131" t="s">
        <v>23</v>
      </c>
      <c r="B31" s="132" t="s">
        <v>25</v>
      </c>
      <c r="C31" s="133">
        <v>42999</v>
      </c>
      <c r="D31" s="134">
        <v>260000</v>
      </c>
      <c r="E31" s="135" t="s">
        <v>31</v>
      </c>
      <c r="F31" s="31">
        <v>78</v>
      </c>
      <c r="G31" s="135" t="str">
        <f>VLOOKUP(F31,Plan1!$1:$1048576,3,FALSE)</f>
        <v>QUADRO BRANCO material fórmica branca brilhante, cor moldura natural, largura 120 cm, comprimento 250 cm, tipo fixação parede, material moldura alumínio cm, componentes adicionais com canaleta para suporte canetas e apagador.</v>
      </c>
      <c r="H31" s="31" t="s">
        <v>32</v>
      </c>
      <c r="I31" s="136">
        <v>7</v>
      </c>
      <c r="J31" s="137">
        <f>VLOOKUP(F31,Plan1!$1:$1048576,8,FALSE)</f>
        <v>215</v>
      </c>
      <c r="K31" s="138">
        <f t="shared" si="1"/>
        <v>1505</v>
      </c>
      <c r="L31" s="139">
        <v>42699</v>
      </c>
      <c r="M31" s="31" t="s">
        <v>42</v>
      </c>
      <c r="N31" s="31">
        <v>7</v>
      </c>
      <c r="O31" s="138">
        <f t="shared" si="0"/>
        <v>1505</v>
      </c>
      <c r="P31" s="139">
        <v>42786</v>
      </c>
      <c r="Q31" s="31">
        <v>12560</v>
      </c>
      <c r="R31" s="31" t="s">
        <v>153</v>
      </c>
    </row>
    <row r="32" spans="1:18" s="140" customFormat="1" ht="120" hidden="1" x14ac:dyDescent="0.25">
      <c r="A32" s="131" t="s">
        <v>23</v>
      </c>
      <c r="B32" s="132" t="s">
        <v>25</v>
      </c>
      <c r="C32" s="133">
        <v>42999</v>
      </c>
      <c r="D32" s="134">
        <v>260000</v>
      </c>
      <c r="E32" s="135" t="s">
        <v>31</v>
      </c>
      <c r="F32" s="31">
        <v>70</v>
      </c>
      <c r="G32" s="135" t="str">
        <f>VLOOKUP(F32,Plan1!$1:$1048576,3,FALSE)</f>
        <v>CONJUNTO UNIVERSITÁRIO BASCULANTE. O Conjunto universitário basculante deve ser de uma cadeira escolar com prancheta frontal regulável e basculante acoplada a estrutura. Composto por estrutura metálica, pés, assento, encosto, porta-livros e tampo e contra tampo da prancheta plásticos. O tampo da prancheta deve ser injetado em ABS virgem com as seguintes dimensões aproximadas de 540 mm de largura por 350 mm de comprimento. Deve possuir porta lápis integrado com dimensões de 280x25 mm aproximadamente</v>
      </c>
      <c r="H32" s="31" t="s">
        <v>33</v>
      </c>
      <c r="I32" s="136">
        <v>45</v>
      </c>
      <c r="J32" s="137">
        <f>VLOOKUP(F32,Plan1!$1:$1048576,8,FALSE)</f>
        <v>430</v>
      </c>
      <c r="K32" s="138">
        <f t="shared" si="1"/>
        <v>19350</v>
      </c>
      <c r="L32" s="139">
        <v>42699</v>
      </c>
      <c r="M32" s="31" t="s">
        <v>38</v>
      </c>
      <c r="N32" s="31">
        <v>45</v>
      </c>
      <c r="O32" s="138">
        <f t="shared" si="0"/>
        <v>19350</v>
      </c>
      <c r="P32" s="139">
        <v>42824</v>
      </c>
      <c r="Q32" s="31">
        <v>112152</v>
      </c>
      <c r="R32" s="31" t="s">
        <v>153</v>
      </c>
    </row>
    <row r="33" spans="1:18" s="140" customFormat="1" x14ac:dyDescent="0.25">
      <c r="A33" s="131"/>
      <c r="B33" s="132"/>
      <c r="C33" s="133"/>
      <c r="D33" s="134"/>
      <c r="E33" s="135"/>
      <c r="F33" s="31"/>
      <c r="G33" s="135"/>
      <c r="H33" s="31"/>
      <c r="I33" s="136"/>
      <c r="J33" s="137"/>
      <c r="K33" s="138"/>
      <c r="L33" s="139"/>
      <c r="M33" s="31"/>
      <c r="N33" s="31"/>
      <c r="O33" s="138"/>
      <c r="P33" s="31"/>
      <c r="Q33" s="31"/>
      <c r="R33" s="31"/>
    </row>
    <row r="34" spans="1:18" s="140" customFormat="1" x14ac:dyDescent="0.25">
      <c r="A34" s="131"/>
      <c r="B34" s="132"/>
      <c r="C34" s="133"/>
      <c r="D34" s="134"/>
      <c r="E34" s="135"/>
      <c r="F34" s="31"/>
      <c r="G34" s="135"/>
      <c r="H34" s="31"/>
      <c r="I34" s="136"/>
      <c r="J34" s="137"/>
      <c r="K34" s="138"/>
      <c r="L34" s="139"/>
      <c r="M34" s="31"/>
      <c r="N34" s="31"/>
      <c r="O34" s="138"/>
      <c r="P34" s="31"/>
      <c r="Q34" s="31"/>
      <c r="R34" s="31"/>
    </row>
    <row r="35" spans="1:18" s="140" customFormat="1" x14ac:dyDescent="0.25">
      <c r="A35" s="131"/>
      <c r="B35" s="132"/>
      <c r="C35" s="133"/>
      <c r="D35" s="134"/>
      <c r="E35" s="135"/>
      <c r="F35" s="31"/>
      <c r="G35" s="135"/>
      <c r="H35" s="31"/>
      <c r="I35" s="136"/>
      <c r="J35" s="137"/>
      <c r="K35" s="138"/>
      <c r="L35" s="139"/>
      <c r="M35" s="31"/>
      <c r="N35" s="31"/>
      <c r="O35" s="138"/>
      <c r="P35" s="31"/>
      <c r="Q35" s="31"/>
      <c r="R35" s="31"/>
    </row>
    <row r="36" spans="1:18" s="140" customFormat="1" x14ac:dyDescent="0.25">
      <c r="A36" s="131"/>
      <c r="B36" s="132"/>
      <c r="C36" s="133"/>
      <c r="D36" s="134"/>
      <c r="E36" s="135"/>
      <c r="F36" s="31"/>
      <c r="G36" s="135"/>
      <c r="H36" s="31"/>
      <c r="I36" s="136"/>
      <c r="J36" s="137"/>
      <c r="K36" s="138"/>
      <c r="L36" s="139"/>
      <c r="M36" s="31"/>
      <c r="N36" s="31"/>
      <c r="O36" s="138"/>
      <c r="P36" s="31"/>
      <c r="Q36" s="31"/>
      <c r="R36" s="31"/>
    </row>
    <row r="37" spans="1:18" s="140" customFormat="1" x14ac:dyDescent="0.25">
      <c r="A37" s="131"/>
      <c r="B37" s="132"/>
      <c r="C37" s="133"/>
      <c r="D37" s="134"/>
      <c r="E37" s="135"/>
      <c r="F37" s="31"/>
      <c r="G37" s="135"/>
      <c r="H37" s="31"/>
      <c r="I37" s="136"/>
      <c r="J37" s="137"/>
      <c r="K37" s="138"/>
      <c r="L37" s="139"/>
      <c r="M37" s="31"/>
      <c r="N37" s="31"/>
      <c r="O37" s="138"/>
      <c r="P37" s="31"/>
      <c r="Q37" s="31"/>
      <c r="R37" s="31"/>
    </row>
    <row r="38" spans="1:18" s="140" customFormat="1" ht="135" hidden="1" x14ac:dyDescent="0.25">
      <c r="A38" s="131" t="s">
        <v>23</v>
      </c>
      <c r="B38" s="132" t="s">
        <v>25</v>
      </c>
      <c r="C38" s="133">
        <v>42999</v>
      </c>
      <c r="D38" s="134">
        <v>290000</v>
      </c>
      <c r="E38" s="135" t="s">
        <v>16</v>
      </c>
      <c r="F38" s="31">
        <v>67</v>
      </c>
      <c r="G38" s="135" t="str">
        <f>VLOOKUP(F38,Plan1!$1:$1048576,3,FALSE)</f>
        <v>CADEIRA GIRATÓRIA PLÁSTICA DIRETOR COM ESTOFAMENTO. Constituída de assento e encosto; plataforma, coluna e base com rodízio. A estrutura de sustentação do assento encosto deve ser fabricada em tubos de aço 1010 / 1020 com Ø 22.20 mm e 1.50mm de espessura de parede, fosfatada e pintada com tinta epóxi pó. Os tubos deverão ser curvados e furados para acoplarem-se ao assento e encosto unindo-se com o mecanismo onde serão fixados por 4 parafusos ¼”x1.1/2”mm sextavado flangeado. Conjunto acoplando ao pistão a gás e esse acoplado à base de cinco pernas com cinco rodízios.</v>
      </c>
      <c r="H38" s="31" t="s">
        <v>36</v>
      </c>
      <c r="I38" s="136">
        <v>10</v>
      </c>
      <c r="J38" s="137">
        <f>VLOOKUP(F38,Plan1!$1:$1048576,8,FALSE)</f>
        <v>400</v>
      </c>
      <c r="K38" s="138">
        <f t="shared" si="1"/>
        <v>4000</v>
      </c>
      <c r="L38" s="139">
        <v>42699</v>
      </c>
      <c r="M38" s="31" t="s">
        <v>39</v>
      </c>
      <c r="N38" s="31">
        <v>10</v>
      </c>
      <c r="O38" s="138">
        <f t="shared" si="0"/>
        <v>4000</v>
      </c>
      <c r="P38" s="139">
        <v>42803</v>
      </c>
      <c r="Q38" s="31">
        <v>111195</v>
      </c>
      <c r="R38" s="31" t="s">
        <v>153</v>
      </c>
    </row>
    <row r="39" spans="1:18" s="140" customFormat="1" x14ac:dyDescent="0.25">
      <c r="A39" s="131"/>
      <c r="B39" s="132"/>
      <c r="C39" s="133"/>
      <c r="D39" s="134"/>
      <c r="E39" s="135"/>
      <c r="F39" s="31"/>
      <c r="G39" s="135"/>
      <c r="H39" s="31"/>
      <c r="I39" s="136"/>
      <c r="J39" s="137"/>
      <c r="K39" s="138"/>
      <c r="L39" s="139"/>
      <c r="M39" s="31"/>
      <c r="N39" s="31"/>
      <c r="O39" s="138"/>
      <c r="P39" s="31"/>
      <c r="Q39" s="31"/>
      <c r="R39" s="31"/>
    </row>
    <row r="40" spans="1:18" s="140" customFormat="1" x14ac:dyDescent="0.25">
      <c r="A40" s="131"/>
      <c r="B40" s="132"/>
      <c r="C40" s="133"/>
      <c r="D40" s="134"/>
      <c r="E40" s="135"/>
      <c r="F40" s="31"/>
      <c r="G40" s="135"/>
      <c r="H40" s="31"/>
      <c r="I40" s="136"/>
      <c r="J40" s="137"/>
      <c r="K40" s="138"/>
      <c r="L40" s="139"/>
      <c r="M40" s="31"/>
      <c r="N40" s="31"/>
      <c r="O40" s="138"/>
      <c r="P40" s="31"/>
      <c r="Q40" s="31"/>
      <c r="R40" s="31"/>
    </row>
    <row r="41" spans="1:18" s="140" customFormat="1" x14ac:dyDescent="0.25">
      <c r="A41" s="131"/>
      <c r="B41" s="132"/>
      <c r="C41" s="133"/>
      <c r="D41" s="134"/>
      <c r="E41" s="135"/>
      <c r="F41" s="31"/>
      <c r="G41" s="135"/>
      <c r="H41" s="31"/>
      <c r="I41" s="136"/>
      <c r="J41" s="137"/>
      <c r="K41" s="138"/>
      <c r="L41" s="139"/>
      <c r="M41" s="31"/>
      <c r="N41" s="31"/>
      <c r="O41" s="138"/>
      <c r="P41" s="31"/>
      <c r="Q41" s="31"/>
      <c r="R41" s="31"/>
    </row>
    <row r="42" spans="1:18" s="140" customFormat="1" x14ac:dyDescent="0.25">
      <c r="A42" s="131"/>
      <c r="B42" s="132"/>
      <c r="C42" s="133"/>
      <c r="D42" s="134"/>
      <c r="E42" s="135"/>
      <c r="F42" s="31"/>
      <c r="G42" s="135"/>
      <c r="H42" s="31"/>
      <c r="I42" s="136"/>
      <c r="J42" s="137"/>
      <c r="K42" s="138"/>
      <c r="L42" s="139"/>
      <c r="M42" s="31"/>
      <c r="N42" s="31"/>
      <c r="O42" s="138"/>
      <c r="P42" s="31"/>
      <c r="Q42" s="31"/>
      <c r="R42" s="31"/>
    </row>
    <row r="43" spans="1:18" s="140" customFormat="1" ht="150" hidden="1" x14ac:dyDescent="0.25">
      <c r="A43" s="131" t="s">
        <v>23</v>
      </c>
      <c r="B43" s="132" t="s">
        <v>25</v>
      </c>
      <c r="C43" s="133">
        <v>42999</v>
      </c>
      <c r="D43" s="134">
        <v>400000</v>
      </c>
      <c r="E43" s="135" t="s">
        <v>146</v>
      </c>
      <c r="F43" s="31">
        <v>34</v>
      </c>
      <c r="G43" s="135" t="str">
        <f>VLOOKUP(F43,Plan1!$1:$1048576,3,FALSE)</f>
        <v xml:space="preserve"> GAVETEIRO VOLANTE COM 03 GAVETAS, tampos: Em madeira MDP (aglomerado) de 25 mm de espessura, revestida em laminado melamínico de baixa pressão texturizado em ambas as faces. Todas as bordas com acabamento em fita de PVC de 3 mm de espessura, colada a quente pelo sistema tipo holt-melt, com raio mínimo de 2,5 mm em todo seu perímetro. Estruturas: Fundo, laterais e base inferior em madeira MDP (aglomerado) de 18 mm de espessura, revestidos em laminado melamínico de baixa pressão texturizado em ambas as faces. Acabamento das bordas em fita de PVC de 1 mm de espessura, coladas a quente pelo sistema holt-melt, em todo seu perímetro</v>
      </c>
      <c r="H43" s="31" t="s">
        <v>14</v>
      </c>
      <c r="I43" s="136">
        <v>16</v>
      </c>
      <c r="J43" s="137">
        <f>VLOOKUP(F43,Plan1!$1:$1048576,8,FALSE)</f>
        <v>515</v>
      </c>
      <c r="K43" s="138">
        <f t="shared" si="1"/>
        <v>8240</v>
      </c>
      <c r="L43" s="139" t="s">
        <v>14</v>
      </c>
      <c r="M43" s="31" t="s">
        <v>14</v>
      </c>
      <c r="N43" s="31" t="s">
        <v>14</v>
      </c>
      <c r="O43" s="31" t="s">
        <v>14</v>
      </c>
      <c r="P43" s="31" t="s">
        <v>14</v>
      </c>
      <c r="Q43" s="31" t="s">
        <v>14</v>
      </c>
      <c r="R43" s="135" t="s">
        <v>47</v>
      </c>
    </row>
    <row r="44" spans="1:18" s="140" customFormat="1" ht="120" hidden="1" x14ac:dyDescent="0.25">
      <c r="A44" s="131" t="s">
        <v>23</v>
      </c>
      <c r="B44" s="132" t="s">
        <v>25</v>
      </c>
      <c r="C44" s="133">
        <v>42999</v>
      </c>
      <c r="D44" s="134">
        <v>400000</v>
      </c>
      <c r="E44" s="135" t="s">
        <v>146</v>
      </c>
      <c r="F44" s="31">
        <v>36</v>
      </c>
      <c r="G44" s="135" t="str">
        <f>VLOOKUP(F44,Plan1!$1:$1048576,3,FALSE)</f>
        <v>ARMÁRIO MISTO 02 PORTAS. MEDIDAS: 800X500X1600MM, tampo superior em madeira MDP (aglomerado) de 25 mm de espessura, revestida em laminado melamínico de baixa pressão texturizado em ambas as faces. Borda frontal e posterior com acabamento em fita de PVC de 3 mm de espessura, colada a quente pelo sistema tipo holt-melt, com raio mínimo de  2,5 mm em todo seu perímetro. Bordas transversais com acabamento em fita de PVC de 1,5 mm de espessura, colada a quente pelo sistema tipo holt-melt em todo seu perímetro</v>
      </c>
      <c r="H44" s="31" t="s">
        <v>14</v>
      </c>
      <c r="I44" s="136">
        <v>28</v>
      </c>
      <c r="J44" s="137">
        <f>VLOOKUP(F44,Plan1!$1:$1048576,8,FALSE)</f>
        <v>1185</v>
      </c>
      <c r="K44" s="138">
        <f t="shared" si="1"/>
        <v>33180</v>
      </c>
      <c r="L44" s="139" t="s">
        <v>14</v>
      </c>
      <c r="M44" s="31" t="s">
        <v>14</v>
      </c>
      <c r="N44" s="31" t="s">
        <v>14</v>
      </c>
      <c r="O44" s="31" t="s">
        <v>14</v>
      </c>
      <c r="P44" s="31" t="s">
        <v>14</v>
      </c>
      <c r="Q44" s="31" t="s">
        <v>14</v>
      </c>
      <c r="R44" s="135" t="s">
        <v>47</v>
      </c>
    </row>
    <row r="45" spans="1:18" s="140" customFormat="1" ht="120" hidden="1" x14ac:dyDescent="0.25">
      <c r="A45" s="131" t="s">
        <v>23</v>
      </c>
      <c r="B45" s="132" t="s">
        <v>25</v>
      </c>
      <c r="C45" s="133">
        <v>42999</v>
      </c>
      <c r="D45" s="134">
        <v>400000</v>
      </c>
      <c r="E45" s="135" t="s">
        <v>146</v>
      </c>
      <c r="F45" s="31">
        <v>37</v>
      </c>
      <c r="G45" s="135" t="str">
        <f>VLOOKUP(F45,Plan1!$1:$1048576,3,FALSE)</f>
        <v>ARMÁRIO 4 DIVISÕES SEM PORTAS. MEDIDAS: 800X2100MM, tampo em madeira MDP (aglomerado) de 25 mm de espessura, revestida em laminado melamínico de baixa pressão texturizado em ambas as faces. Borda frontal e posterior com acabamento em fita de PVC de 3 mm de espessura, colada a quente pelo sistema tipo holt-melt, com raio mínimo de  2,5 mm em todo seu perímetro. Bordas transversais com acabamento em fita de PVC de 1,5 mm de espessura, colada a quente pelo sistema tipo holt-melt em todo seu perímetro.</v>
      </c>
      <c r="H45" s="31" t="s">
        <v>14</v>
      </c>
      <c r="I45" s="136">
        <v>5</v>
      </c>
      <c r="J45" s="137">
        <f>VLOOKUP(F45,Plan1!$1:$1048576,8,FALSE)</f>
        <v>1185</v>
      </c>
      <c r="K45" s="138">
        <f t="shared" si="1"/>
        <v>5925</v>
      </c>
      <c r="L45" s="31" t="s">
        <v>14</v>
      </c>
      <c r="M45" s="31" t="s">
        <v>14</v>
      </c>
      <c r="N45" s="31" t="s">
        <v>14</v>
      </c>
      <c r="O45" s="31" t="s">
        <v>14</v>
      </c>
      <c r="P45" s="31" t="s">
        <v>14</v>
      </c>
      <c r="Q45" s="31" t="s">
        <v>14</v>
      </c>
      <c r="R45" s="135" t="s">
        <v>47</v>
      </c>
    </row>
    <row r="46" spans="1:18" s="140" customFormat="1" ht="105" hidden="1" x14ac:dyDescent="0.25">
      <c r="A46" s="131" t="s">
        <v>23</v>
      </c>
      <c r="B46" s="132" t="s">
        <v>25</v>
      </c>
      <c r="C46" s="133">
        <v>42999</v>
      </c>
      <c r="D46" s="134">
        <v>400000</v>
      </c>
      <c r="E46" s="135" t="s">
        <v>146</v>
      </c>
      <c r="F46" s="31">
        <v>40</v>
      </c>
      <c r="G46" s="135" t="str">
        <f>VLOOKUP(F46,Plan1!$1:$1048576,3,FALSE)</f>
        <v>MESA RETANGULAR 1200X600X740 MM Superfície sobreposta à estrutura. Em madeira MDP (aglomerado) de 25 mm de espessura, revestida em laminado melamínico de baixa pressão texturizado em ambas as faces. Bordas com acabamento em fita de PVC de 3 mm de espessura, colada a quente pelo sistema holt-melt, com raio mínimo de 2,5 mm, em todo seu perímetro. Fixação às estruturas laterais da mesa através de parafusos de aço e buchas metálicas.</v>
      </c>
      <c r="H46" s="31" t="s">
        <v>14</v>
      </c>
      <c r="I46" s="136">
        <v>16</v>
      </c>
      <c r="J46" s="137">
        <f>VLOOKUP(F46,Plan1!$1:$1048576,8,FALSE)</f>
        <v>615</v>
      </c>
      <c r="K46" s="138">
        <f t="shared" si="1"/>
        <v>9840</v>
      </c>
      <c r="L46" s="31" t="s">
        <v>14</v>
      </c>
      <c r="M46" s="31" t="s">
        <v>14</v>
      </c>
      <c r="N46" s="31" t="s">
        <v>14</v>
      </c>
      <c r="O46" s="31" t="s">
        <v>14</v>
      </c>
      <c r="P46" s="31" t="s">
        <v>14</v>
      </c>
      <c r="Q46" s="31" t="s">
        <v>14</v>
      </c>
      <c r="R46" s="135" t="s">
        <v>47</v>
      </c>
    </row>
    <row r="47" spans="1:18" s="140" customFormat="1" ht="120" hidden="1" x14ac:dyDescent="0.25">
      <c r="A47" s="131" t="s">
        <v>23</v>
      </c>
      <c r="B47" s="132" t="s">
        <v>25</v>
      </c>
      <c r="C47" s="133">
        <v>42999</v>
      </c>
      <c r="D47" s="134">
        <v>400000</v>
      </c>
      <c r="E47" s="135" t="s">
        <v>146</v>
      </c>
      <c r="F47" s="31">
        <v>44</v>
      </c>
      <c r="G47" s="135" t="str">
        <f>VLOOKUP(F47,Plan1!$1:$1048576,3,FALSE)</f>
        <v>MESA PARA REUNIÃO REDONDA COM 1200X740MM superfície sobreposta à estrutura. Em madeira MDP (aglomerado) de 25 mm de espessura, revestida em laminado melamínico de baixa pressão texturizado em ambas as faces. Borda longitudinal com acabamento em Fita de PVC de 3 mm de espessura, colada a quente pelo sistema holt-melt, com raio mínimo de 2,5 mm, em todo seu perímetro. Fixada às estruturas laterais tubulares da mesa através de parafusos de aço e buchas metálicas.</v>
      </c>
      <c r="H47" s="31" t="s">
        <v>14</v>
      </c>
      <c r="I47" s="136">
        <v>5</v>
      </c>
      <c r="J47" s="137">
        <f>VLOOKUP(F47,Plan1!$1:$1048576,8,FALSE)</f>
        <v>650</v>
      </c>
      <c r="K47" s="138">
        <f t="shared" si="1"/>
        <v>3250</v>
      </c>
      <c r="L47" s="31" t="s">
        <v>14</v>
      </c>
      <c r="M47" s="31" t="s">
        <v>14</v>
      </c>
      <c r="N47" s="31" t="s">
        <v>14</v>
      </c>
      <c r="O47" s="31" t="s">
        <v>14</v>
      </c>
      <c r="P47" s="31" t="s">
        <v>14</v>
      </c>
      <c r="Q47" s="31" t="s">
        <v>14</v>
      </c>
      <c r="R47" s="135" t="s">
        <v>47</v>
      </c>
    </row>
    <row r="48" spans="1:18" s="140" customFormat="1" ht="135" hidden="1" x14ac:dyDescent="0.25">
      <c r="A48" s="131" t="s">
        <v>23</v>
      </c>
      <c r="B48" s="132" t="s">
        <v>25</v>
      </c>
      <c r="C48" s="133">
        <v>42999</v>
      </c>
      <c r="D48" s="134">
        <v>400000</v>
      </c>
      <c r="E48" s="135" t="s">
        <v>146</v>
      </c>
      <c r="F48" s="31">
        <v>48</v>
      </c>
      <c r="G48" s="135" t="str">
        <f>VLOOKUP(F48,Plan1!$1:$1048576,3,FALSE)</f>
        <v xml:space="preserve">MESA ORGÂNICA 1400X1400X600X600X740 MM
Superfície sobreposta à estrutura. Em madeira MDP (aglomerado) de 25 mm de espessura, revestida em laminado melamínico de baixa pressão texturizado em ambas as faces. Bordas com acabamento em fita de PVC de 3 mm de espessura, colada a quente pelo sistema holt-melt, com raio mínimo de 2,5 mm, em todo seu perímetro. Fixação às estruturas laterais e central da mesa através de parafusos de aço e buchas metálicas.
</v>
      </c>
      <c r="H48" s="31" t="s">
        <v>14</v>
      </c>
      <c r="I48" s="136">
        <v>16</v>
      </c>
      <c r="J48" s="137">
        <f>VLOOKUP(F48,Plan1!$1:$1048576,8,FALSE)</f>
        <v>1100</v>
      </c>
      <c r="K48" s="138">
        <f t="shared" si="1"/>
        <v>17600</v>
      </c>
      <c r="L48" s="31" t="s">
        <v>14</v>
      </c>
      <c r="M48" s="31" t="s">
        <v>14</v>
      </c>
      <c r="N48" s="31" t="s">
        <v>14</v>
      </c>
      <c r="O48" s="31" t="s">
        <v>14</v>
      </c>
      <c r="P48" s="31" t="s">
        <v>14</v>
      </c>
      <c r="Q48" s="31" t="s">
        <v>14</v>
      </c>
      <c r="R48" s="135" t="s">
        <v>47</v>
      </c>
    </row>
    <row r="49" spans="1:18" s="140" customFormat="1" ht="150" hidden="1" x14ac:dyDescent="0.25">
      <c r="A49" s="131" t="s">
        <v>23</v>
      </c>
      <c r="B49" s="132" t="s">
        <v>25</v>
      </c>
      <c r="C49" s="133">
        <v>42999</v>
      </c>
      <c r="D49" s="134">
        <v>400000</v>
      </c>
      <c r="E49" s="135" t="s">
        <v>146</v>
      </c>
      <c r="F49" s="31">
        <v>66</v>
      </c>
      <c r="G49" s="135" t="str">
        <f>VLOOKUP(F49,Plan1!$1:$1048576,3,FALSE)</f>
        <v>CADEIRA LONGARINA ESTOFADA DIRETOR 3 LUGARES. Constituída de assentos, encostos, lâminas, apoios de braço modelo Corsa com prancheta escamoteável e base metálica. Assento em uma estrutura plástica injetada em polipropileno com fibra de vidro com porcas garra ¼” fixadas nos pontos de montagem dos mecanismos e apoios de braço. Com dimensões de aproximadamente 480mm de largura, 460mm de profundidade e 100mm de espessura com cantos arredondados e espuma injetada com densidade de 55 e 45 milímetros de espessura, com formato ergonômico levemente adaptado ao corpo</v>
      </c>
      <c r="H49" s="31" t="s">
        <v>14</v>
      </c>
      <c r="I49" s="136">
        <v>7</v>
      </c>
      <c r="J49" s="137">
        <f>VLOOKUP(F49,Plan1!$1:$1048576,8,FALSE)</f>
        <v>1700</v>
      </c>
      <c r="K49" s="138">
        <f t="shared" si="1"/>
        <v>11900</v>
      </c>
      <c r="L49" s="139">
        <v>42720</v>
      </c>
      <c r="M49" s="31" t="s">
        <v>45</v>
      </c>
      <c r="N49" s="31">
        <v>7</v>
      </c>
      <c r="O49" s="138">
        <f>N49*J49</f>
        <v>11900</v>
      </c>
      <c r="P49" s="139">
        <v>42803</v>
      </c>
      <c r="Q49" s="31">
        <v>111197</v>
      </c>
      <c r="R49" s="31" t="s">
        <v>153</v>
      </c>
    </row>
    <row r="50" spans="1:18" s="140" customFormat="1" ht="120" hidden="1" x14ac:dyDescent="0.25">
      <c r="A50" s="131" t="s">
        <v>23</v>
      </c>
      <c r="B50" s="132" t="s">
        <v>25</v>
      </c>
      <c r="C50" s="133">
        <v>42999</v>
      </c>
      <c r="D50" s="134">
        <v>400000</v>
      </c>
      <c r="E50" s="135" t="s">
        <v>146</v>
      </c>
      <c r="F50" s="31">
        <v>62</v>
      </c>
      <c r="G50" s="135" t="str">
        <f>VLOOKUP(F50,Plan1!$1:$1048576,3,FALSE)</f>
        <v>CADEIRA FIXA SEM APOIO DE BRAÇO PARA LABORATÓRIO.Estrutura de assento em plástico reforçado de 8mm de espessura com formato anatômico, revestida com estofado em espuma injetada de 40 mm de espessura e densidade de 55 e tecido. Medidas do assento de aproximadamente 465mm de largura x 465mm de profundidade. Encosto fabricado em peça inteiriça, com ventilação, confeccionado em PP (Polipropileno copolímero) injetado e moldado anatomicamente com acabamento texturizado</v>
      </c>
      <c r="H50" s="31" t="s">
        <v>14</v>
      </c>
      <c r="I50" s="136">
        <v>12</v>
      </c>
      <c r="J50" s="137">
        <f>VLOOKUP(F50,Plan1!$1:$1048576,8,FALSE)</f>
        <v>250</v>
      </c>
      <c r="K50" s="138">
        <f t="shared" si="1"/>
        <v>3000</v>
      </c>
      <c r="L50" s="139">
        <v>42720</v>
      </c>
      <c r="M50" s="31" t="s">
        <v>45</v>
      </c>
      <c r="N50" s="31">
        <v>12</v>
      </c>
      <c r="O50" s="138">
        <f>N50*J50</f>
        <v>3000</v>
      </c>
      <c r="P50" s="139">
        <v>42803</v>
      </c>
      <c r="Q50" s="31">
        <v>111197</v>
      </c>
      <c r="R50" s="31" t="s">
        <v>153</v>
      </c>
    </row>
    <row r="51" spans="1:18" s="140" customFormat="1" ht="135" hidden="1" x14ac:dyDescent="0.25">
      <c r="A51" s="131" t="s">
        <v>23</v>
      </c>
      <c r="B51" s="132" t="s">
        <v>25</v>
      </c>
      <c r="C51" s="133">
        <v>42999</v>
      </c>
      <c r="D51" s="134">
        <v>400000</v>
      </c>
      <c r="E51" s="135" t="s">
        <v>146</v>
      </c>
      <c r="F51" s="31">
        <v>67</v>
      </c>
      <c r="G51" s="135" t="str">
        <f>VLOOKUP(F51,Plan1!$1:$1048576,3,FALSE)</f>
        <v>CADEIRA GIRATÓRIA PLÁSTICA DIRETOR COM ESTOFAMENTO. Constituída de assento e encosto; plataforma, coluna e base com rodízio. A estrutura de sustentação do assento encosto deve ser fabricada em tubos de aço 1010 / 1020 com Ø 22.20 mm e 1.50mm de espessura de parede, fosfatada e pintada com tinta epóxi pó. Os tubos deverão ser curvados e furados para acoplarem-se ao assento e encosto unindo-se com o mecanismo onde serão fixados por 4 parafusos ¼”x1.1/2”mm sextavado flangeado. Conjunto acoplando ao pistão a gás e esse acoplado à base de cinco pernas com cinco rodízios.</v>
      </c>
      <c r="H51" s="31" t="s">
        <v>14</v>
      </c>
      <c r="I51" s="136">
        <v>16</v>
      </c>
      <c r="J51" s="137">
        <f>VLOOKUP(F51,Plan1!$1:$1048576,8,FALSE)</f>
        <v>400</v>
      </c>
      <c r="K51" s="138">
        <f t="shared" si="1"/>
        <v>6400</v>
      </c>
      <c r="L51" s="139">
        <v>42720</v>
      </c>
      <c r="M51" s="31" t="s">
        <v>45</v>
      </c>
      <c r="N51" s="31">
        <v>16</v>
      </c>
      <c r="O51" s="138">
        <f t="shared" si="0"/>
        <v>6400</v>
      </c>
      <c r="P51" s="139">
        <v>42803</v>
      </c>
      <c r="Q51" s="31">
        <v>111197</v>
      </c>
      <c r="R51" s="31" t="s">
        <v>153</v>
      </c>
    </row>
    <row r="52" spans="1:18" s="140" customFormat="1" ht="150" hidden="1" x14ac:dyDescent="0.25">
      <c r="A52" s="131" t="s">
        <v>23</v>
      </c>
      <c r="B52" s="132" t="s">
        <v>25</v>
      </c>
      <c r="C52" s="133">
        <v>42999</v>
      </c>
      <c r="D52" s="134">
        <v>400000</v>
      </c>
      <c r="E52" s="135" t="s">
        <v>146</v>
      </c>
      <c r="F52" s="31">
        <v>94</v>
      </c>
      <c r="G52" s="135" t="str">
        <f>VLOOKUP(F52,Plan1!$1:$1048576,3,FALSE)</f>
        <v>ARMARIO AÉREO DE AÇO 1 aéreo- 3 portas de vidro, Tratamento anti-corrosivo, Dobradiças: de pressão. Características técnicas, estrutura em aço chapa SAE 1006 / 1010; revestimento em tinta a pó Branco Mundial; Puxadores metálicos; tratamento anticorrosão; dobradiças reguláveis 100% em aço; fixação 4 parafusos com buchas Material Aço. Porta de vidro texturizada. Puxadores com acabamento metalizado em UV. Portas com isolamento acústico. Quantidade de portas 3. Prateleiras 1 prateleira removível. Dobradiças De pressão. Fixação Parafusos, porcas e alços plásticos. Altura: 55 cm Largura: 120cm Profundidade: 30cm</v>
      </c>
      <c r="H52" s="31" t="s">
        <v>14</v>
      </c>
      <c r="I52" s="136">
        <v>1</v>
      </c>
      <c r="J52" s="137">
        <f>VLOOKUP(F52,Plan1!$1:$1048576,8,FALSE)</f>
        <v>765</v>
      </c>
      <c r="K52" s="138">
        <f t="shared" si="1"/>
        <v>765</v>
      </c>
      <c r="L52" s="31" t="s">
        <v>14</v>
      </c>
      <c r="M52" s="31" t="s">
        <v>14</v>
      </c>
      <c r="N52" s="31" t="s">
        <v>14</v>
      </c>
      <c r="O52" s="31" t="s">
        <v>14</v>
      </c>
      <c r="P52" s="31" t="s">
        <v>14</v>
      </c>
      <c r="Q52" s="31" t="s">
        <v>14</v>
      </c>
      <c r="R52" s="135" t="s">
        <v>47</v>
      </c>
    </row>
    <row r="53" spans="1:18" s="140" customFormat="1" ht="120" hidden="1" x14ac:dyDescent="0.25">
      <c r="A53" s="131" t="s">
        <v>23</v>
      </c>
      <c r="B53" s="132" t="s">
        <v>25</v>
      </c>
      <c r="C53" s="133">
        <v>42999</v>
      </c>
      <c r="D53" s="134">
        <v>270200</v>
      </c>
      <c r="E53" s="135" t="s">
        <v>44</v>
      </c>
      <c r="F53" s="31">
        <v>44</v>
      </c>
      <c r="G53" s="135" t="str">
        <f>VLOOKUP(F53,Plan1!$1:$1048576,3,FALSE)</f>
        <v>MESA PARA REUNIÃO REDONDA COM 1200X740MM superfície sobreposta à estrutura. Em madeira MDP (aglomerado) de 25 mm de espessura, revestida em laminado melamínico de baixa pressão texturizado em ambas as faces. Borda longitudinal com acabamento em Fita de PVC de 3 mm de espessura, colada a quente pelo sistema holt-melt, com raio mínimo de 2,5 mm, em todo seu perímetro. Fixada às estruturas laterais tubulares da mesa através de parafusos de aço e buchas metálicas.</v>
      </c>
      <c r="H53" s="31" t="s">
        <v>14</v>
      </c>
      <c r="I53" s="136">
        <v>2</v>
      </c>
      <c r="J53" s="137">
        <f>VLOOKUP(F53,Plan1!$1:$1048576,8,FALSE)</f>
        <v>650</v>
      </c>
      <c r="K53" s="138">
        <f t="shared" si="1"/>
        <v>1300</v>
      </c>
      <c r="L53" s="31" t="s">
        <v>14</v>
      </c>
      <c r="M53" s="31" t="s">
        <v>14</v>
      </c>
      <c r="N53" s="31" t="s">
        <v>14</v>
      </c>
      <c r="O53" s="31" t="s">
        <v>14</v>
      </c>
      <c r="P53" s="31" t="s">
        <v>14</v>
      </c>
      <c r="Q53" s="31" t="s">
        <v>14</v>
      </c>
      <c r="R53" s="135" t="s">
        <v>47</v>
      </c>
    </row>
    <row r="54" spans="1:18" s="140" customFormat="1" ht="135" hidden="1" x14ac:dyDescent="0.25">
      <c r="A54" s="131" t="s">
        <v>23</v>
      </c>
      <c r="B54" s="132" t="s">
        <v>25</v>
      </c>
      <c r="C54" s="133">
        <v>42999</v>
      </c>
      <c r="D54" s="134">
        <v>270200</v>
      </c>
      <c r="E54" s="135" t="s">
        <v>44</v>
      </c>
      <c r="F54" s="31">
        <v>47</v>
      </c>
      <c r="G54" s="135" t="str">
        <f>VLOOKUP(F54,Plan1!$1:$1048576,3,FALSE)</f>
        <v xml:space="preserve">MESA DE REUNIÃO ARQUEADA, COM MEDIDAS 2700X1200X740 MM Superfície sobreposta à estrutura. Em madeira MDP (aglomerado) de 25 mm de espessura, revestida em laminado melamínico de baixa pressão texturizado em ambas as faces. Borda longitudinal com acabamento em Fita de PVC de 3 mm de espessura, colada a quente pelo sistema holt-melt, com raio mínimo de 2,5 mm, em todo seu perímetro. Fixada às estruturas laterais tubulares da mesa através de parafusos de aço e buchas metálicas.
</v>
      </c>
      <c r="H54" s="31" t="s">
        <v>14</v>
      </c>
      <c r="I54" s="136">
        <v>1</v>
      </c>
      <c r="J54" s="137">
        <f>VLOOKUP(F54,Plan1!$1:$1048576,8,FALSE)</f>
        <v>1300</v>
      </c>
      <c r="K54" s="138">
        <f t="shared" si="1"/>
        <v>1300</v>
      </c>
      <c r="L54" s="31" t="s">
        <v>14</v>
      </c>
      <c r="M54" s="31" t="s">
        <v>14</v>
      </c>
      <c r="N54" s="31" t="s">
        <v>14</v>
      </c>
      <c r="O54" s="31" t="s">
        <v>14</v>
      </c>
      <c r="P54" s="31" t="s">
        <v>14</v>
      </c>
      <c r="Q54" s="31" t="s">
        <v>14</v>
      </c>
      <c r="R54" s="135" t="s">
        <v>47</v>
      </c>
    </row>
    <row r="55" spans="1:18" s="140" customFormat="1" ht="105" hidden="1" x14ac:dyDescent="0.25">
      <c r="A55" s="131" t="s">
        <v>23</v>
      </c>
      <c r="B55" s="132" t="s">
        <v>25</v>
      </c>
      <c r="C55" s="133">
        <v>42999</v>
      </c>
      <c r="D55" s="134">
        <v>270200</v>
      </c>
      <c r="E55" s="135" t="s">
        <v>44</v>
      </c>
      <c r="F55" s="31">
        <v>39</v>
      </c>
      <c r="G55" s="135" t="str">
        <f>VLOOKUP(F55,Plan1!$1:$1048576,3,FALSE)</f>
        <v>MESA RETANGULAR 1000X600X740 MM superfície sobreposta à estrutura. Em madeira MDP (aglomerado) de 25 mm de espessura, revestida em laminado melamínico de baixa pressão texturizado em ambas as faces. Bordas com acabamento em fita de PVC de 3 mm de espessura, colada a quente pelo sistema holt-melt, com raio mínimo de 2,5 mm, em todo seu perímetro. Fixação às estruturas laterais da mesa através de parafusos de aço e buchas metálicas.</v>
      </c>
      <c r="H55" s="31" t="s">
        <v>14</v>
      </c>
      <c r="I55" s="136">
        <v>35</v>
      </c>
      <c r="J55" s="137">
        <f>VLOOKUP(F55,Plan1!$1:$1048576,8,FALSE)</f>
        <v>590</v>
      </c>
      <c r="K55" s="138">
        <f t="shared" si="1"/>
        <v>20650</v>
      </c>
      <c r="L55" s="139" t="s">
        <v>14</v>
      </c>
      <c r="M55" s="31" t="s">
        <v>14</v>
      </c>
      <c r="N55" s="31" t="s">
        <v>14</v>
      </c>
      <c r="O55" s="31" t="s">
        <v>14</v>
      </c>
      <c r="P55" s="31" t="s">
        <v>14</v>
      </c>
      <c r="Q55" s="31" t="s">
        <v>14</v>
      </c>
      <c r="R55" s="135" t="s">
        <v>47</v>
      </c>
    </row>
    <row r="56" spans="1:18" s="140" customFormat="1" ht="105" hidden="1" x14ac:dyDescent="0.25">
      <c r="A56" s="131" t="s">
        <v>23</v>
      </c>
      <c r="B56" s="132" t="s">
        <v>25</v>
      </c>
      <c r="C56" s="133">
        <v>42999</v>
      </c>
      <c r="D56" s="134">
        <v>270200</v>
      </c>
      <c r="E56" s="135" t="s">
        <v>44</v>
      </c>
      <c r="F56" s="31">
        <v>41</v>
      </c>
      <c r="G56" s="135" t="str">
        <f>VLOOKUP(F56,Plan1!$1:$1048576,3,FALSE)</f>
        <v>MESA RETANGULAR 1400X600X740 MM superfície sobreposta à estrutura. Em madeira MDP (aglomerado) de 25 mm de espessura, revestida em laminado melamínico de baixa pressão texturizado em ambas as faces. Bordas com acabamento em fita de PVC de 3 mm de espessura, colada a quente pelo sistema holt-melt, com raio mínimo de 2,5 mm, em todo seu perímetro. Fixação às estruturas laterais da mesa através de parafusos de aço e buchas metálicas.</v>
      </c>
      <c r="H56" s="31" t="s">
        <v>14</v>
      </c>
      <c r="I56" s="136">
        <v>8</v>
      </c>
      <c r="J56" s="137">
        <f>VLOOKUP(F56,Plan1!$1:$1048576,8,FALSE)</f>
        <v>670</v>
      </c>
      <c r="K56" s="138">
        <f t="shared" si="1"/>
        <v>5360</v>
      </c>
      <c r="L56" s="139" t="s">
        <v>14</v>
      </c>
      <c r="M56" s="31" t="s">
        <v>14</v>
      </c>
      <c r="N56" s="31" t="s">
        <v>14</v>
      </c>
      <c r="O56" s="31" t="s">
        <v>14</v>
      </c>
      <c r="P56" s="31" t="s">
        <v>14</v>
      </c>
      <c r="Q56" s="31" t="s">
        <v>14</v>
      </c>
      <c r="R56" s="135" t="s">
        <v>47</v>
      </c>
    </row>
    <row r="57" spans="1:18" s="140" customFormat="1" ht="135" hidden="1" x14ac:dyDescent="0.25">
      <c r="A57" s="131" t="s">
        <v>23</v>
      </c>
      <c r="B57" s="132" t="s">
        <v>25</v>
      </c>
      <c r="C57" s="133">
        <v>42999</v>
      </c>
      <c r="D57" s="134">
        <v>270200</v>
      </c>
      <c r="E57" s="135" t="s">
        <v>44</v>
      </c>
      <c r="F57" s="31">
        <v>48</v>
      </c>
      <c r="G57" s="135" t="str">
        <f>VLOOKUP(F57,Plan1!$1:$1048576,3,FALSE)</f>
        <v xml:space="preserve">MESA ORGÂNICA 1400X1400X600X600X740 MM
Superfície sobreposta à estrutura. Em madeira MDP (aglomerado) de 25 mm de espessura, revestida em laminado melamínico de baixa pressão texturizado em ambas as faces. Bordas com acabamento em fita de PVC de 3 mm de espessura, colada a quente pelo sistema holt-melt, com raio mínimo de 2,5 mm, em todo seu perímetro. Fixação às estruturas laterais e central da mesa através de parafusos de aço e buchas metálicas.
</v>
      </c>
      <c r="H57" s="31" t="s">
        <v>14</v>
      </c>
      <c r="I57" s="136">
        <v>2</v>
      </c>
      <c r="J57" s="137">
        <f>VLOOKUP(F57,Plan1!$1:$1048576,8,FALSE)</f>
        <v>1100</v>
      </c>
      <c r="K57" s="138">
        <f t="shared" si="1"/>
        <v>2200</v>
      </c>
      <c r="L57" s="139" t="s">
        <v>14</v>
      </c>
      <c r="M57" s="31" t="s">
        <v>14</v>
      </c>
      <c r="N57" s="31" t="s">
        <v>14</v>
      </c>
      <c r="O57" s="31" t="s">
        <v>14</v>
      </c>
      <c r="P57" s="31" t="s">
        <v>14</v>
      </c>
      <c r="Q57" s="31" t="s">
        <v>14</v>
      </c>
      <c r="R57" s="135" t="s">
        <v>47</v>
      </c>
    </row>
    <row r="58" spans="1:18" s="140" customFormat="1" ht="90" hidden="1" x14ac:dyDescent="0.25">
      <c r="A58" s="131" t="s">
        <v>23</v>
      </c>
      <c r="B58" s="132" t="s">
        <v>25</v>
      </c>
      <c r="C58" s="133">
        <v>42999</v>
      </c>
      <c r="D58" s="134">
        <v>270200</v>
      </c>
      <c r="E58" s="135" t="s">
        <v>44</v>
      </c>
      <c r="F58" s="31">
        <v>24</v>
      </c>
      <c r="G58" s="135" t="str">
        <f>VLOOKUP(F58,Plan1!$1:$1048576,3,FALSE)</f>
        <v>ARMÁRIO ALTO FECHADO 800X478X1600 MM tampos: Em madeira MDP (aglomerado) de 25 mm de espessura, revestida em laminado melamínico de baixa pressão texturizado em ambas as faces. Todas as bordas com acabamento em fita de PVC de 3 mm de espessura, colada a quente pelo sistema tipo holt-melt, com raio mínimo de 2,5 mm em todo seu perímetro.</v>
      </c>
      <c r="H58" s="31" t="s">
        <v>14</v>
      </c>
      <c r="I58" s="136">
        <v>2</v>
      </c>
      <c r="J58" s="137">
        <f>VLOOKUP(F58,Plan1!$1:$1048576,8,FALSE)</f>
        <v>1400</v>
      </c>
      <c r="K58" s="138">
        <f t="shared" si="1"/>
        <v>2800</v>
      </c>
      <c r="L58" s="31" t="s">
        <v>14</v>
      </c>
      <c r="M58" s="31" t="s">
        <v>14</v>
      </c>
      <c r="N58" s="31" t="s">
        <v>14</v>
      </c>
      <c r="O58" s="31" t="s">
        <v>14</v>
      </c>
      <c r="P58" s="31" t="s">
        <v>14</v>
      </c>
      <c r="Q58" s="31" t="s">
        <v>14</v>
      </c>
      <c r="R58" s="135" t="s">
        <v>47</v>
      </c>
    </row>
    <row r="59" spans="1:18" s="140" customFormat="1" ht="225" hidden="1" x14ac:dyDescent="0.25">
      <c r="A59" s="131" t="s">
        <v>23</v>
      </c>
      <c r="B59" s="132" t="s">
        <v>25</v>
      </c>
      <c r="C59" s="133">
        <v>42999</v>
      </c>
      <c r="D59" s="134">
        <v>270200</v>
      </c>
      <c r="E59" s="135" t="s">
        <v>44</v>
      </c>
      <c r="F59" s="31">
        <v>32</v>
      </c>
      <c r="G59" s="135" t="str">
        <f>VLOOKUP(F59,Plan1!$1:$1048576,3,FALSE)</f>
        <v>ARMÁRIO ALTO PARA LABORATORIO - 800X478X2100MM, Tampo superior em madeira MDP de 25 mm de espessura, revestida em laminado melamínico de baixa pressão texturizado em ambas as faces. Borda frontal e posterior com acabamento em fita de PVC de 3 mm de espessura, colada a quente pelo sistema tipo holt-melt, com raio mínimo de 2,5 mm em todo seu perímetro. Bordas transversais com acabamento em fita de PVC de 1,5 mm de espessura, colada a quente pelo sistema tipo holt-melt em todo seu perímetro. Tampo intermediário em madeira MDP de 25 mm de espessura, revestida em laminado melamínico de baixa pressão texturizado em ambas as faces. Borda frontal com acabamento em fita de PVC de 3 mm de espessura, colada a quente pelo sistema tipo holt-melt, com raio mínimo de 2,5 mm em todo seu perímetro. Bordas transversais e posterior com acabamento em fita de PVC de 1,5 mm de espessura, colada a quente pelo sistema tipo holt-melt em todo seu perímetro.</v>
      </c>
      <c r="H59" s="31" t="s">
        <v>14</v>
      </c>
      <c r="I59" s="136">
        <v>8</v>
      </c>
      <c r="J59" s="137">
        <f>VLOOKUP(F59,Plan1!$1:$1048576,8,FALSE)</f>
        <v>1850</v>
      </c>
      <c r="K59" s="138">
        <f t="shared" si="1"/>
        <v>14800</v>
      </c>
      <c r="L59" s="31" t="s">
        <v>14</v>
      </c>
      <c r="M59" s="31" t="s">
        <v>14</v>
      </c>
      <c r="N59" s="31" t="s">
        <v>14</v>
      </c>
      <c r="O59" s="31" t="s">
        <v>14</v>
      </c>
      <c r="P59" s="31" t="s">
        <v>14</v>
      </c>
      <c r="Q59" s="31" t="s">
        <v>14</v>
      </c>
      <c r="R59" s="135" t="s">
        <v>47</v>
      </c>
    </row>
    <row r="60" spans="1:18" s="140" customFormat="1" ht="150" hidden="1" x14ac:dyDescent="0.25">
      <c r="A60" s="131" t="s">
        <v>23</v>
      </c>
      <c r="B60" s="132" t="s">
        <v>25</v>
      </c>
      <c r="C60" s="133">
        <v>42999</v>
      </c>
      <c r="D60" s="134">
        <v>270200</v>
      </c>
      <c r="E60" s="135" t="s">
        <v>44</v>
      </c>
      <c r="F60" s="31">
        <v>34</v>
      </c>
      <c r="G60" s="135" t="str">
        <f>VLOOKUP(F60,Plan1!$1:$1048576,3,FALSE)</f>
        <v xml:space="preserve"> GAVETEIRO VOLANTE COM 03 GAVETAS, tampos: Em madeira MDP (aglomerado) de 25 mm de espessura, revestida em laminado melamínico de baixa pressão texturizado em ambas as faces. Todas as bordas com acabamento em fita de PVC de 3 mm de espessura, colada a quente pelo sistema tipo holt-melt, com raio mínimo de 2,5 mm em todo seu perímetro. Estruturas: Fundo, laterais e base inferior em madeira MDP (aglomerado) de 18 mm de espessura, revestidos em laminado melamínico de baixa pressão texturizado em ambas as faces. Acabamento das bordas em fita de PVC de 1 mm de espessura, coladas a quente pelo sistema holt-melt, em todo seu perímetro</v>
      </c>
      <c r="H60" s="31" t="s">
        <v>14</v>
      </c>
      <c r="I60" s="136">
        <v>2</v>
      </c>
      <c r="J60" s="137">
        <f>VLOOKUP(F60,Plan1!$1:$1048576,8,FALSE)</f>
        <v>515</v>
      </c>
      <c r="K60" s="138">
        <f t="shared" si="1"/>
        <v>1030</v>
      </c>
      <c r="L60" s="31" t="s">
        <v>14</v>
      </c>
      <c r="M60" s="31" t="s">
        <v>14</v>
      </c>
      <c r="N60" s="31" t="s">
        <v>14</v>
      </c>
      <c r="O60" s="31" t="s">
        <v>14</v>
      </c>
      <c r="P60" s="31" t="s">
        <v>14</v>
      </c>
      <c r="Q60" s="31" t="s">
        <v>14</v>
      </c>
      <c r="R60" s="135" t="s">
        <v>47</v>
      </c>
    </row>
    <row r="61" spans="1:18" s="140" customFormat="1" ht="120" hidden="1" x14ac:dyDescent="0.25">
      <c r="A61" s="131" t="s">
        <v>23</v>
      </c>
      <c r="B61" s="132" t="s">
        <v>25</v>
      </c>
      <c r="C61" s="133">
        <v>42999</v>
      </c>
      <c r="D61" s="134">
        <v>270200</v>
      </c>
      <c r="E61" s="135" t="s">
        <v>44</v>
      </c>
      <c r="F61" s="31">
        <v>29</v>
      </c>
      <c r="G61" s="135" t="str">
        <f>VLOOKUP(F61,Plan1!$1:$1048576,3,FALSE)</f>
        <v>ARMÁRIO COM RODIZIO PARA LABORATORIO 800X600X740MM tampo em madeira MDP (aglomerado) de 25 mm de espessura, revestida em laminado melamínico de baixa pressão texturizado em ambas as faces. Borda frontal e posterior com acabamento em fita de PVC de 3 mm de espessura, colada a quente pelo sistema tipo holtmelt, com raio mínimo de 2,5 mm em todo seu perímetro. Bordas transversais com acabamento em fita de PVC de 1,5 mm de espessura, colada a quente pelo sistema tipo holtmelt, em todo seu perímetro</v>
      </c>
      <c r="H61" s="31" t="s">
        <v>14</v>
      </c>
      <c r="I61" s="136">
        <v>4</v>
      </c>
      <c r="J61" s="137">
        <f>VLOOKUP(F61,Plan1!$1:$1048576,8,FALSE)</f>
        <v>700</v>
      </c>
      <c r="K61" s="138">
        <f t="shared" si="1"/>
        <v>2800</v>
      </c>
      <c r="L61" s="31" t="s">
        <v>14</v>
      </c>
      <c r="M61" s="31" t="s">
        <v>14</v>
      </c>
      <c r="N61" s="31" t="s">
        <v>14</v>
      </c>
      <c r="O61" s="31" t="s">
        <v>14</v>
      </c>
      <c r="P61" s="31" t="s">
        <v>14</v>
      </c>
      <c r="Q61" s="31" t="s">
        <v>14</v>
      </c>
      <c r="R61" s="135" t="s">
        <v>47</v>
      </c>
    </row>
    <row r="62" spans="1:18" s="140" customFormat="1" ht="120" hidden="1" x14ac:dyDescent="0.25">
      <c r="A62" s="131" t="s">
        <v>23</v>
      </c>
      <c r="B62" s="132" t="s">
        <v>25</v>
      </c>
      <c r="C62" s="133">
        <v>42999</v>
      </c>
      <c r="D62" s="134">
        <v>270200</v>
      </c>
      <c r="E62" s="135" t="s">
        <v>44</v>
      </c>
      <c r="F62" s="31">
        <v>62</v>
      </c>
      <c r="G62" s="135" t="str">
        <f>VLOOKUP(F62,Plan1!$1:$1048576,3,FALSE)</f>
        <v>CADEIRA FIXA SEM APOIO DE BRAÇO PARA LABORATÓRIO.Estrutura de assento em plástico reforçado de 8mm de espessura com formato anatômico, revestida com estofado em espuma injetada de 40 mm de espessura e densidade de 55 e tecido. Medidas do assento de aproximadamente 465mm de largura x 465mm de profundidade. Encosto fabricado em peça inteiriça, com ventilação, confeccionado em PP (Polipropileno copolímero) injetado e moldado anatomicamente com acabamento texturizado</v>
      </c>
      <c r="H62" s="31" t="s">
        <v>14</v>
      </c>
      <c r="I62" s="136">
        <v>40</v>
      </c>
      <c r="J62" s="137">
        <f>VLOOKUP(F62,Plan1!$1:$1048576,8,FALSE)</f>
        <v>250</v>
      </c>
      <c r="K62" s="138">
        <f t="shared" si="1"/>
        <v>10000</v>
      </c>
      <c r="L62" s="139">
        <v>42720</v>
      </c>
      <c r="M62" s="31" t="s">
        <v>46</v>
      </c>
      <c r="N62" s="31">
        <v>40</v>
      </c>
      <c r="O62" s="138">
        <f t="shared" ref="O62" si="5">N62*J62</f>
        <v>10000</v>
      </c>
      <c r="P62" s="139">
        <v>42824</v>
      </c>
      <c r="Q62" s="31">
        <v>112153</v>
      </c>
      <c r="R62" s="31" t="s">
        <v>153</v>
      </c>
    </row>
    <row r="63" spans="1:18" s="140" customFormat="1" ht="135" hidden="1" x14ac:dyDescent="0.25">
      <c r="A63" s="131" t="s">
        <v>23</v>
      </c>
      <c r="B63" s="132" t="s">
        <v>25</v>
      </c>
      <c r="C63" s="133">
        <v>42999</v>
      </c>
      <c r="D63" s="134">
        <v>270200</v>
      </c>
      <c r="E63" s="135" t="s">
        <v>44</v>
      </c>
      <c r="F63" s="31">
        <v>67</v>
      </c>
      <c r="G63" s="135" t="str">
        <f>VLOOKUP(F63,Plan1!$1:$1048576,3,FALSE)</f>
        <v>CADEIRA GIRATÓRIA PLÁSTICA DIRETOR COM ESTOFAMENTO. Constituída de assento e encosto; plataforma, coluna e base com rodízio. A estrutura de sustentação do assento encosto deve ser fabricada em tubos de aço 1010 / 1020 com Ø 22.20 mm e 1.50mm de espessura de parede, fosfatada e pintada com tinta epóxi pó. Os tubos deverão ser curvados e furados para acoplarem-se ao assento e encosto unindo-se com o mecanismo onde serão fixados por 4 parafusos ¼”x1.1/2”mm sextavado flangeado. Conjunto acoplando ao pistão a gás e esse acoplado à base de cinco pernas com cinco rodízios.</v>
      </c>
      <c r="H63" s="31" t="s">
        <v>14</v>
      </c>
      <c r="I63" s="136">
        <v>3</v>
      </c>
      <c r="J63" s="137">
        <f>VLOOKUP(F63,Plan1!$1:$1048576,8,FALSE)</f>
        <v>400</v>
      </c>
      <c r="K63" s="138">
        <f t="shared" si="1"/>
        <v>1200</v>
      </c>
      <c r="L63" s="139">
        <v>42720</v>
      </c>
      <c r="M63" s="31" t="s">
        <v>46</v>
      </c>
      <c r="N63" s="31">
        <v>3</v>
      </c>
      <c r="O63" s="138">
        <f>N63*J63</f>
        <v>1200</v>
      </c>
      <c r="P63" s="139">
        <v>42824</v>
      </c>
      <c r="Q63" s="31">
        <v>112153</v>
      </c>
      <c r="R63" s="31" t="s">
        <v>153</v>
      </c>
    </row>
    <row r="64" spans="1:18" s="140" customFormat="1" ht="135" hidden="1" x14ac:dyDescent="0.25">
      <c r="A64" s="131" t="s">
        <v>23</v>
      </c>
      <c r="B64" s="132" t="s">
        <v>25</v>
      </c>
      <c r="C64" s="133">
        <v>42999</v>
      </c>
      <c r="D64" s="134">
        <v>130000</v>
      </c>
      <c r="E64" s="135" t="s">
        <v>28</v>
      </c>
      <c r="F64" s="31">
        <v>47</v>
      </c>
      <c r="G64" s="135" t="str">
        <f>VLOOKUP(F64,Plan1!$1:$1048576,3,FALSE)</f>
        <v xml:space="preserve">MESA DE REUNIÃO ARQUEADA, COM MEDIDAS 2700X1200X740 MM Superfície sobreposta à estrutura. Em madeira MDP (aglomerado) de 25 mm de espessura, revestida em laminado melamínico de baixa pressão texturizado em ambas as faces. Borda longitudinal com acabamento em Fita de PVC de 3 mm de espessura, colada a quente pelo sistema holt-melt, com raio mínimo de 2,5 mm, em todo seu perímetro. Fixada às estruturas laterais tubulares da mesa através de parafusos de aço e buchas metálicas.
</v>
      </c>
      <c r="H64" s="31" t="s">
        <v>14</v>
      </c>
      <c r="I64" s="136">
        <v>5</v>
      </c>
      <c r="J64" s="137">
        <f>VLOOKUP(F64,Plan1!$1:$1048576,8,FALSE)</f>
        <v>1300</v>
      </c>
      <c r="K64" s="138">
        <f t="shared" si="1"/>
        <v>6500</v>
      </c>
      <c r="L64" s="31" t="s">
        <v>14</v>
      </c>
      <c r="M64" s="31" t="s">
        <v>14</v>
      </c>
      <c r="N64" s="31" t="s">
        <v>14</v>
      </c>
      <c r="O64" s="31" t="s">
        <v>14</v>
      </c>
      <c r="P64" s="31" t="s">
        <v>14</v>
      </c>
      <c r="Q64" s="31" t="s">
        <v>14</v>
      </c>
      <c r="R64" s="135" t="s">
        <v>47</v>
      </c>
    </row>
    <row r="65" spans="1:18" s="140" customFormat="1" ht="120" hidden="1" x14ac:dyDescent="0.25">
      <c r="A65" s="131" t="s">
        <v>23</v>
      </c>
      <c r="B65" s="132" t="s">
        <v>25</v>
      </c>
      <c r="C65" s="133">
        <v>42999</v>
      </c>
      <c r="D65" s="134">
        <v>100100</v>
      </c>
      <c r="E65" s="135" t="s">
        <v>48</v>
      </c>
      <c r="F65" s="31">
        <v>62</v>
      </c>
      <c r="G65" s="135" t="str">
        <f>VLOOKUP(F65,Plan1!$1:$1048576,3,FALSE)</f>
        <v>CADEIRA FIXA SEM APOIO DE BRAÇO PARA LABORATÓRIO.Estrutura de assento em plástico reforçado de 8mm de espessura com formato anatômico, revestida com estofado em espuma injetada de 40 mm de espessura e densidade de 55 e tecido. Medidas do assento de aproximadamente 465mm de largura x 465mm de profundidade. Encosto fabricado em peça inteiriça, com ventilação, confeccionado em PP (Polipropileno copolímero) injetado e moldado anatomicamente com acabamento texturizado</v>
      </c>
      <c r="H65" s="31" t="s">
        <v>147</v>
      </c>
      <c r="I65" s="136">
        <v>304</v>
      </c>
      <c r="J65" s="137">
        <f>VLOOKUP(F65,Plan1!$1:$1048576,8,FALSE)</f>
        <v>250</v>
      </c>
      <c r="K65" s="138">
        <f t="shared" si="1"/>
        <v>76000</v>
      </c>
      <c r="L65" s="139">
        <v>42733</v>
      </c>
      <c r="M65" s="31" t="s">
        <v>49</v>
      </c>
      <c r="N65" s="31">
        <v>304</v>
      </c>
      <c r="O65" s="138">
        <f>N65*J65</f>
        <v>76000</v>
      </c>
      <c r="P65" s="139">
        <v>42824</v>
      </c>
      <c r="Q65" s="31">
        <v>112151</v>
      </c>
      <c r="R65" s="31" t="s">
        <v>153</v>
      </c>
    </row>
    <row r="66" spans="1:18" s="140" customFormat="1" ht="135" hidden="1" x14ac:dyDescent="0.25">
      <c r="A66" s="131" t="s">
        <v>23</v>
      </c>
      <c r="B66" s="132" t="s">
        <v>25</v>
      </c>
      <c r="C66" s="133">
        <v>42999</v>
      </c>
      <c r="D66" s="134">
        <v>100100</v>
      </c>
      <c r="E66" s="135" t="s">
        <v>48</v>
      </c>
      <c r="F66" s="31">
        <v>67</v>
      </c>
      <c r="G66" s="135" t="str">
        <f>VLOOKUP(F66,Plan1!$1:$1048576,3,FALSE)</f>
        <v>CADEIRA GIRATÓRIA PLÁSTICA DIRETOR COM ESTOFAMENTO. Constituída de assento e encosto; plataforma, coluna e base com rodízio. A estrutura de sustentação do assento encosto deve ser fabricada em tubos de aço 1010 / 1020 com Ø 22.20 mm e 1.50mm de espessura de parede, fosfatada e pintada com tinta epóxi pó. Os tubos deverão ser curvados e furados para acoplarem-se ao assento e encosto unindo-se com o mecanismo onde serão fixados por 4 parafusos ¼”x1.1/2”mm sextavado flangeado. Conjunto acoplando ao pistão a gás e esse acoplado à base de cinco pernas com cinco rodízios.</v>
      </c>
      <c r="H66" s="31" t="s">
        <v>147</v>
      </c>
      <c r="I66" s="136">
        <v>60</v>
      </c>
      <c r="J66" s="137">
        <f>VLOOKUP(F66,Plan1!$1:$1048576,8,FALSE)</f>
        <v>400</v>
      </c>
      <c r="K66" s="138">
        <f t="shared" si="1"/>
        <v>24000</v>
      </c>
      <c r="L66" s="31" t="s">
        <v>14</v>
      </c>
      <c r="M66" s="31" t="s">
        <v>14</v>
      </c>
      <c r="N66" s="31" t="s">
        <v>14</v>
      </c>
      <c r="O66" s="31" t="s">
        <v>14</v>
      </c>
      <c r="P66" s="31" t="s">
        <v>14</v>
      </c>
      <c r="Q66" s="31" t="s">
        <v>14</v>
      </c>
      <c r="R66" s="135" t="s">
        <v>47</v>
      </c>
    </row>
    <row r="67" spans="1:18" s="140" customFormat="1" ht="135" hidden="1" x14ac:dyDescent="0.25">
      <c r="A67" s="131" t="s">
        <v>23</v>
      </c>
      <c r="B67" s="132" t="s">
        <v>25</v>
      </c>
      <c r="C67" s="133">
        <v>42999</v>
      </c>
      <c r="D67" s="134">
        <v>130000</v>
      </c>
      <c r="E67" s="135" t="s">
        <v>28</v>
      </c>
      <c r="F67" s="31">
        <v>86</v>
      </c>
      <c r="G67" s="135" t="str">
        <f>VLOOKUP(F67,Plan1!$1:$1048576,3,FALSE)</f>
        <v xml:space="preserve">Estofado 03 lugares com assento e encosto fixo estruturado totalmente em madeira de reflorestamento (Eucalyptus grandis).  Com assento e encosto fixo tripartidos. Assento com altura de 14,5cm, largura de 168,5cm e profundidade de 57,5cm estofado com espuma soft 28 estruturado com percinta elástica italiana;Encosto com parte traseira reta e dianteira inclinada com medida superior de 10,5cm e inferior de 23cm com largura de 168,5cm e altura de 38cm com espuma soft 20 estruturado com percinta elástica italiana.
</v>
      </c>
      <c r="H67" s="31" t="s">
        <v>14</v>
      </c>
      <c r="I67" s="136">
        <v>4</v>
      </c>
      <c r="J67" s="137">
        <f>VLOOKUP(F67,Plan1!$1:$1048576,8,FALSE)</f>
        <v>2711.99</v>
      </c>
      <c r="K67" s="138">
        <f t="shared" si="1"/>
        <v>10847.96</v>
      </c>
      <c r="L67" s="139">
        <v>42733</v>
      </c>
      <c r="M67" s="31" t="s">
        <v>52</v>
      </c>
      <c r="N67" s="31">
        <v>4</v>
      </c>
      <c r="O67" s="138">
        <f>N67*J67</f>
        <v>10847.96</v>
      </c>
      <c r="P67" s="139">
        <v>42837</v>
      </c>
      <c r="Q67" s="31">
        <v>9728</v>
      </c>
      <c r="R67" s="31" t="s">
        <v>153</v>
      </c>
    </row>
    <row r="68" spans="1:18" s="140" customFormat="1" ht="150" hidden="1" x14ac:dyDescent="0.25">
      <c r="A68" s="131" t="s">
        <v>23</v>
      </c>
      <c r="B68" s="132" t="s">
        <v>25</v>
      </c>
      <c r="C68" s="133">
        <v>42999</v>
      </c>
      <c r="D68" s="134">
        <v>130000</v>
      </c>
      <c r="E68" s="135" t="s">
        <v>28</v>
      </c>
      <c r="F68" s="31">
        <v>66</v>
      </c>
      <c r="G68" s="135" t="str">
        <f>VLOOKUP(F68,Plan1!$1:$1048576,3,FALSE)</f>
        <v>CADEIRA LONGARINA ESTOFADA DIRETOR 3 LUGARES. Constituída de assentos, encostos, lâminas, apoios de braço modelo Corsa com prancheta escamoteável e base metálica. Assento em uma estrutura plástica injetada em polipropileno com fibra de vidro com porcas garra ¼” fixadas nos pontos de montagem dos mecanismos e apoios de braço. Com dimensões de aproximadamente 480mm de largura, 460mm de profundidade e 100mm de espessura com cantos arredondados e espuma injetada com densidade de 55 e 45 milímetros de espessura, com formato ergonômico levemente adaptado ao corpo</v>
      </c>
      <c r="H68" s="31" t="s">
        <v>14</v>
      </c>
      <c r="I68" s="136">
        <v>6</v>
      </c>
      <c r="J68" s="137">
        <f>VLOOKUP(F68,Plan1!$1:$1048576,8,FALSE)</f>
        <v>1700</v>
      </c>
      <c r="K68" s="138">
        <f t="shared" si="1"/>
        <v>10200</v>
      </c>
      <c r="L68" s="139">
        <v>42733</v>
      </c>
      <c r="M68" s="31" t="s">
        <v>50</v>
      </c>
      <c r="N68" s="31">
        <v>6</v>
      </c>
      <c r="O68" s="138">
        <f t="shared" ref="O68:O71" si="6">N68*J68</f>
        <v>10200</v>
      </c>
      <c r="P68" s="139">
        <v>42803</v>
      </c>
      <c r="Q68" s="31">
        <v>111235</v>
      </c>
      <c r="R68" s="31" t="s">
        <v>153</v>
      </c>
    </row>
    <row r="69" spans="1:18" s="140" customFormat="1" ht="135" hidden="1" x14ac:dyDescent="0.25">
      <c r="A69" s="131" t="s">
        <v>23</v>
      </c>
      <c r="B69" s="132" t="s">
        <v>25</v>
      </c>
      <c r="C69" s="133">
        <v>42999</v>
      </c>
      <c r="D69" s="134">
        <v>130000</v>
      </c>
      <c r="E69" s="135" t="s">
        <v>28</v>
      </c>
      <c r="F69" s="31">
        <v>67</v>
      </c>
      <c r="G69" s="135" t="str">
        <f>VLOOKUP(F69,Plan1!$1:$1048576,3,FALSE)</f>
        <v>CADEIRA GIRATÓRIA PLÁSTICA DIRETOR COM ESTOFAMENTO. Constituída de assento e encosto; plataforma, coluna e base com rodízio. A estrutura de sustentação do assento encosto deve ser fabricada em tubos de aço 1010 / 1020 com Ø 22.20 mm e 1.50mm de espessura de parede, fosfatada e pintada com tinta epóxi pó. Os tubos deverão ser curvados e furados para acoplarem-se ao assento e encosto unindo-se com o mecanismo onde serão fixados por 4 parafusos ¼”x1.1/2”mm sextavado flangeado. Conjunto acoplando ao pistão a gás e esse acoplado à base de cinco pernas com cinco rodízios.</v>
      </c>
      <c r="H69" s="31" t="s">
        <v>14</v>
      </c>
      <c r="I69" s="136">
        <v>24</v>
      </c>
      <c r="J69" s="137">
        <f>VLOOKUP(F69,Plan1!$1:$1048576,8,FALSE)</f>
        <v>400</v>
      </c>
      <c r="K69" s="138">
        <f t="shared" si="1"/>
        <v>9600</v>
      </c>
      <c r="L69" s="139">
        <v>42733</v>
      </c>
      <c r="M69" s="31" t="s">
        <v>50</v>
      </c>
      <c r="N69" s="31">
        <v>24</v>
      </c>
      <c r="O69" s="138">
        <f t="shared" si="6"/>
        <v>9600</v>
      </c>
      <c r="P69" s="139">
        <v>42803</v>
      </c>
      <c r="Q69" s="31">
        <v>111235</v>
      </c>
      <c r="R69" s="31" t="s">
        <v>153</v>
      </c>
    </row>
    <row r="70" spans="1:18" s="140" customFormat="1" ht="105" hidden="1" x14ac:dyDescent="0.25">
      <c r="A70" s="131" t="s">
        <v>23</v>
      </c>
      <c r="B70" s="132" t="s">
        <v>25</v>
      </c>
      <c r="C70" s="133">
        <v>42999</v>
      </c>
      <c r="D70" s="134">
        <v>130000</v>
      </c>
      <c r="E70" s="135" t="s">
        <v>28</v>
      </c>
      <c r="F70" s="31">
        <v>72</v>
      </c>
      <c r="G70" s="135" t="str">
        <f>VLOOKUP(F70,Plan1!$1:$1048576,3,FALSE)</f>
        <v>MESA PROFESSOR COM TAMPO INJETADO ADULTA. Mesa com tampo modular em plástico injetado de alto impacto que se fixa à estrutura por meio de encaixes, sendo 4 encaixes nas laterais da mesa (2 de cada lado) e 3 encaixes centrais e 4 parafusos. Após montada a mesa mede 610x810mm e tem 760mm de altura. A estrutura é formada por um quadro fabricado em tubo de aço 1010/1020 de seção 20x40mm com 1,2mm composto por 3 travessas e 2 cabeceiras</v>
      </c>
      <c r="H70" s="31" t="s">
        <v>14</v>
      </c>
      <c r="I70" s="136">
        <v>12</v>
      </c>
      <c r="J70" s="137">
        <f>VLOOKUP(F70,Plan1!$1:$1048576,8,FALSE)</f>
        <v>450</v>
      </c>
      <c r="K70" s="138">
        <f t="shared" si="1"/>
        <v>5400</v>
      </c>
      <c r="L70" s="139">
        <v>42733</v>
      </c>
      <c r="M70" s="31" t="s">
        <v>50</v>
      </c>
      <c r="N70" s="31">
        <v>12</v>
      </c>
      <c r="O70" s="138">
        <f t="shared" si="6"/>
        <v>5400</v>
      </c>
      <c r="P70" s="139">
        <v>42803</v>
      </c>
      <c r="Q70" s="31">
        <v>111235</v>
      </c>
      <c r="R70" s="31" t="s">
        <v>153</v>
      </c>
    </row>
    <row r="71" spans="1:18" s="140" customFormat="1" ht="60" hidden="1" x14ac:dyDescent="0.25">
      <c r="A71" s="131" t="s">
        <v>23</v>
      </c>
      <c r="B71" s="132" t="s">
        <v>25</v>
      </c>
      <c r="C71" s="133">
        <v>42999</v>
      </c>
      <c r="D71" s="134">
        <v>130000</v>
      </c>
      <c r="E71" s="135" t="s">
        <v>28</v>
      </c>
      <c r="F71" s="31">
        <v>79</v>
      </c>
      <c r="G71" s="135" t="str">
        <f>VLOOKUP(F71,Plan1!$1:$1048576,3,FALSE)</f>
        <v>QUADRO BRANCO material fórmica branca brilhante, cor moldura natural, largura 120 cm, comprimento 300 cm, tipo fixação parede, material moldura alumínio cm, componentes adicionais com canaleta para suporte canetas e apagador.</v>
      </c>
      <c r="H71" s="31" t="s">
        <v>14</v>
      </c>
      <c r="I71" s="136">
        <v>4</v>
      </c>
      <c r="J71" s="137">
        <f>VLOOKUP(F71,Plan1!$1:$1048576,8,FALSE)</f>
        <v>280</v>
      </c>
      <c r="K71" s="138">
        <f t="shared" si="1"/>
        <v>1120</v>
      </c>
      <c r="L71" s="139">
        <v>42733</v>
      </c>
      <c r="M71" s="31" t="s">
        <v>51</v>
      </c>
      <c r="N71" s="31">
        <v>4</v>
      </c>
      <c r="O71" s="138">
        <f t="shared" si="6"/>
        <v>1120</v>
      </c>
      <c r="P71" s="139">
        <v>42786</v>
      </c>
      <c r="Q71" s="31">
        <v>12561</v>
      </c>
      <c r="R71" s="31" t="s">
        <v>153</v>
      </c>
    </row>
    <row r="72" spans="1:18" s="140" customFormat="1" ht="30" hidden="1" x14ac:dyDescent="0.25">
      <c r="A72" s="131" t="s">
        <v>23</v>
      </c>
      <c r="B72" s="132" t="s">
        <v>25</v>
      </c>
      <c r="C72" s="133">
        <v>42999</v>
      </c>
      <c r="D72" s="134"/>
      <c r="E72" s="135"/>
      <c r="F72" s="31"/>
      <c r="G72" s="135"/>
      <c r="H72" s="31"/>
      <c r="I72" s="136"/>
      <c r="J72" s="137"/>
      <c r="K72" s="138"/>
      <c r="L72" s="31"/>
      <c r="M72" s="31"/>
      <c r="N72" s="31"/>
      <c r="O72" s="31"/>
      <c r="P72" s="31"/>
      <c r="Q72" s="31"/>
      <c r="R72" s="135"/>
    </row>
    <row r="73" spans="1:18" s="140" customFormat="1" ht="30" hidden="1" x14ac:dyDescent="0.25">
      <c r="A73" s="131" t="s">
        <v>23</v>
      </c>
      <c r="B73" s="132" t="s">
        <v>25</v>
      </c>
      <c r="C73" s="133">
        <v>42999</v>
      </c>
      <c r="D73" s="134"/>
      <c r="E73" s="135"/>
      <c r="F73" s="31"/>
      <c r="G73" s="135"/>
      <c r="H73" s="31"/>
      <c r="I73" s="136"/>
      <c r="J73" s="137"/>
      <c r="K73" s="138"/>
      <c r="L73" s="31"/>
      <c r="M73" s="31"/>
      <c r="N73" s="31"/>
      <c r="O73" s="31"/>
      <c r="P73" s="31"/>
      <c r="Q73" s="31"/>
      <c r="R73" s="135"/>
    </row>
    <row r="74" spans="1:18" s="140" customFormat="1" ht="30" hidden="1" x14ac:dyDescent="0.25">
      <c r="A74" s="131" t="s">
        <v>23</v>
      </c>
      <c r="B74" s="132" t="s">
        <v>25</v>
      </c>
      <c r="C74" s="133">
        <v>42999</v>
      </c>
      <c r="D74" s="134"/>
      <c r="E74" s="135"/>
      <c r="F74" s="31"/>
      <c r="G74" s="135"/>
      <c r="H74" s="31"/>
      <c r="I74" s="136"/>
      <c r="J74" s="137"/>
      <c r="K74" s="138"/>
      <c r="L74" s="31"/>
      <c r="M74" s="31"/>
      <c r="N74" s="31"/>
      <c r="O74" s="31"/>
      <c r="P74" s="31"/>
      <c r="Q74" s="31"/>
      <c r="R74" s="135"/>
    </row>
    <row r="75" spans="1:18" s="140" customFormat="1" ht="30" hidden="1" x14ac:dyDescent="0.25">
      <c r="A75" s="131" t="s">
        <v>23</v>
      </c>
      <c r="B75" s="132" t="s">
        <v>25</v>
      </c>
      <c r="C75" s="133">
        <v>42999</v>
      </c>
      <c r="D75" s="134"/>
      <c r="E75" s="135"/>
      <c r="F75" s="31"/>
      <c r="G75" s="135"/>
      <c r="H75" s="31"/>
      <c r="I75" s="136"/>
      <c r="J75" s="137"/>
      <c r="K75" s="138"/>
      <c r="L75" s="31"/>
      <c r="M75" s="31"/>
      <c r="N75" s="31"/>
      <c r="O75" s="31"/>
      <c r="P75" s="31"/>
      <c r="Q75" s="31"/>
      <c r="R75" s="135"/>
    </row>
    <row r="76" spans="1:18" s="140" customFormat="1" ht="30" hidden="1" x14ac:dyDescent="0.25">
      <c r="A76" s="131" t="s">
        <v>23</v>
      </c>
      <c r="B76" s="132" t="s">
        <v>25</v>
      </c>
      <c r="C76" s="133">
        <v>42999</v>
      </c>
      <c r="D76" s="134"/>
      <c r="E76" s="135"/>
      <c r="F76" s="31"/>
      <c r="G76" s="135"/>
      <c r="H76" s="31"/>
      <c r="I76" s="136"/>
      <c r="J76" s="137"/>
      <c r="K76" s="138"/>
      <c r="L76" s="31"/>
      <c r="M76" s="31"/>
      <c r="N76" s="31"/>
      <c r="O76" s="31"/>
      <c r="P76" s="31"/>
      <c r="Q76" s="31"/>
      <c r="R76" s="135"/>
    </row>
    <row r="77" spans="1:18" s="140" customFormat="1" ht="30" hidden="1" x14ac:dyDescent="0.25">
      <c r="A77" s="131" t="s">
        <v>23</v>
      </c>
      <c r="B77" s="132" t="s">
        <v>25</v>
      </c>
      <c r="C77" s="133">
        <v>42999</v>
      </c>
      <c r="D77" s="134"/>
      <c r="E77" s="135"/>
      <c r="F77" s="31"/>
      <c r="G77" s="135"/>
      <c r="H77" s="31"/>
      <c r="I77" s="136"/>
      <c r="J77" s="137"/>
      <c r="K77" s="138"/>
      <c r="L77" s="31"/>
      <c r="M77" s="31"/>
      <c r="N77" s="31"/>
      <c r="O77" s="31"/>
      <c r="P77" s="31"/>
      <c r="Q77" s="31"/>
      <c r="R77" s="135"/>
    </row>
    <row r="78" spans="1:18" s="140" customFormat="1" ht="30" hidden="1" x14ac:dyDescent="0.25">
      <c r="A78" s="131" t="s">
        <v>23</v>
      </c>
      <c r="B78" s="132" t="s">
        <v>25</v>
      </c>
      <c r="C78" s="133">
        <v>42999</v>
      </c>
      <c r="D78" s="134"/>
      <c r="E78" s="135"/>
      <c r="F78" s="31"/>
      <c r="G78" s="135"/>
      <c r="H78" s="31"/>
      <c r="I78" s="136"/>
      <c r="J78" s="137"/>
      <c r="K78" s="138"/>
      <c r="L78" s="31"/>
      <c r="M78" s="31"/>
      <c r="N78" s="31"/>
      <c r="O78" s="31"/>
      <c r="P78" s="31"/>
      <c r="Q78" s="31"/>
      <c r="R78" s="135"/>
    </row>
    <row r="79" spans="1:18" s="140" customFormat="1" ht="30" hidden="1" x14ac:dyDescent="0.25">
      <c r="A79" s="131" t="s">
        <v>23</v>
      </c>
      <c r="B79" s="132" t="s">
        <v>25</v>
      </c>
      <c r="C79" s="133">
        <v>42999</v>
      </c>
      <c r="D79" s="134"/>
      <c r="E79" s="135"/>
      <c r="F79" s="31"/>
      <c r="G79" s="135"/>
      <c r="H79" s="31"/>
      <c r="I79" s="136"/>
      <c r="J79" s="137"/>
      <c r="K79" s="138"/>
      <c r="L79" s="31"/>
      <c r="M79" s="31"/>
      <c r="N79" s="31"/>
      <c r="O79" s="31"/>
      <c r="P79" s="31"/>
      <c r="Q79" s="31"/>
      <c r="R79" s="135"/>
    </row>
    <row r="80" spans="1:18" s="140" customFormat="1" ht="30" hidden="1" x14ac:dyDescent="0.25">
      <c r="A80" s="131" t="s">
        <v>23</v>
      </c>
      <c r="B80" s="132" t="s">
        <v>25</v>
      </c>
      <c r="C80" s="133">
        <v>42999</v>
      </c>
      <c r="D80" s="134"/>
      <c r="E80" s="135"/>
      <c r="F80" s="31"/>
      <c r="G80" s="135"/>
      <c r="H80" s="31"/>
      <c r="I80" s="136"/>
      <c r="J80" s="137"/>
      <c r="K80" s="138"/>
      <c r="L80" s="31"/>
      <c r="M80" s="31"/>
      <c r="N80" s="31"/>
      <c r="O80" s="138"/>
      <c r="P80" s="31"/>
      <c r="Q80" s="31"/>
      <c r="R80" s="31"/>
    </row>
    <row r="81" spans="1:18" s="140" customFormat="1" ht="30" hidden="1" x14ac:dyDescent="0.25">
      <c r="A81" s="131" t="s">
        <v>23</v>
      </c>
      <c r="B81" s="132" t="s">
        <v>25</v>
      </c>
      <c r="C81" s="133">
        <v>42999</v>
      </c>
      <c r="D81" s="134"/>
      <c r="E81" s="135"/>
      <c r="F81" s="31"/>
      <c r="G81" s="135"/>
      <c r="H81" s="31"/>
      <c r="I81" s="136"/>
      <c r="J81" s="137"/>
      <c r="K81" s="138"/>
      <c r="L81" s="31"/>
      <c r="M81" s="31"/>
      <c r="N81" s="31"/>
      <c r="O81" s="139"/>
      <c r="P81" s="31"/>
      <c r="Q81" s="31"/>
      <c r="R81" s="31"/>
    </row>
    <row r="82" spans="1:18" s="140" customFormat="1" ht="30" hidden="1" x14ac:dyDescent="0.25">
      <c r="A82" s="131" t="s">
        <v>23</v>
      </c>
      <c r="B82" s="132" t="s">
        <v>25</v>
      </c>
      <c r="C82" s="133">
        <v>42999</v>
      </c>
      <c r="D82" s="134"/>
      <c r="E82" s="135"/>
      <c r="F82" s="31"/>
      <c r="G82" s="135"/>
      <c r="H82" s="31"/>
      <c r="I82" s="136"/>
      <c r="J82" s="137"/>
      <c r="K82" s="138"/>
      <c r="L82" s="139"/>
      <c r="M82" s="31"/>
      <c r="N82" s="31"/>
      <c r="O82" s="138"/>
      <c r="P82" s="31"/>
      <c r="Q82" s="31"/>
      <c r="R82" s="31"/>
    </row>
    <row r="83" spans="1:18" s="140" customFormat="1" ht="30" hidden="1" x14ac:dyDescent="0.25">
      <c r="A83" s="131" t="s">
        <v>23</v>
      </c>
      <c r="B83" s="132" t="s">
        <v>25</v>
      </c>
      <c r="C83" s="133">
        <v>42999</v>
      </c>
      <c r="D83" s="134"/>
      <c r="E83" s="135"/>
      <c r="F83" s="31"/>
      <c r="G83" s="135"/>
      <c r="H83" s="31"/>
      <c r="I83" s="136"/>
      <c r="J83" s="137"/>
      <c r="K83" s="138"/>
      <c r="L83" s="31"/>
      <c r="M83" s="31"/>
      <c r="N83" s="142"/>
      <c r="O83" s="139"/>
      <c r="P83" s="31"/>
      <c r="Q83" s="31"/>
      <c r="R83" s="31"/>
    </row>
    <row r="84" spans="1:18" s="140" customFormat="1" ht="30" hidden="1" x14ac:dyDescent="0.25">
      <c r="A84" s="131" t="s">
        <v>23</v>
      </c>
      <c r="B84" s="132" t="s">
        <v>25</v>
      </c>
      <c r="C84" s="133">
        <v>42999</v>
      </c>
      <c r="D84" s="134"/>
      <c r="E84" s="135"/>
      <c r="F84" s="31"/>
      <c r="G84" s="135"/>
      <c r="H84" s="31"/>
      <c r="I84" s="136"/>
      <c r="J84" s="137"/>
      <c r="K84" s="138"/>
      <c r="L84" s="139"/>
      <c r="M84" s="139"/>
      <c r="N84" s="31"/>
      <c r="O84" s="138"/>
      <c r="P84" s="31"/>
      <c r="Q84" s="31"/>
      <c r="R84" s="31"/>
    </row>
    <row r="85" spans="1:18" s="140" customFormat="1" ht="30" hidden="1" x14ac:dyDescent="0.25">
      <c r="A85" s="131" t="s">
        <v>23</v>
      </c>
      <c r="B85" s="132" t="s">
        <v>25</v>
      </c>
      <c r="C85" s="133">
        <v>42999</v>
      </c>
      <c r="D85" s="134"/>
      <c r="E85" s="135"/>
      <c r="F85" s="31"/>
      <c r="G85" s="135"/>
      <c r="H85" s="31"/>
      <c r="I85" s="136"/>
      <c r="J85" s="137"/>
      <c r="K85" s="138"/>
      <c r="L85" s="139"/>
      <c r="M85" s="31"/>
      <c r="N85" s="31"/>
      <c r="O85" s="138"/>
      <c r="P85" s="31"/>
      <c r="Q85" s="31"/>
      <c r="R85" s="31"/>
    </row>
    <row r="86" spans="1:18" s="140" customFormat="1" ht="30" hidden="1" x14ac:dyDescent="0.25">
      <c r="A86" s="131" t="s">
        <v>23</v>
      </c>
      <c r="B86" s="132" t="s">
        <v>25</v>
      </c>
      <c r="C86" s="133">
        <v>42999</v>
      </c>
      <c r="D86" s="134"/>
      <c r="E86" s="135"/>
      <c r="F86" s="31"/>
      <c r="G86" s="135"/>
      <c r="H86" s="31"/>
      <c r="I86" s="136"/>
      <c r="J86" s="137"/>
      <c r="K86" s="138"/>
      <c r="L86" s="139"/>
      <c r="M86" s="31"/>
      <c r="N86" s="31"/>
      <c r="O86" s="138"/>
      <c r="P86" s="31"/>
      <c r="Q86" s="31"/>
      <c r="R86" s="31"/>
    </row>
    <row r="87" spans="1:18" s="140" customFormat="1" ht="30" hidden="1" x14ac:dyDescent="0.25">
      <c r="A87" s="131" t="s">
        <v>23</v>
      </c>
      <c r="B87" s="132" t="s">
        <v>25</v>
      </c>
      <c r="C87" s="133">
        <v>42999</v>
      </c>
      <c r="D87" s="134"/>
      <c r="E87" s="135"/>
      <c r="F87" s="31"/>
      <c r="G87" s="135"/>
      <c r="H87" s="31"/>
      <c r="I87" s="136"/>
      <c r="J87" s="137"/>
      <c r="K87" s="138"/>
      <c r="L87" s="139"/>
      <c r="M87" s="31"/>
      <c r="N87" s="31"/>
      <c r="O87" s="138"/>
      <c r="P87" s="31"/>
      <c r="Q87" s="31"/>
      <c r="R87" s="31"/>
    </row>
    <row r="88" spans="1:18" s="140" customFormat="1" ht="30" hidden="1" x14ac:dyDescent="0.25">
      <c r="A88" s="131" t="s">
        <v>23</v>
      </c>
      <c r="B88" s="132" t="s">
        <v>25</v>
      </c>
      <c r="C88" s="133">
        <v>42999</v>
      </c>
      <c r="D88" s="134"/>
      <c r="E88" s="135"/>
      <c r="F88" s="31"/>
      <c r="G88" s="135"/>
      <c r="H88" s="31"/>
      <c r="I88" s="136"/>
      <c r="J88" s="137"/>
      <c r="K88" s="138"/>
      <c r="L88" s="139"/>
      <c r="M88" s="31"/>
      <c r="N88" s="31"/>
      <c r="O88" s="138"/>
      <c r="P88" s="31"/>
      <c r="Q88" s="31"/>
      <c r="R88" s="31"/>
    </row>
    <row r="89" spans="1:18" s="140" customFormat="1" ht="30" hidden="1" x14ac:dyDescent="0.25">
      <c r="A89" s="131" t="s">
        <v>23</v>
      </c>
      <c r="B89" s="132" t="s">
        <v>25</v>
      </c>
      <c r="C89" s="133">
        <v>42999</v>
      </c>
      <c r="D89" s="134"/>
      <c r="E89" s="135"/>
      <c r="F89" s="31"/>
      <c r="G89" s="135"/>
      <c r="H89" s="31"/>
      <c r="I89" s="136"/>
      <c r="J89" s="137"/>
      <c r="K89" s="138"/>
      <c r="L89" s="31"/>
      <c r="M89" s="31"/>
      <c r="N89" s="142"/>
      <c r="O89" s="139"/>
      <c r="P89" s="31"/>
      <c r="Q89" s="31"/>
      <c r="R89" s="31"/>
    </row>
    <row r="90" spans="1:18" s="140" customFormat="1" ht="30" hidden="1" x14ac:dyDescent="0.25">
      <c r="A90" s="131" t="s">
        <v>23</v>
      </c>
      <c r="B90" s="132" t="s">
        <v>25</v>
      </c>
      <c r="C90" s="133">
        <v>42999</v>
      </c>
      <c r="D90" s="134"/>
      <c r="E90" s="135"/>
      <c r="F90" s="31"/>
      <c r="G90" s="135"/>
      <c r="H90" s="31"/>
      <c r="I90" s="136"/>
      <c r="J90" s="137"/>
      <c r="K90" s="138"/>
      <c r="L90" s="31"/>
      <c r="M90" s="31"/>
      <c r="N90" s="142"/>
      <c r="O90" s="139"/>
      <c r="P90" s="31"/>
      <c r="Q90" s="31"/>
      <c r="R90" s="31"/>
    </row>
    <row r="91" spans="1:18" s="140" customFormat="1" ht="30" hidden="1" x14ac:dyDescent="0.25">
      <c r="A91" s="131" t="s">
        <v>23</v>
      </c>
      <c r="B91" s="132" t="s">
        <v>25</v>
      </c>
      <c r="C91" s="133">
        <v>42999</v>
      </c>
      <c r="D91" s="134"/>
      <c r="E91" s="135"/>
      <c r="F91" s="31"/>
      <c r="G91" s="135"/>
      <c r="H91" s="31"/>
      <c r="I91" s="136"/>
      <c r="J91" s="137"/>
      <c r="K91" s="138"/>
      <c r="L91" s="31"/>
      <c r="M91" s="31"/>
      <c r="N91" s="142"/>
      <c r="O91" s="139"/>
      <c r="P91" s="31"/>
      <c r="Q91" s="31"/>
      <c r="R91" s="31"/>
    </row>
    <row r="92" spans="1:18" s="140" customFormat="1" ht="30" hidden="1" x14ac:dyDescent="0.25">
      <c r="A92" s="131" t="s">
        <v>23</v>
      </c>
      <c r="B92" s="132" t="s">
        <v>25</v>
      </c>
      <c r="C92" s="133">
        <v>42999</v>
      </c>
      <c r="D92" s="134"/>
      <c r="E92" s="135"/>
      <c r="F92" s="31"/>
      <c r="G92" s="135"/>
      <c r="H92" s="31"/>
      <c r="I92" s="137"/>
      <c r="J92" s="137"/>
      <c r="K92" s="138"/>
      <c r="L92" s="139"/>
      <c r="M92" s="139"/>
      <c r="N92" s="139"/>
      <c r="O92" s="139"/>
      <c r="P92" s="31"/>
      <c r="Q92" s="31"/>
      <c r="R92" s="31"/>
    </row>
    <row r="93" spans="1:18" s="140" customFormat="1" hidden="1" x14ac:dyDescent="0.25">
      <c r="A93" s="131" t="s">
        <v>23</v>
      </c>
      <c r="B93" s="132"/>
      <c r="C93" s="133"/>
      <c r="D93" s="134"/>
      <c r="E93" s="135"/>
      <c r="F93" s="31"/>
      <c r="G93" s="135"/>
      <c r="H93" s="31"/>
      <c r="I93" s="137"/>
      <c r="J93" s="137"/>
      <c r="K93" s="138"/>
      <c r="L93" s="31"/>
      <c r="M93" s="31"/>
      <c r="N93" s="142"/>
      <c r="O93" s="139"/>
      <c r="P93" s="31"/>
      <c r="Q93" s="31"/>
      <c r="R93" s="31"/>
    </row>
    <row r="94" spans="1:18" s="140" customFormat="1" hidden="1" x14ac:dyDescent="0.25">
      <c r="A94" s="131" t="s">
        <v>23</v>
      </c>
      <c r="B94" s="132"/>
      <c r="C94" s="133"/>
      <c r="D94" s="134"/>
      <c r="E94" s="135"/>
      <c r="F94" s="31"/>
      <c r="G94" s="135"/>
      <c r="H94" s="31"/>
      <c r="I94" s="137"/>
      <c r="J94" s="137"/>
      <c r="K94" s="138"/>
      <c r="L94" s="31"/>
      <c r="M94" s="31"/>
      <c r="N94" s="142"/>
      <c r="O94" s="139"/>
      <c r="P94" s="31"/>
      <c r="Q94" s="31"/>
      <c r="R94" s="31"/>
    </row>
    <row r="95" spans="1:18" s="140" customFormat="1" hidden="1" x14ac:dyDescent="0.25">
      <c r="A95" s="131" t="s">
        <v>23</v>
      </c>
      <c r="B95" s="132"/>
      <c r="C95" s="133"/>
      <c r="D95" s="134"/>
      <c r="E95" s="135"/>
      <c r="F95" s="31"/>
      <c r="G95" s="135"/>
      <c r="H95" s="31"/>
      <c r="I95" s="137"/>
      <c r="J95" s="137"/>
      <c r="K95" s="138"/>
      <c r="L95" s="31"/>
      <c r="M95" s="31"/>
      <c r="N95" s="142"/>
      <c r="O95" s="139"/>
      <c r="P95" s="31"/>
      <c r="Q95" s="31"/>
      <c r="R95" s="31"/>
    </row>
    <row r="96" spans="1:18" s="140" customFormat="1" hidden="1" x14ac:dyDescent="0.25">
      <c r="A96" s="131" t="s">
        <v>23</v>
      </c>
      <c r="B96" s="132"/>
      <c r="C96" s="133"/>
      <c r="D96" s="134"/>
      <c r="E96" s="135"/>
      <c r="F96" s="31"/>
      <c r="G96" s="135"/>
      <c r="H96" s="31"/>
      <c r="I96" s="137"/>
      <c r="J96" s="137"/>
      <c r="K96" s="138"/>
      <c r="L96" s="31"/>
      <c r="M96" s="31"/>
      <c r="N96" s="142"/>
      <c r="O96" s="139"/>
      <c r="P96" s="31"/>
      <c r="Q96" s="31"/>
      <c r="R96" s="31"/>
    </row>
    <row r="97" spans="1:18" s="140" customFormat="1" hidden="1" x14ac:dyDescent="0.25">
      <c r="A97" s="131" t="s">
        <v>23</v>
      </c>
      <c r="B97" s="132"/>
      <c r="C97" s="133"/>
      <c r="D97" s="134"/>
      <c r="E97" s="135"/>
      <c r="F97" s="31"/>
      <c r="G97" s="135"/>
      <c r="H97" s="31"/>
      <c r="I97" s="137"/>
      <c r="J97" s="137"/>
      <c r="K97" s="138"/>
      <c r="L97" s="31"/>
      <c r="M97" s="31"/>
      <c r="N97" s="142"/>
      <c r="O97" s="139"/>
      <c r="P97" s="31"/>
      <c r="Q97" s="31"/>
      <c r="R97" s="31"/>
    </row>
    <row r="98" spans="1:18" s="140" customFormat="1" hidden="1" x14ac:dyDescent="0.25">
      <c r="A98" s="131" t="s">
        <v>23</v>
      </c>
      <c r="B98" s="132"/>
      <c r="C98" s="133"/>
      <c r="D98" s="134"/>
      <c r="E98" s="135"/>
      <c r="F98" s="31"/>
      <c r="G98" s="135"/>
      <c r="H98" s="31"/>
      <c r="I98" s="137"/>
      <c r="J98" s="137"/>
      <c r="K98" s="138"/>
      <c r="L98" s="31"/>
      <c r="M98" s="31"/>
      <c r="N98" s="142"/>
      <c r="O98" s="139"/>
      <c r="P98" s="31"/>
      <c r="Q98" s="31"/>
      <c r="R98" s="31"/>
    </row>
    <row r="99" spans="1:18" s="140" customFormat="1" hidden="1" x14ac:dyDescent="0.25">
      <c r="A99" s="131" t="s">
        <v>23</v>
      </c>
      <c r="B99" s="132"/>
      <c r="C99" s="133"/>
      <c r="D99" s="134"/>
      <c r="E99" s="135"/>
      <c r="F99" s="31"/>
      <c r="G99" s="135"/>
      <c r="H99" s="31"/>
      <c r="I99" s="137"/>
      <c r="J99" s="137"/>
      <c r="K99" s="138"/>
      <c r="L99" s="31"/>
      <c r="M99" s="31"/>
      <c r="N99" s="142"/>
      <c r="O99" s="139"/>
      <c r="P99" s="31"/>
      <c r="Q99" s="31"/>
      <c r="R99" s="31"/>
    </row>
    <row r="100" spans="1:18" s="140" customFormat="1" hidden="1" x14ac:dyDescent="0.25">
      <c r="A100" s="131" t="s">
        <v>23</v>
      </c>
      <c r="B100" s="132"/>
      <c r="C100" s="133"/>
      <c r="D100" s="134"/>
      <c r="E100" s="135"/>
      <c r="F100" s="31"/>
      <c r="G100" s="135"/>
      <c r="H100" s="31"/>
      <c r="I100" s="137"/>
      <c r="J100" s="137"/>
      <c r="K100" s="138"/>
      <c r="L100" s="31"/>
      <c r="M100" s="31"/>
      <c r="N100" s="142"/>
      <c r="O100" s="139"/>
      <c r="P100" s="31"/>
      <c r="Q100" s="31"/>
      <c r="R100" s="31"/>
    </row>
    <row r="101" spans="1:18" s="140" customFormat="1" hidden="1" x14ac:dyDescent="0.25">
      <c r="A101" s="131" t="s">
        <v>23</v>
      </c>
      <c r="B101" s="132"/>
      <c r="C101" s="133"/>
      <c r="D101" s="134"/>
      <c r="E101" s="135"/>
      <c r="F101" s="31"/>
      <c r="G101" s="135"/>
      <c r="H101" s="31"/>
      <c r="I101" s="137"/>
      <c r="J101" s="137"/>
      <c r="K101" s="138"/>
      <c r="L101" s="31"/>
      <c r="M101" s="31"/>
      <c r="N101" s="142"/>
      <c r="O101" s="143"/>
      <c r="P101" s="144"/>
      <c r="Q101" s="31"/>
      <c r="R101" s="31"/>
    </row>
    <row r="102" spans="1:18" s="140" customFormat="1" hidden="1" x14ac:dyDescent="0.25">
      <c r="A102" s="131" t="s">
        <v>23</v>
      </c>
      <c r="B102" s="132"/>
      <c r="C102" s="133"/>
      <c r="D102" s="134"/>
      <c r="E102" s="135"/>
      <c r="F102" s="31"/>
      <c r="G102" s="135"/>
      <c r="H102" s="31"/>
      <c r="I102" s="137"/>
      <c r="J102" s="137"/>
      <c r="K102" s="138"/>
      <c r="L102" s="31"/>
      <c r="M102" s="31"/>
      <c r="N102" s="142"/>
      <c r="O102" s="139"/>
      <c r="P102" s="31"/>
      <c r="Q102" s="31"/>
      <c r="R102" s="31"/>
    </row>
    <row r="103" spans="1:18" s="140" customFormat="1" hidden="1" x14ac:dyDescent="0.25">
      <c r="A103" s="131" t="s">
        <v>23</v>
      </c>
      <c r="B103" s="132"/>
      <c r="C103" s="133"/>
      <c r="D103" s="134"/>
      <c r="E103" s="135"/>
      <c r="F103" s="31"/>
      <c r="G103" s="135"/>
      <c r="H103" s="31"/>
      <c r="I103" s="137"/>
      <c r="J103" s="137"/>
      <c r="K103" s="138"/>
      <c r="L103" s="31"/>
      <c r="M103" s="31"/>
      <c r="N103" s="142"/>
      <c r="O103" s="139"/>
      <c r="P103" s="31"/>
      <c r="Q103" s="31"/>
      <c r="R103" s="31"/>
    </row>
    <row r="104" spans="1:18" s="140" customFormat="1" hidden="1" x14ac:dyDescent="0.25">
      <c r="A104" s="131" t="s">
        <v>23</v>
      </c>
      <c r="B104" s="132"/>
      <c r="C104" s="133"/>
      <c r="D104" s="134"/>
      <c r="E104" s="135"/>
      <c r="F104" s="31"/>
      <c r="G104" s="135"/>
      <c r="H104" s="31"/>
      <c r="I104" s="137"/>
      <c r="J104" s="137"/>
      <c r="K104" s="138"/>
      <c r="L104" s="31"/>
      <c r="M104" s="31"/>
      <c r="N104" s="142"/>
      <c r="O104" s="139"/>
      <c r="P104" s="31"/>
      <c r="Q104" s="31"/>
      <c r="R104" s="31"/>
    </row>
    <row r="105" spans="1:18" s="140" customFormat="1" hidden="1" x14ac:dyDescent="0.25">
      <c r="A105" s="131" t="s">
        <v>23</v>
      </c>
      <c r="B105" s="132"/>
      <c r="C105" s="133"/>
      <c r="D105" s="134"/>
      <c r="E105" s="135"/>
      <c r="F105" s="31"/>
      <c r="G105" s="135"/>
      <c r="H105" s="31"/>
      <c r="I105" s="137"/>
      <c r="J105" s="137"/>
      <c r="K105" s="138"/>
      <c r="L105" s="31"/>
      <c r="M105" s="31"/>
      <c r="N105" s="142"/>
      <c r="O105" s="143"/>
      <c r="P105" s="144"/>
      <c r="Q105" s="31"/>
      <c r="R105" s="31"/>
    </row>
    <row r="106" spans="1:18" s="140" customFormat="1" hidden="1" x14ac:dyDescent="0.25">
      <c r="A106" s="131" t="s">
        <v>23</v>
      </c>
      <c r="B106" s="31"/>
      <c r="C106" s="31"/>
      <c r="D106" s="134"/>
      <c r="E106" s="135"/>
      <c r="F106" s="31"/>
      <c r="G106" s="135"/>
      <c r="H106" s="31"/>
      <c r="I106" s="137"/>
      <c r="J106" s="137"/>
      <c r="K106" s="138"/>
      <c r="L106" s="31"/>
      <c r="M106" s="31"/>
      <c r="N106" s="142"/>
      <c r="O106" s="139"/>
      <c r="P106" s="31"/>
      <c r="Q106" s="31"/>
      <c r="R106" s="31"/>
    </row>
    <row r="107" spans="1:18" s="140" customFormat="1" hidden="1" x14ac:dyDescent="0.25">
      <c r="A107" s="131" t="s">
        <v>23</v>
      </c>
      <c r="B107" s="31"/>
      <c r="C107" s="31"/>
      <c r="D107" s="134"/>
      <c r="E107" s="135"/>
      <c r="F107" s="31"/>
      <c r="G107" s="135"/>
      <c r="H107" s="31"/>
      <c r="I107" s="137"/>
      <c r="J107" s="137"/>
      <c r="K107" s="138"/>
      <c r="L107" s="31"/>
      <c r="M107" s="31"/>
      <c r="N107" s="142"/>
      <c r="O107" s="139"/>
      <c r="P107" s="31"/>
      <c r="Q107" s="31"/>
      <c r="R107" s="31"/>
    </row>
    <row r="108" spans="1:18" s="140" customFormat="1" hidden="1" x14ac:dyDescent="0.25">
      <c r="A108" s="131" t="s">
        <v>23</v>
      </c>
      <c r="B108" s="31"/>
      <c r="C108" s="31"/>
      <c r="D108" s="134"/>
      <c r="E108" s="135"/>
      <c r="F108" s="31"/>
      <c r="G108" s="135"/>
      <c r="H108" s="31"/>
      <c r="I108" s="137"/>
      <c r="J108" s="137"/>
      <c r="K108" s="138"/>
      <c r="L108" s="31"/>
      <c r="M108" s="31"/>
      <c r="N108" s="142"/>
      <c r="O108" s="139"/>
      <c r="P108" s="31"/>
      <c r="Q108" s="31"/>
      <c r="R108" s="31"/>
    </row>
    <row r="109" spans="1:18" s="140" customFormat="1" hidden="1" x14ac:dyDescent="0.25">
      <c r="A109" s="131" t="s">
        <v>23</v>
      </c>
      <c r="B109" s="31"/>
      <c r="C109" s="31"/>
      <c r="D109" s="134"/>
      <c r="E109" s="135"/>
      <c r="F109" s="31"/>
      <c r="G109" s="135"/>
      <c r="H109" s="31"/>
      <c r="I109" s="137"/>
      <c r="J109" s="137"/>
      <c r="K109" s="138"/>
      <c r="L109" s="31"/>
      <c r="M109" s="31"/>
      <c r="N109" s="142"/>
      <c r="O109" s="139"/>
      <c r="P109" s="31"/>
      <c r="Q109" s="31"/>
      <c r="R109" s="31"/>
    </row>
    <row r="110" spans="1:18" s="140" customFormat="1" hidden="1" x14ac:dyDescent="0.25">
      <c r="A110" s="131" t="s">
        <v>23</v>
      </c>
      <c r="B110" s="31"/>
      <c r="C110" s="31"/>
      <c r="D110" s="134"/>
      <c r="E110" s="135"/>
      <c r="F110" s="31"/>
      <c r="G110" s="135"/>
      <c r="H110" s="31"/>
      <c r="I110" s="137"/>
      <c r="J110" s="137"/>
      <c r="K110" s="138"/>
      <c r="L110" s="139"/>
      <c r="M110" s="139"/>
      <c r="N110" s="139"/>
      <c r="O110" s="139"/>
      <c r="P110" s="31"/>
      <c r="Q110" s="31"/>
      <c r="R110" s="31"/>
    </row>
    <row r="111" spans="1:18" hidden="1" x14ac:dyDescent="0.25">
      <c r="A111" s="22" t="s">
        <v>23</v>
      </c>
      <c r="B111" s="25"/>
      <c r="C111" s="25"/>
      <c r="D111" s="23"/>
      <c r="E111" s="24"/>
      <c r="F111" s="25"/>
      <c r="G111" s="24"/>
      <c r="H111" s="25"/>
      <c r="I111" s="26"/>
      <c r="J111" s="26"/>
      <c r="K111" s="37"/>
      <c r="L111" s="25"/>
      <c r="M111" s="25"/>
      <c r="N111" s="32"/>
      <c r="O111" s="29"/>
      <c r="P111" s="30"/>
      <c r="Q111" s="25"/>
      <c r="R111" s="25"/>
    </row>
    <row r="112" spans="1:18" hidden="1" x14ac:dyDescent="0.25">
      <c r="A112" s="22" t="s">
        <v>23</v>
      </c>
      <c r="B112" s="25"/>
      <c r="C112" s="25"/>
      <c r="D112" s="23"/>
      <c r="E112" s="24"/>
      <c r="F112" s="25"/>
      <c r="G112" s="24"/>
      <c r="H112" s="25"/>
      <c r="I112" s="26"/>
      <c r="J112" s="26"/>
      <c r="K112" s="37"/>
      <c r="L112" s="25"/>
      <c r="M112" s="25"/>
      <c r="N112" s="32"/>
      <c r="O112" s="27"/>
      <c r="P112" s="25"/>
      <c r="Q112" s="25"/>
      <c r="R112" s="25"/>
    </row>
    <row r="113" spans="1:18" hidden="1" x14ac:dyDescent="0.25">
      <c r="A113" s="22" t="s">
        <v>23</v>
      </c>
      <c r="B113" s="25"/>
      <c r="C113" s="25"/>
      <c r="D113" s="23"/>
      <c r="E113" s="24"/>
      <c r="F113" s="25"/>
      <c r="G113" s="24"/>
      <c r="H113" s="25"/>
      <c r="I113" s="26"/>
      <c r="J113" s="26"/>
      <c r="K113" s="37"/>
      <c r="L113" s="25"/>
      <c r="M113" s="25"/>
      <c r="N113" s="32"/>
      <c r="O113" s="29"/>
      <c r="P113" s="30"/>
      <c r="Q113" s="25"/>
      <c r="R113" s="25"/>
    </row>
    <row r="114" spans="1:18" hidden="1" x14ac:dyDescent="0.25">
      <c r="A114" s="22" t="s">
        <v>23</v>
      </c>
      <c r="B114" s="25"/>
      <c r="C114" s="25"/>
      <c r="D114" s="23"/>
      <c r="E114" s="24"/>
      <c r="F114" s="25"/>
      <c r="G114" s="24"/>
      <c r="H114" s="25"/>
      <c r="I114" s="26"/>
      <c r="J114" s="26"/>
      <c r="K114" s="37"/>
      <c r="L114" s="25"/>
      <c r="M114" s="25"/>
      <c r="N114" s="32"/>
      <c r="O114" s="27"/>
      <c r="P114" s="25"/>
      <c r="Q114" s="25"/>
      <c r="R114" s="25"/>
    </row>
    <row r="115" spans="1:18" hidden="1" x14ac:dyDescent="0.25">
      <c r="A115" s="22" t="s">
        <v>23</v>
      </c>
      <c r="B115" s="25"/>
      <c r="C115" s="25"/>
      <c r="D115" s="23"/>
      <c r="E115" s="24"/>
      <c r="F115" s="25"/>
      <c r="G115" s="24"/>
      <c r="H115" s="25"/>
      <c r="I115" s="26"/>
      <c r="J115" s="26"/>
      <c r="K115" s="37"/>
      <c r="L115" s="25"/>
      <c r="M115" s="25"/>
      <c r="N115" s="32"/>
      <c r="O115" s="27"/>
      <c r="P115" s="25"/>
      <c r="Q115" s="25"/>
      <c r="R115" s="25"/>
    </row>
    <row r="116" spans="1:18" hidden="1" x14ac:dyDescent="0.25">
      <c r="A116" s="22" t="s">
        <v>23</v>
      </c>
      <c r="B116" s="25"/>
      <c r="C116" s="25"/>
      <c r="D116" s="23"/>
      <c r="E116" s="24"/>
      <c r="F116" s="25"/>
      <c r="G116" s="24"/>
      <c r="H116" s="25"/>
      <c r="I116" s="26"/>
      <c r="J116" s="26"/>
      <c r="K116" s="37"/>
      <c r="L116" s="25"/>
      <c r="M116" s="25"/>
      <c r="N116" s="32"/>
      <c r="O116" s="27"/>
      <c r="P116" s="25"/>
      <c r="Q116" s="25"/>
      <c r="R116" s="25"/>
    </row>
    <row r="117" spans="1:18" hidden="1" x14ac:dyDescent="0.25">
      <c r="A117" s="22" t="s">
        <v>23</v>
      </c>
      <c r="B117" s="25"/>
      <c r="C117" s="25"/>
      <c r="D117" s="23"/>
      <c r="E117" s="24"/>
      <c r="F117" s="25"/>
      <c r="G117" s="24"/>
      <c r="H117" s="25"/>
      <c r="I117" s="26"/>
      <c r="J117" s="26"/>
      <c r="K117" s="37"/>
      <c r="L117" s="27"/>
      <c r="M117" s="27"/>
      <c r="N117" s="27"/>
      <c r="O117" s="27"/>
      <c r="P117" s="25"/>
      <c r="Q117" s="25"/>
      <c r="R117" s="25"/>
    </row>
    <row r="118" spans="1:18" hidden="1" x14ac:dyDescent="0.25">
      <c r="A118" s="22" t="s">
        <v>23</v>
      </c>
      <c r="B118" s="25"/>
      <c r="C118" s="25"/>
      <c r="D118" s="23"/>
      <c r="E118" s="24"/>
      <c r="F118" s="25"/>
      <c r="G118" s="24"/>
      <c r="H118" s="25"/>
      <c r="I118" s="26"/>
      <c r="J118" s="26"/>
      <c r="K118" s="37"/>
      <c r="L118" s="25"/>
      <c r="M118" s="25"/>
      <c r="N118" s="32"/>
      <c r="O118" s="27"/>
      <c r="P118" s="25"/>
      <c r="Q118" s="25"/>
      <c r="R118" s="25"/>
    </row>
    <row r="119" spans="1:18" hidden="1" x14ac:dyDescent="0.25">
      <c r="A119" s="22" t="s">
        <v>23</v>
      </c>
      <c r="B119" s="25"/>
      <c r="C119" s="25"/>
      <c r="D119" s="23"/>
      <c r="E119" s="24"/>
      <c r="F119" s="25"/>
      <c r="G119" s="24"/>
      <c r="H119" s="25"/>
      <c r="I119" s="26"/>
      <c r="J119" s="26"/>
      <c r="K119" s="37"/>
      <c r="L119" s="25"/>
      <c r="M119" s="25"/>
      <c r="N119" s="32"/>
      <c r="O119" s="27"/>
      <c r="P119" s="25"/>
      <c r="Q119" s="25"/>
      <c r="R119" s="25"/>
    </row>
    <row r="120" spans="1:18" hidden="1" x14ac:dyDescent="0.25">
      <c r="A120" s="22" t="s">
        <v>23</v>
      </c>
      <c r="B120" s="25"/>
      <c r="C120" s="25"/>
      <c r="D120" s="23"/>
      <c r="E120" s="24"/>
      <c r="F120" s="25"/>
      <c r="G120" s="24"/>
      <c r="H120" s="25"/>
      <c r="I120" s="26"/>
      <c r="J120" s="26"/>
      <c r="K120" s="37"/>
      <c r="L120" s="25"/>
      <c r="M120" s="25"/>
      <c r="N120" s="32"/>
      <c r="O120" s="27"/>
      <c r="P120" s="25"/>
      <c r="Q120" s="25"/>
      <c r="R120" s="25"/>
    </row>
    <row r="121" spans="1:18" hidden="1" x14ac:dyDescent="0.25">
      <c r="A121" s="22" t="s">
        <v>23</v>
      </c>
      <c r="B121" s="25"/>
      <c r="C121" s="25"/>
      <c r="D121" s="23"/>
      <c r="E121" s="24"/>
      <c r="F121" s="25"/>
      <c r="G121" s="24"/>
      <c r="H121" s="25"/>
      <c r="I121" s="26"/>
      <c r="J121" s="26"/>
      <c r="K121" s="37"/>
      <c r="L121" s="25"/>
      <c r="M121" s="25"/>
      <c r="N121" s="32"/>
      <c r="O121" s="29"/>
      <c r="P121" s="30"/>
      <c r="Q121" s="25"/>
      <c r="R121" s="25"/>
    </row>
    <row r="122" spans="1:18" hidden="1" x14ac:dyDescent="0.25">
      <c r="A122" s="22" t="s">
        <v>23</v>
      </c>
      <c r="B122" s="25"/>
      <c r="C122" s="25"/>
      <c r="D122" s="23"/>
      <c r="E122" s="24"/>
      <c r="F122" s="25"/>
      <c r="G122" s="24"/>
      <c r="H122" s="25"/>
      <c r="I122" s="26"/>
      <c r="J122" s="26"/>
      <c r="K122" s="37"/>
      <c r="L122" s="25"/>
      <c r="M122" s="25"/>
      <c r="N122" s="32"/>
      <c r="O122" s="27"/>
      <c r="P122" s="25"/>
      <c r="Q122" s="25"/>
      <c r="R122" s="25"/>
    </row>
    <row r="123" spans="1:18" hidden="1" x14ac:dyDescent="0.25">
      <c r="A123" s="22" t="s">
        <v>23</v>
      </c>
      <c r="B123" s="25"/>
      <c r="C123" s="25"/>
      <c r="D123" s="23"/>
      <c r="E123" s="24"/>
      <c r="F123" s="25"/>
      <c r="G123" s="24"/>
      <c r="H123" s="25"/>
      <c r="I123" s="26"/>
      <c r="J123" s="26"/>
      <c r="K123" s="37"/>
      <c r="L123" s="25"/>
      <c r="M123" s="25"/>
      <c r="N123" s="32"/>
      <c r="O123" s="29"/>
      <c r="P123" s="30"/>
      <c r="Q123" s="25"/>
      <c r="R123" s="25"/>
    </row>
    <row r="124" spans="1:18" hidden="1" x14ac:dyDescent="0.25">
      <c r="A124" s="22" t="s">
        <v>23</v>
      </c>
      <c r="B124" s="25"/>
      <c r="C124" s="25"/>
      <c r="D124" s="23"/>
      <c r="E124" s="24"/>
      <c r="F124" s="25"/>
      <c r="G124" s="24"/>
      <c r="H124" s="25"/>
      <c r="I124" s="26"/>
      <c r="J124" s="26"/>
      <c r="K124" s="37"/>
      <c r="L124" s="25"/>
      <c r="M124" s="25"/>
      <c r="N124" s="32"/>
      <c r="O124" s="27"/>
      <c r="P124" s="25"/>
      <c r="Q124" s="25"/>
      <c r="R124" s="25"/>
    </row>
    <row r="125" spans="1:18" hidden="1" x14ac:dyDescent="0.25">
      <c r="A125" s="22" t="s">
        <v>23</v>
      </c>
      <c r="B125" s="25"/>
      <c r="C125" s="25"/>
      <c r="D125" s="23"/>
      <c r="E125" s="24"/>
      <c r="F125" s="25"/>
      <c r="G125" s="24"/>
      <c r="H125" s="25"/>
      <c r="I125" s="26"/>
      <c r="J125" s="26"/>
      <c r="K125" s="37"/>
      <c r="L125" s="25"/>
      <c r="M125" s="25"/>
      <c r="N125" s="32"/>
      <c r="O125" s="27"/>
      <c r="P125" s="25"/>
      <c r="Q125" s="25"/>
      <c r="R125" s="25"/>
    </row>
    <row r="126" spans="1:18" hidden="1" x14ac:dyDescent="0.25">
      <c r="A126" s="22" t="s">
        <v>23</v>
      </c>
      <c r="B126" s="25"/>
      <c r="C126" s="25"/>
      <c r="D126" s="23"/>
      <c r="E126" s="24"/>
      <c r="F126" s="25"/>
      <c r="G126" s="24"/>
      <c r="H126" s="25"/>
      <c r="I126" s="26"/>
      <c r="J126" s="26"/>
      <c r="K126" s="37"/>
      <c r="L126" s="25"/>
      <c r="M126" s="25"/>
      <c r="N126" s="32"/>
      <c r="O126" s="27"/>
      <c r="P126" s="25"/>
      <c r="Q126" s="25"/>
      <c r="R126" s="25"/>
    </row>
    <row r="127" spans="1:18" hidden="1" x14ac:dyDescent="0.25">
      <c r="A127" s="22" t="s">
        <v>23</v>
      </c>
      <c r="B127" s="25"/>
      <c r="C127" s="25"/>
      <c r="D127" s="23"/>
      <c r="E127" s="24"/>
      <c r="F127" s="25"/>
      <c r="G127" s="24"/>
      <c r="H127" s="25"/>
      <c r="I127" s="26"/>
      <c r="J127" s="26"/>
      <c r="K127" s="37"/>
      <c r="L127" s="25"/>
      <c r="M127" s="25"/>
      <c r="N127" s="32"/>
      <c r="O127" s="27"/>
      <c r="P127" s="25"/>
      <c r="Q127" s="25"/>
      <c r="R127" s="25"/>
    </row>
    <row r="128" spans="1:18" hidden="1" x14ac:dyDescent="0.25">
      <c r="A128" s="22" t="s">
        <v>23</v>
      </c>
      <c r="B128" s="25"/>
      <c r="C128" s="25"/>
      <c r="D128" s="23"/>
      <c r="E128" s="24"/>
      <c r="F128" s="25"/>
      <c r="G128" s="24"/>
      <c r="H128" s="25"/>
      <c r="I128" s="26"/>
      <c r="J128" s="26"/>
      <c r="K128" s="37"/>
      <c r="L128" s="25"/>
      <c r="M128" s="25"/>
      <c r="N128" s="32"/>
      <c r="O128" s="27"/>
      <c r="P128" s="25"/>
      <c r="Q128" s="25"/>
      <c r="R128" s="25"/>
    </row>
    <row r="129" spans="1:18" hidden="1" x14ac:dyDescent="0.25">
      <c r="A129" s="22" t="s">
        <v>23</v>
      </c>
      <c r="B129" s="25"/>
      <c r="C129" s="25"/>
      <c r="D129" s="23"/>
      <c r="E129" s="24"/>
      <c r="F129" s="25"/>
      <c r="G129" s="24"/>
      <c r="H129" s="25"/>
      <c r="I129" s="26"/>
      <c r="J129" s="26"/>
      <c r="K129" s="37"/>
      <c r="L129" s="25"/>
      <c r="M129" s="25"/>
      <c r="N129" s="32"/>
      <c r="O129" s="27"/>
      <c r="P129" s="25"/>
      <c r="Q129" s="25"/>
      <c r="R129" s="25"/>
    </row>
    <row r="130" spans="1:18" hidden="1" x14ac:dyDescent="0.25">
      <c r="A130" s="22" t="s">
        <v>23</v>
      </c>
      <c r="B130" s="25"/>
      <c r="C130" s="25"/>
      <c r="D130" s="23"/>
      <c r="E130" s="24"/>
      <c r="F130" s="25"/>
      <c r="G130" s="24"/>
      <c r="H130" s="25"/>
      <c r="I130" s="26"/>
      <c r="J130" s="26"/>
      <c r="K130" s="37"/>
      <c r="L130" s="27"/>
      <c r="M130" s="27"/>
      <c r="N130" s="27"/>
      <c r="O130" s="27"/>
      <c r="P130" s="25"/>
      <c r="Q130" s="25"/>
      <c r="R130" s="25"/>
    </row>
    <row r="131" spans="1:18" hidden="1" x14ac:dyDescent="0.25">
      <c r="A131" s="22" t="s">
        <v>23</v>
      </c>
      <c r="B131" s="25"/>
      <c r="C131" s="25"/>
      <c r="D131" s="23"/>
      <c r="E131" s="24"/>
      <c r="F131" s="25"/>
      <c r="G131" s="24"/>
      <c r="H131" s="25"/>
      <c r="I131" s="26"/>
      <c r="J131" s="26"/>
      <c r="K131" s="37"/>
      <c r="L131" s="25"/>
      <c r="M131" s="25"/>
      <c r="N131" s="32"/>
      <c r="O131" s="27"/>
      <c r="P131" s="25"/>
      <c r="Q131" s="25"/>
      <c r="R131" s="25"/>
    </row>
    <row r="132" spans="1:18" hidden="1" x14ac:dyDescent="0.25">
      <c r="A132" s="22" t="s">
        <v>23</v>
      </c>
      <c r="B132" s="25"/>
      <c r="C132" s="25"/>
      <c r="D132" s="23"/>
      <c r="E132" s="24"/>
      <c r="F132" s="25"/>
      <c r="G132" s="24"/>
      <c r="H132" s="25"/>
      <c r="I132" s="26"/>
      <c r="J132" s="26"/>
      <c r="K132" s="37"/>
      <c r="L132" s="25"/>
      <c r="M132" s="25"/>
      <c r="N132" s="32"/>
      <c r="O132" s="27"/>
      <c r="P132" s="25"/>
      <c r="Q132" s="25"/>
      <c r="R132" s="25"/>
    </row>
    <row r="133" spans="1:18" hidden="1" x14ac:dyDescent="0.25">
      <c r="A133" s="22" t="s">
        <v>23</v>
      </c>
      <c r="B133" s="25"/>
      <c r="C133" s="25"/>
      <c r="D133" s="23"/>
      <c r="E133" s="24"/>
      <c r="F133" s="25"/>
      <c r="G133" s="24"/>
      <c r="H133" s="25"/>
      <c r="I133" s="26"/>
      <c r="J133" s="26"/>
      <c r="K133" s="37"/>
      <c r="L133" s="25"/>
      <c r="M133" s="25"/>
      <c r="N133" s="32"/>
      <c r="O133" s="27"/>
      <c r="P133" s="25"/>
      <c r="Q133" s="25"/>
      <c r="R133" s="25"/>
    </row>
    <row r="134" spans="1:18" hidden="1" x14ac:dyDescent="0.25">
      <c r="A134" s="22" t="s">
        <v>23</v>
      </c>
      <c r="B134" s="25"/>
      <c r="C134" s="25"/>
      <c r="D134" s="23"/>
      <c r="E134" s="24"/>
      <c r="F134" s="25"/>
      <c r="G134" s="24"/>
      <c r="H134" s="25"/>
      <c r="I134" s="26"/>
      <c r="J134" s="26"/>
      <c r="K134" s="37"/>
      <c r="L134" s="27"/>
      <c r="M134" s="27"/>
      <c r="N134" s="27"/>
      <c r="O134" s="27"/>
      <c r="P134" s="25"/>
      <c r="Q134" s="25"/>
      <c r="R134" s="25"/>
    </row>
    <row r="135" spans="1:18" hidden="1" x14ac:dyDescent="0.25">
      <c r="A135" s="22" t="s">
        <v>23</v>
      </c>
      <c r="B135" s="25"/>
      <c r="C135" s="25"/>
      <c r="D135" s="23"/>
      <c r="E135" s="24"/>
      <c r="F135" s="25"/>
      <c r="G135" s="24"/>
      <c r="H135" s="25"/>
      <c r="I135" s="26"/>
      <c r="J135" s="26"/>
      <c r="K135" s="37"/>
      <c r="L135" s="25"/>
      <c r="M135" s="25"/>
      <c r="N135" s="32"/>
      <c r="O135" s="27"/>
      <c r="P135" s="25"/>
      <c r="Q135" s="25"/>
      <c r="R135" s="25"/>
    </row>
    <row r="136" spans="1:18" hidden="1" x14ac:dyDescent="0.25">
      <c r="A136" s="22" t="s">
        <v>23</v>
      </c>
      <c r="B136" s="25"/>
      <c r="C136" s="25"/>
      <c r="D136" s="23"/>
      <c r="E136" s="24"/>
      <c r="F136" s="25"/>
      <c r="G136" s="24"/>
      <c r="H136" s="25"/>
      <c r="I136" s="26"/>
      <c r="J136" s="26"/>
      <c r="K136" s="37"/>
      <c r="L136" s="25"/>
      <c r="M136" s="25"/>
      <c r="N136" s="32"/>
      <c r="O136" s="27"/>
      <c r="P136" s="25"/>
      <c r="Q136" s="25"/>
      <c r="R136" s="25"/>
    </row>
    <row r="137" spans="1:18" hidden="1" x14ac:dyDescent="0.25">
      <c r="A137" s="22" t="s">
        <v>23</v>
      </c>
      <c r="B137" s="25"/>
      <c r="C137" s="25"/>
      <c r="D137" s="23"/>
      <c r="E137" s="24"/>
      <c r="F137" s="25"/>
      <c r="G137" s="24"/>
      <c r="H137" s="25"/>
      <c r="I137" s="26"/>
      <c r="J137" s="26"/>
      <c r="K137" s="37"/>
      <c r="L137" s="25"/>
      <c r="M137" s="25"/>
      <c r="N137" s="32"/>
      <c r="O137" s="27"/>
      <c r="P137" s="25"/>
      <c r="Q137" s="25"/>
      <c r="R137" s="25"/>
    </row>
    <row r="138" spans="1:18" hidden="1" x14ac:dyDescent="0.25">
      <c r="A138" s="22" t="s">
        <v>23</v>
      </c>
      <c r="B138" s="25"/>
      <c r="C138" s="25"/>
      <c r="D138" s="23"/>
      <c r="E138" s="24"/>
      <c r="F138" s="25"/>
      <c r="G138" s="24"/>
      <c r="H138" s="25"/>
      <c r="I138" s="26"/>
      <c r="J138" s="26"/>
      <c r="K138" s="37"/>
      <c r="L138" s="25"/>
      <c r="M138" s="25"/>
      <c r="N138" s="32"/>
      <c r="O138" s="29"/>
      <c r="P138" s="30"/>
      <c r="Q138" s="25"/>
      <c r="R138" s="25"/>
    </row>
    <row r="139" spans="1:18" hidden="1" x14ac:dyDescent="0.25">
      <c r="A139" s="22" t="s">
        <v>23</v>
      </c>
      <c r="B139" s="25"/>
      <c r="C139" s="25"/>
      <c r="D139" s="23"/>
      <c r="E139" s="24"/>
      <c r="F139" s="25"/>
      <c r="G139" s="24"/>
      <c r="H139" s="25"/>
      <c r="I139" s="26"/>
      <c r="J139" s="26"/>
      <c r="K139" s="37"/>
      <c r="L139" s="25"/>
      <c r="M139" s="25"/>
      <c r="N139" s="32"/>
      <c r="O139" s="27"/>
      <c r="P139" s="25"/>
      <c r="Q139" s="25"/>
      <c r="R139" s="25"/>
    </row>
    <row r="140" spans="1:18" hidden="1" x14ac:dyDescent="0.25">
      <c r="A140" s="22" t="s">
        <v>23</v>
      </c>
      <c r="B140" s="25"/>
      <c r="C140" s="25"/>
      <c r="D140" s="23"/>
      <c r="E140" s="24"/>
      <c r="F140" s="25"/>
      <c r="G140" s="24"/>
      <c r="H140" s="25"/>
      <c r="I140" s="26"/>
      <c r="J140" s="26"/>
      <c r="K140" s="37"/>
      <c r="L140" s="25"/>
      <c r="M140" s="25"/>
      <c r="N140" s="32"/>
      <c r="O140" s="27"/>
      <c r="P140" s="25"/>
      <c r="Q140" s="25"/>
      <c r="R140" s="25"/>
    </row>
    <row r="141" spans="1:18" hidden="1" x14ac:dyDescent="0.25">
      <c r="A141" s="22" t="s">
        <v>23</v>
      </c>
      <c r="B141" s="25"/>
      <c r="C141" s="25"/>
      <c r="D141" s="23"/>
      <c r="E141" s="24"/>
      <c r="F141" s="25"/>
      <c r="G141" s="24"/>
      <c r="H141" s="25"/>
      <c r="I141" s="26"/>
      <c r="J141" s="26"/>
      <c r="K141" s="27"/>
      <c r="L141" s="25"/>
      <c r="M141" s="25"/>
      <c r="N141" s="32"/>
      <c r="O141" s="27"/>
      <c r="P141" s="25"/>
      <c r="Q141" s="25"/>
      <c r="R141" s="25"/>
    </row>
    <row r="142" spans="1:18" hidden="1" x14ac:dyDescent="0.25">
      <c r="A142" s="22" t="s">
        <v>23</v>
      </c>
      <c r="B142" s="25"/>
      <c r="C142" s="25"/>
      <c r="D142" s="23"/>
      <c r="E142" s="24"/>
      <c r="F142" s="25"/>
      <c r="G142" s="24"/>
      <c r="H142" s="25"/>
      <c r="I142" s="26"/>
      <c r="J142" s="26"/>
      <c r="K142" s="27"/>
      <c r="L142" s="25"/>
      <c r="M142" s="25"/>
      <c r="N142" s="32"/>
      <c r="O142" s="27"/>
      <c r="P142" s="25"/>
      <c r="Q142" s="25"/>
      <c r="R142" s="25"/>
    </row>
    <row r="143" spans="1:18" hidden="1" x14ac:dyDescent="0.25">
      <c r="A143" s="22" t="s">
        <v>23</v>
      </c>
      <c r="B143" s="25"/>
      <c r="C143" s="25"/>
      <c r="D143" s="23"/>
      <c r="E143" s="24"/>
      <c r="F143" s="25"/>
      <c r="G143" s="24"/>
      <c r="H143" s="25"/>
      <c r="I143" s="26"/>
      <c r="J143" s="26"/>
      <c r="K143" s="27"/>
      <c r="L143" s="25"/>
      <c r="M143" s="25"/>
      <c r="N143" s="32"/>
      <c r="O143" s="27"/>
      <c r="P143" s="25"/>
      <c r="Q143" s="25"/>
      <c r="R143" s="25"/>
    </row>
    <row r="144" spans="1:18" hidden="1" x14ac:dyDescent="0.25">
      <c r="A144" s="22" t="s">
        <v>23</v>
      </c>
      <c r="B144" s="25"/>
      <c r="C144" s="25"/>
      <c r="D144" s="23"/>
      <c r="E144" s="24"/>
      <c r="F144" s="25"/>
      <c r="G144" s="24"/>
      <c r="H144" s="25"/>
      <c r="I144" s="26"/>
      <c r="J144" s="26"/>
      <c r="K144" s="27"/>
      <c r="L144" s="25"/>
      <c r="M144" s="25"/>
      <c r="N144" s="32"/>
      <c r="O144" s="27"/>
      <c r="P144" s="25"/>
      <c r="Q144" s="25"/>
      <c r="R144" s="25"/>
    </row>
    <row r="145" spans="1:18" hidden="1" x14ac:dyDescent="0.25">
      <c r="A145" s="22" t="s">
        <v>23</v>
      </c>
      <c r="B145" s="25"/>
      <c r="C145" s="25"/>
      <c r="D145" s="23"/>
      <c r="E145" s="24"/>
      <c r="F145" s="25"/>
      <c r="G145" s="24"/>
      <c r="H145" s="25"/>
      <c r="I145" s="26"/>
      <c r="J145" s="26"/>
      <c r="K145" s="27"/>
      <c r="L145" s="25"/>
      <c r="M145" s="25"/>
      <c r="N145" s="32"/>
      <c r="O145" s="27"/>
      <c r="P145" s="25"/>
      <c r="Q145" s="25"/>
      <c r="R145" s="25"/>
    </row>
    <row r="146" spans="1:18" hidden="1" x14ac:dyDescent="0.25">
      <c r="A146" s="22" t="s">
        <v>23</v>
      </c>
      <c r="B146" s="25"/>
      <c r="C146" s="25"/>
      <c r="D146" s="23"/>
      <c r="E146" s="24"/>
      <c r="F146" s="25"/>
      <c r="G146" s="24"/>
      <c r="H146" s="25"/>
      <c r="I146" s="26"/>
      <c r="J146" s="26"/>
      <c r="K146" s="27"/>
      <c r="L146" s="25"/>
      <c r="M146" s="25"/>
      <c r="N146" s="32"/>
      <c r="O146" s="27"/>
      <c r="P146" s="25"/>
      <c r="Q146" s="25"/>
      <c r="R146" s="25"/>
    </row>
    <row r="147" spans="1:18" hidden="1" x14ac:dyDescent="0.25">
      <c r="A147" s="22" t="s">
        <v>23</v>
      </c>
      <c r="B147" s="25"/>
      <c r="C147" s="25"/>
      <c r="D147" s="23"/>
      <c r="E147" s="24"/>
      <c r="F147" s="25"/>
      <c r="G147" s="24"/>
      <c r="H147" s="25"/>
      <c r="I147" s="26"/>
      <c r="J147" s="26"/>
      <c r="K147" s="27"/>
      <c r="L147" s="25"/>
      <c r="M147" s="25"/>
      <c r="N147" s="32"/>
      <c r="O147" s="27"/>
      <c r="P147" s="25"/>
      <c r="Q147" s="25"/>
      <c r="R147" s="25"/>
    </row>
    <row r="148" spans="1:18" hidden="1" x14ac:dyDescent="0.25">
      <c r="A148" s="22" t="s">
        <v>23</v>
      </c>
      <c r="B148" s="25"/>
      <c r="C148" s="25"/>
      <c r="D148" s="23"/>
      <c r="E148" s="24"/>
      <c r="F148" s="25"/>
      <c r="G148" s="24"/>
      <c r="H148" s="25"/>
      <c r="I148" s="26"/>
      <c r="J148" s="26"/>
      <c r="K148" s="27"/>
      <c r="L148" s="25"/>
      <c r="M148" s="25"/>
      <c r="N148" s="32"/>
      <c r="O148" s="27"/>
      <c r="P148" s="25"/>
      <c r="Q148" s="25"/>
      <c r="R148" s="25"/>
    </row>
    <row r="149" spans="1:18" hidden="1" x14ac:dyDescent="0.25">
      <c r="A149" s="22" t="s">
        <v>23</v>
      </c>
      <c r="B149" s="25"/>
      <c r="C149" s="25"/>
      <c r="D149" s="23"/>
      <c r="E149" s="24"/>
      <c r="F149" s="25"/>
      <c r="G149" s="24"/>
      <c r="H149" s="25"/>
      <c r="I149" s="26"/>
      <c r="J149" s="26"/>
      <c r="K149" s="27"/>
      <c r="L149" s="25"/>
      <c r="M149" s="25"/>
      <c r="N149" s="32"/>
      <c r="O149" s="27"/>
      <c r="P149" s="25"/>
      <c r="Q149" s="25"/>
      <c r="R149" s="25"/>
    </row>
    <row r="150" spans="1:18" hidden="1" x14ac:dyDescent="0.25">
      <c r="A150" s="22" t="s">
        <v>23</v>
      </c>
      <c r="B150" s="25"/>
      <c r="C150" s="25"/>
      <c r="D150" s="23"/>
      <c r="E150" s="24"/>
      <c r="F150" s="25"/>
      <c r="G150" s="24"/>
      <c r="H150" s="25"/>
      <c r="I150" s="26"/>
      <c r="J150" s="26"/>
      <c r="K150" s="27"/>
      <c r="L150" s="25"/>
      <c r="M150" s="25"/>
      <c r="N150" s="32"/>
      <c r="O150" s="27"/>
      <c r="P150" s="25"/>
      <c r="Q150" s="25"/>
      <c r="R150" s="25"/>
    </row>
    <row r="151" spans="1:18" hidden="1" x14ac:dyDescent="0.25">
      <c r="A151" s="22" t="s">
        <v>23</v>
      </c>
      <c r="B151" s="25"/>
      <c r="C151" s="25"/>
      <c r="D151" s="23"/>
      <c r="E151" s="24"/>
      <c r="F151" s="25"/>
      <c r="G151" s="24"/>
      <c r="H151" s="25"/>
      <c r="I151" s="26"/>
      <c r="J151" s="26"/>
      <c r="K151" s="27"/>
      <c r="L151" s="25"/>
      <c r="M151" s="25"/>
      <c r="N151" s="32"/>
      <c r="O151" s="27"/>
      <c r="P151" s="25"/>
      <c r="Q151" s="25"/>
      <c r="R151" s="25"/>
    </row>
    <row r="152" spans="1:18" hidden="1" x14ac:dyDescent="0.25">
      <c r="A152" s="22" t="s">
        <v>23</v>
      </c>
      <c r="B152" s="25"/>
      <c r="C152" s="25"/>
      <c r="D152" s="23"/>
      <c r="E152" s="24"/>
      <c r="F152" s="25"/>
      <c r="G152" s="24"/>
      <c r="H152" s="25"/>
      <c r="I152" s="26"/>
      <c r="J152" s="26"/>
      <c r="K152" s="27"/>
      <c r="L152" s="25"/>
      <c r="M152" s="25"/>
      <c r="N152" s="32"/>
      <c r="O152" s="27"/>
      <c r="P152" s="25"/>
      <c r="Q152" s="25"/>
      <c r="R152" s="25"/>
    </row>
    <row r="153" spans="1:18" hidden="1" x14ac:dyDescent="0.25">
      <c r="A153" s="22" t="s">
        <v>23</v>
      </c>
      <c r="B153" s="25"/>
      <c r="C153" s="25"/>
      <c r="D153" s="23"/>
      <c r="E153" s="24"/>
      <c r="F153" s="25"/>
      <c r="G153" s="24"/>
      <c r="H153" s="25"/>
      <c r="I153" s="26"/>
      <c r="J153" s="26"/>
      <c r="K153" s="27"/>
      <c r="L153" s="25"/>
      <c r="M153" s="25"/>
      <c r="N153" s="32"/>
      <c r="O153" s="27"/>
      <c r="P153" s="25"/>
      <c r="Q153" s="25"/>
      <c r="R153" s="25"/>
    </row>
    <row r="154" spans="1:18" hidden="1" x14ac:dyDescent="0.25">
      <c r="A154" s="22" t="s">
        <v>23</v>
      </c>
      <c r="B154" s="25"/>
      <c r="C154" s="25"/>
      <c r="D154" s="23"/>
      <c r="E154" s="24"/>
      <c r="F154" s="25"/>
      <c r="G154" s="24"/>
      <c r="H154" s="25"/>
      <c r="I154" s="26"/>
      <c r="J154" s="26"/>
      <c r="K154" s="27"/>
      <c r="L154" s="25"/>
      <c r="M154" s="25"/>
      <c r="N154" s="32"/>
      <c r="O154" s="27"/>
      <c r="P154" s="25"/>
      <c r="Q154" s="25"/>
      <c r="R154" s="25"/>
    </row>
    <row r="155" spans="1:18" hidden="1" x14ac:dyDescent="0.25">
      <c r="A155" s="22" t="s">
        <v>23</v>
      </c>
      <c r="B155" s="25"/>
      <c r="C155" s="25"/>
      <c r="D155" s="23"/>
      <c r="E155" s="24"/>
      <c r="F155" s="25"/>
      <c r="G155" s="24"/>
      <c r="H155" s="25"/>
      <c r="I155" s="26"/>
      <c r="J155" s="26"/>
      <c r="K155" s="27"/>
      <c r="L155" s="25"/>
      <c r="M155" s="25"/>
      <c r="N155" s="32"/>
      <c r="O155" s="29"/>
      <c r="P155" s="30"/>
      <c r="Q155" s="25"/>
      <c r="R155" s="25"/>
    </row>
    <row r="156" spans="1:18" hidden="1" x14ac:dyDescent="0.25">
      <c r="A156" s="22" t="s">
        <v>23</v>
      </c>
      <c r="B156" s="25"/>
      <c r="C156" s="25"/>
      <c r="D156" s="23"/>
      <c r="E156" s="24"/>
      <c r="F156" s="25"/>
      <c r="G156" s="24"/>
      <c r="H156" s="25"/>
      <c r="I156" s="26"/>
      <c r="J156" s="26"/>
      <c r="K156" s="27"/>
      <c r="L156" s="27"/>
      <c r="M156" s="27"/>
      <c r="N156" s="27"/>
      <c r="O156" s="27"/>
      <c r="P156" s="25"/>
      <c r="Q156" s="25"/>
      <c r="R156" s="25"/>
    </row>
    <row r="157" spans="1:18" hidden="1" x14ac:dyDescent="0.25">
      <c r="A157" s="22" t="s">
        <v>23</v>
      </c>
      <c r="B157" s="25"/>
      <c r="C157" s="25"/>
      <c r="D157" s="23"/>
      <c r="E157" s="24"/>
      <c r="F157" s="25"/>
      <c r="G157" s="24"/>
      <c r="H157" s="25"/>
      <c r="I157" s="26"/>
      <c r="J157" s="26"/>
      <c r="K157" s="27"/>
      <c r="L157" s="25"/>
      <c r="M157" s="25"/>
      <c r="N157" s="32"/>
      <c r="O157" s="27"/>
      <c r="P157" s="25"/>
      <c r="Q157" s="25"/>
      <c r="R157" s="25"/>
    </row>
    <row r="158" spans="1:18" hidden="1" x14ac:dyDescent="0.25">
      <c r="A158" s="22" t="s">
        <v>23</v>
      </c>
      <c r="B158" s="25"/>
      <c r="C158" s="25"/>
      <c r="D158" s="23"/>
      <c r="E158" s="24"/>
      <c r="F158" s="25"/>
      <c r="G158" s="24"/>
      <c r="H158" s="25"/>
      <c r="I158" s="26"/>
      <c r="J158" s="26"/>
      <c r="K158" s="27"/>
      <c r="L158" s="25"/>
      <c r="M158" s="25"/>
      <c r="N158" s="32"/>
      <c r="O158" s="27"/>
      <c r="P158" s="25"/>
      <c r="Q158" s="25"/>
      <c r="R158" s="25"/>
    </row>
    <row r="159" spans="1:18" hidden="1" x14ac:dyDescent="0.25">
      <c r="A159" s="25"/>
      <c r="B159" s="25"/>
      <c r="C159" s="25"/>
      <c r="D159" s="23"/>
      <c r="E159" s="24"/>
      <c r="F159" s="25"/>
      <c r="G159" s="24"/>
      <c r="H159" s="25"/>
      <c r="I159" s="26"/>
      <c r="J159" s="26"/>
      <c r="K159" s="27"/>
      <c r="L159" s="25"/>
      <c r="M159" s="25"/>
      <c r="N159" s="32"/>
      <c r="O159" s="27"/>
      <c r="P159" s="25"/>
      <c r="Q159" s="25"/>
      <c r="R159" s="25"/>
    </row>
    <row r="160" spans="1:18" hidden="1" x14ac:dyDescent="0.25">
      <c r="A160" s="25"/>
      <c r="B160" s="25"/>
      <c r="C160" s="25"/>
      <c r="D160" s="23"/>
      <c r="E160" s="24"/>
      <c r="F160" s="25"/>
      <c r="G160" s="24"/>
      <c r="H160" s="25"/>
      <c r="I160" s="26"/>
      <c r="J160" s="26"/>
      <c r="K160" s="27"/>
      <c r="L160" s="25"/>
      <c r="M160" s="25"/>
      <c r="N160" s="32"/>
      <c r="O160" s="27"/>
      <c r="P160" s="25"/>
      <c r="Q160" s="25"/>
      <c r="R160" s="25"/>
    </row>
    <row r="161" spans="1:18" hidden="1" x14ac:dyDescent="0.25">
      <c r="A161" s="25"/>
      <c r="B161" s="25"/>
      <c r="C161" s="25"/>
      <c r="D161" s="23"/>
      <c r="E161" s="24"/>
      <c r="F161" s="25"/>
      <c r="G161" s="24"/>
      <c r="H161" s="25"/>
      <c r="I161" s="26"/>
      <c r="J161" s="26"/>
      <c r="K161" s="27"/>
      <c r="L161" s="25"/>
      <c r="M161" s="25"/>
      <c r="N161" s="32"/>
      <c r="O161" s="27"/>
      <c r="P161" s="25"/>
      <c r="Q161" s="25"/>
      <c r="R161" s="25"/>
    </row>
    <row r="162" spans="1:18" hidden="1" x14ac:dyDescent="0.25">
      <c r="A162" s="25"/>
      <c r="B162" s="25"/>
      <c r="C162" s="25"/>
      <c r="D162" s="23"/>
      <c r="E162" s="24"/>
      <c r="F162" s="25"/>
      <c r="G162" s="24"/>
      <c r="H162" s="25"/>
      <c r="I162" s="26"/>
      <c r="J162" s="26"/>
      <c r="K162" s="27"/>
      <c r="L162" s="27"/>
      <c r="M162" s="27"/>
      <c r="N162" s="27"/>
      <c r="O162" s="27"/>
      <c r="P162" s="27"/>
      <c r="Q162" s="25"/>
      <c r="R162" s="25"/>
    </row>
    <row r="163" spans="1:18" hidden="1" x14ac:dyDescent="0.25">
      <c r="A163" s="25"/>
      <c r="B163" s="25"/>
      <c r="C163" s="25"/>
      <c r="D163" s="23"/>
      <c r="E163" s="24"/>
      <c r="F163" s="25"/>
      <c r="G163" s="24"/>
      <c r="H163" s="25"/>
      <c r="I163" s="26"/>
      <c r="J163" s="26"/>
      <c r="K163" s="27"/>
      <c r="L163" s="25"/>
      <c r="M163" s="25"/>
      <c r="N163" s="32"/>
      <c r="O163" s="29"/>
      <c r="P163" s="30"/>
      <c r="Q163" s="25"/>
      <c r="R163" s="25"/>
    </row>
  </sheetData>
  <sheetProtection algorithmName="SHA-512" hashValue="gt3p1xgEUeKCgEyXooxyARYX3oPXVLtNXz1akgqQrfL3AvWt749C2IDMCohFSj+I6/CwQesJEm/H9EoZ1t1Glw==" saltValue="+z3cFY6Ea+FH9d7CvvqPdA==" spinCount="100000" sheet="1" objects="1" scenarios="1" selectLockedCells="1"/>
  <autoFilter ref="A1:R163">
    <filterColumn colId="17">
      <filters>
        <filter val="Entrega vencida desde 20/03/2017."/>
      </filters>
    </filterColumn>
  </autoFilter>
  <sortState ref="D2:O40">
    <sortCondition ref="D2:D40"/>
  </sortState>
  <pageMargins left="0.511811024" right="0.511811024" top="0.78740157499999996" bottom="0.78740157499999996" header="0.31496062000000002" footer="0.31496062000000002"/>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N4"/>
  <sheetViews>
    <sheetView showGridLines="0" tabSelected="1" zoomScaleNormal="100" workbookViewId="0">
      <selection activeCell="B17" sqref="B17"/>
    </sheetView>
  </sheetViews>
  <sheetFormatPr defaultRowHeight="15" x14ac:dyDescent="0.25"/>
  <cols>
    <col min="1" max="7" width="19.5703125" customWidth="1"/>
    <col min="14" max="14" width="12.85546875" customWidth="1"/>
  </cols>
  <sheetData>
    <row r="1" spans="1:14" ht="63" customHeight="1" x14ac:dyDescent="0.25">
      <c r="A1" s="205" t="s">
        <v>18</v>
      </c>
      <c r="B1" s="206"/>
      <c r="C1" s="206"/>
      <c r="D1" s="206"/>
      <c r="E1" s="206"/>
      <c r="F1" s="11"/>
      <c r="G1" s="11"/>
      <c r="H1" s="11"/>
      <c r="I1" s="11"/>
      <c r="J1" s="11"/>
      <c r="K1" s="11"/>
      <c r="L1" s="11"/>
      <c r="M1" s="11"/>
      <c r="N1" s="11"/>
    </row>
    <row r="2" spans="1:14" ht="41.25" customHeight="1" x14ac:dyDescent="0.25">
      <c r="A2" s="204" t="s">
        <v>164</v>
      </c>
      <c r="B2" s="204"/>
      <c r="C2" s="204"/>
      <c r="D2" s="204"/>
      <c r="E2" s="204"/>
    </row>
    <row r="3" spans="1:14" ht="45" customHeight="1" x14ac:dyDescent="0.25">
      <c r="A3" s="15"/>
      <c r="B3" s="15"/>
      <c r="C3" s="15"/>
      <c r="D3" s="15"/>
      <c r="E3" s="15"/>
    </row>
    <row r="4" spans="1:14" ht="48" customHeight="1" x14ac:dyDescent="0.25">
      <c r="A4" s="15"/>
      <c r="B4" s="15"/>
      <c r="C4" s="15"/>
      <c r="D4" s="15"/>
      <c r="E4" s="15"/>
    </row>
  </sheetData>
  <sheetProtection selectLockedCells="1"/>
  <mergeCells count="2">
    <mergeCell ref="A2:E2"/>
    <mergeCell ref="A1:E1"/>
  </mergeCells>
  <printOptions horizontalCentered="1"/>
  <pageMargins left="0.51181102362204722" right="0.51181102362204722" top="0.59055118110236227" bottom="0.19685039370078741" header="0.31496062992125984" footer="0.31496062992125984"/>
  <pageSetup paperSize="9" scale="90"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dimension ref="A1:O398"/>
  <sheetViews>
    <sheetView showGridLines="0" workbookViewId="0">
      <selection activeCell="A4" sqref="A4"/>
    </sheetView>
  </sheetViews>
  <sheetFormatPr defaultRowHeight="15" x14ac:dyDescent="0.25"/>
  <cols>
    <col min="1" max="1" width="70.28515625" customWidth="1"/>
    <col min="2" max="2" width="16.85546875" style="130" customWidth="1"/>
    <col min="3" max="3" width="29.28515625" style="2" customWidth="1"/>
    <col min="4" max="4" width="14.140625" style="12" customWidth="1"/>
    <col min="5" max="5" width="19.140625" style="12" customWidth="1"/>
    <col min="6" max="6" width="16" customWidth="1"/>
    <col min="7" max="7" width="17.42578125" customWidth="1"/>
    <col min="8" max="8" width="13.28515625" style="16" customWidth="1"/>
  </cols>
  <sheetData>
    <row r="1" spans="1:15" ht="21" customHeight="1" thickBot="1" x14ac:dyDescent="0.3">
      <c r="A1" s="148" t="s">
        <v>152</v>
      </c>
      <c r="B1" s="7"/>
      <c r="G1" s="207"/>
    </row>
    <row r="2" spans="1:15" ht="16.5" thickTop="1" thickBot="1" x14ac:dyDescent="0.3">
      <c r="A2" s="146" t="s">
        <v>2</v>
      </c>
      <c r="B2" s="147">
        <v>100100</v>
      </c>
      <c r="G2" s="207"/>
    </row>
    <row r="3" spans="1:15" ht="26.25" customHeight="1" thickTop="1" thickBot="1" x14ac:dyDescent="0.3">
      <c r="G3" s="208"/>
    </row>
    <row r="4" spans="1:15" s="1" customFormat="1" ht="30.75" thickTop="1" x14ac:dyDescent="0.25">
      <c r="A4" s="5" t="s">
        <v>4</v>
      </c>
      <c r="B4" s="6" t="s">
        <v>8</v>
      </c>
      <c r="C4" s="6" t="s">
        <v>10</v>
      </c>
      <c r="D4" s="13" t="s">
        <v>7</v>
      </c>
      <c r="E4" s="6" t="s">
        <v>11</v>
      </c>
      <c r="F4" s="6" t="s">
        <v>13</v>
      </c>
      <c r="G4" s="6" t="s">
        <v>12</v>
      </c>
      <c r="H4" s="145" t="s">
        <v>151</v>
      </c>
      <c r="I4"/>
      <c r="J4"/>
      <c r="K4"/>
      <c r="L4"/>
      <c r="M4"/>
      <c r="N4"/>
      <c r="O4"/>
    </row>
    <row r="5" spans="1:15" s="3" customFormat="1" ht="120" x14ac:dyDescent="0.25">
      <c r="A5" s="20" t="s">
        <v>148</v>
      </c>
      <c r="B5" s="4" t="s">
        <v>156</v>
      </c>
      <c r="C5" s="4" t="s">
        <v>161</v>
      </c>
      <c r="D5" s="14">
        <v>42860</v>
      </c>
      <c r="E5" s="4" t="s">
        <v>160</v>
      </c>
      <c r="F5" s="4">
        <v>60</v>
      </c>
      <c r="G5" s="4">
        <v>60</v>
      </c>
      <c r="H5" s="17">
        <v>15000</v>
      </c>
      <c r="I5"/>
      <c r="J5"/>
      <c r="K5"/>
      <c r="L5"/>
      <c r="M5"/>
      <c r="N5"/>
      <c r="O5"/>
    </row>
    <row r="6" spans="1:15" s="3" customFormat="1" ht="120.75" thickBot="1" x14ac:dyDescent="0.3">
      <c r="A6" s="20" t="s">
        <v>149</v>
      </c>
      <c r="B6" s="4" t="s">
        <v>156</v>
      </c>
      <c r="C6" s="4" t="s">
        <v>161</v>
      </c>
      <c r="D6" s="14">
        <v>42860</v>
      </c>
      <c r="E6" s="4" t="s">
        <v>160</v>
      </c>
      <c r="F6" s="4">
        <v>60</v>
      </c>
      <c r="G6" s="4">
        <v>60</v>
      </c>
      <c r="H6" s="17">
        <v>24000</v>
      </c>
      <c r="I6"/>
      <c r="J6"/>
      <c r="K6"/>
      <c r="L6"/>
      <c r="M6"/>
      <c r="N6"/>
      <c r="O6"/>
    </row>
    <row r="7" spans="1:15" s="3" customFormat="1" ht="16.5" thickTop="1" thickBot="1" x14ac:dyDescent="0.3">
      <c r="A7" s="21" t="s">
        <v>9</v>
      </c>
      <c r="B7" s="18"/>
      <c r="C7" s="18"/>
      <c r="D7" s="18"/>
      <c r="E7" s="18"/>
      <c r="F7" s="18"/>
      <c r="G7" s="18"/>
      <c r="H7" s="19"/>
      <c r="I7"/>
      <c r="J7"/>
      <c r="K7"/>
      <c r="L7"/>
      <c r="M7"/>
      <c r="N7"/>
      <c r="O7"/>
    </row>
    <row r="8" spans="1:15" s="9" customFormat="1" ht="15.75" thickTop="1" x14ac:dyDescent="0.25">
      <c r="A8"/>
      <c r="B8"/>
      <c r="C8"/>
      <c r="D8"/>
      <c r="E8"/>
      <c r="F8"/>
      <c r="G8"/>
      <c r="H8"/>
      <c r="I8"/>
      <c r="J8"/>
      <c r="K8"/>
      <c r="L8"/>
      <c r="M8"/>
      <c r="N8"/>
      <c r="O8"/>
    </row>
    <row r="9" spans="1:15" s="9" customFormat="1" ht="16.5" thickTop="1" thickBot="1" x14ac:dyDescent="0.3">
      <c r="A9"/>
      <c r="B9"/>
      <c r="C9"/>
      <c r="D9"/>
      <c r="E9"/>
      <c r="F9"/>
      <c r="G9"/>
      <c r="H9"/>
      <c r="I9"/>
      <c r="J9"/>
      <c r="K9"/>
      <c r="L9"/>
      <c r="M9"/>
      <c r="N9"/>
      <c r="O9"/>
    </row>
    <row r="10" spans="1:15" s="10" customFormat="1" ht="15.75" thickTop="1" x14ac:dyDescent="0.25">
      <c r="A10"/>
      <c r="B10"/>
      <c r="C10"/>
      <c r="D10"/>
      <c r="E10"/>
      <c r="F10"/>
      <c r="G10"/>
      <c r="H10"/>
      <c r="I10"/>
      <c r="J10"/>
      <c r="K10"/>
      <c r="L10"/>
      <c r="M10"/>
      <c r="N10"/>
      <c r="O10"/>
    </row>
    <row r="11" spans="1:15" x14ac:dyDescent="0.25">
      <c r="B11"/>
      <c r="C11"/>
      <c r="D11"/>
      <c r="E11"/>
      <c r="H11"/>
    </row>
    <row r="12" spans="1:15" x14ac:dyDescent="0.25">
      <c r="B12"/>
      <c r="C12"/>
      <c r="D12"/>
      <c r="E12"/>
      <c r="H12"/>
    </row>
    <row r="13" spans="1:15" x14ac:dyDescent="0.25">
      <c r="B13"/>
      <c r="C13"/>
      <c r="D13"/>
      <c r="E13"/>
      <c r="H13"/>
    </row>
    <row r="14" spans="1:15" x14ac:dyDescent="0.25">
      <c r="B14"/>
      <c r="C14"/>
      <c r="D14"/>
      <c r="E14"/>
      <c r="H14"/>
    </row>
    <row r="15" spans="1:15" x14ac:dyDescent="0.25">
      <c r="B15"/>
      <c r="C15"/>
      <c r="D15"/>
      <c r="E15"/>
      <c r="H15"/>
    </row>
    <row r="16" spans="1:15" x14ac:dyDescent="0.25">
      <c r="B16"/>
      <c r="C16"/>
      <c r="D16"/>
      <c r="E16"/>
      <c r="H16"/>
    </row>
    <row r="17" spans="2:8" x14ac:dyDescent="0.25">
      <c r="B17"/>
      <c r="C17"/>
      <c r="D17"/>
      <c r="E17"/>
      <c r="H17"/>
    </row>
    <row r="18" spans="2:8" x14ac:dyDescent="0.25">
      <c r="B18"/>
      <c r="C18"/>
      <c r="D18"/>
      <c r="E18"/>
      <c r="H18"/>
    </row>
    <row r="19" spans="2:8" x14ac:dyDescent="0.25">
      <c r="B19"/>
      <c r="C19"/>
      <c r="D19"/>
      <c r="E19"/>
      <c r="H19"/>
    </row>
    <row r="20" spans="2:8" x14ac:dyDescent="0.25">
      <c r="B20"/>
      <c r="C20"/>
      <c r="D20"/>
      <c r="E20"/>
      <c r="H20"/>
    </row>
    <row r="21" spans="2:8" x14ac:dyDescent="0.25">
      <c r="B21"/>
      <c r="C21"/>
      <c r="D21"/>
      <c r="E21"/>
      <c r="H21"/>
    </row>
    <row r="22" spans="2:8" x14ac:dyDescent="0.25">
      <c r="B22"/>
      <c r="C22"/>
      <c r="D22"/>
      <c r="E22"/>
      <c r="H22"/>
    </row>
    <row r="23" spans="2:8" x14ac:dyDescent="0.25">
      <c r="B23"/>
      <c r="C23"/>
      <c r="D23"/>
      <c r="E23"/>
      <c r="H23"/>
    </row>
    <row r="24" spans="2:8" x14ac:dyDescent="0.25">
      <c r="B24"/>
      <c r="C24"/>
      <c r="D24"/>
      <c r="E24"/>
      <c r="H24"/>
    </row>
    <row r="25" spans="2:8" x14ac:dyDescent="0.25">
      <c r="B25"/>
      <c r="C25"/>
      <c r="D25"/>
      <c r="E25"/>
      <c r="H25"/>
    </row>
    <row r="26" spans="2:8" x14ac:dyDescent="0.25">
      <c r="B26"/>
      <c r="C26"/>
      <c r="D26"/>
      <c r="E26"/>
      <c r="H26"/>
    </row>
    <row r="27" spans="2:8" x14ac:dyDescent="0.25">
      <c r="B27"/>
      <c r="C27"/>
      <c r="D27"/>
      <c r="E27"/>
      <c r="H27"/>
    </row>
    <row r="28" spans="2:8" x14ac:dyDescent="0.25">
      <c r="B28"/>
      <c r="C28"/>
      <c r="D28"/>
      <c r="E28"/>
      <c r="H28"/>
    </row>
    <row r="29" spans="2:8" x14ac:dyDescent="0.25">
      <c r="B29"/>
      <c r="C29"/>
      <c r="D29"/>
      <c r="E29"/>
      <c r="H29"/>
    </row>
    <row r="30" spans="2:8" x14ac:dyDescent="0.25">
      <c r="B30"/>
      <c r="C30"/>
      <c r="D30"/>
      <c r="E30"/>
      <c r="H30"/>
    </row>
    <row r="31" spans="2:8" x14ac:dyDescent="0.25">
      <c r="B31"/>
      <c r="C31"/>
      <c r="D31"/>
      <c r="E31"/>
      <c r="H31"/>
    </row>
    <row r="32" spans="2:8" x14ac:dyDescent="0.25">
      <c r="B32"/>
      <c r="C32"/>
      <c r="D32"/>
      <c r="E32"/>
      <c r="H32"/>
    </row>
    <row r="33" spans="2:8" x14ac:dyDescent="0.25">
      <c r="B33"/>
      <c r="C33"/>
      <c r="D33"/>
      <c r="E33"/>
      <c r="H33"/>
    </row>
    <row r="34" spans="2:8" x14ac:dyDescent="0.25">
      <c r="B34"/>
      <c r="C34"/>
      <c r="D34"/>
      <c r="E34"/>
      <c r="H34"/>
    </row>
    <row r="35" spans="2:8" x14ac:dyDescent="0.25">
      <c r="B35"/>
      <c r="C35"/>
      <c r="D35"/>
      <c r="E35"/>
      <c r="H35"/>
    </row>
    <row r="36" spans="2:8" x14ac:dyDescent="0.25">
      <c r="B36"/>
      <c r="C36"/>
      <c r="D36"/>
      <c r="E36"/>
      <c r="H36"/>
    </row>
    <row r="37" spans="2:8" x14ac:dyDescent="0.25">
      <c r="B37"/>
      <c r="C37"/>
      <c r="D37"/>
      <c r="E37"/>
      <c r="H37"/>
    </row>
    <row r="38" spans="2:8" x14ac:dyDescent="0.25">
      <c r="B38"/>
      <c r="C38"/>
      <c r="D38"/>
      <c r="E38"/>
      <c r="H38"/>
    </row>
    <row r="39" spans="2:8" x14ac:dyDescent="0.25">
      <c r="B39"/>
      <c r="C39"/>
      <c r="D39"/>
      <c r="E39"/>
      <c r="H39"/>
    </row>
    <row r="40" spans="2:8" x14ac:dyDescent="0.25">
      <c r="B40"/>
      <c r="C40"/>
      <c r="D40"/>
      <c r="E40"/>
      <c r="H40"/>
    </row>
    <row r="41" spans="2:8" x14ac:dyDescent="0.25">
      <c r="B41"/>
      <c r="C41"/>
      <c r="D41"/>
      <c r="E41"/>
      <c r="H41"/>
    </row>
    <row r="42" spans="2:8" x14ac:dyDescent="0.25">
      <c r="B42"/>
      <c r="C42"/>
      <c r="D42"/>
      <c r="E42"/>
      <c r="H42"/>
    </row>
    <row r="43" spans="2:8" x14ac:dyDescent="0.25">
      <c r="B43"/>
      <c r="C43"/>
      <c r="D43"/>
      <c r="E43"/>
      <c r="H43"/>
    </row>
    <row r="44" spans="2:8" x14ac:dyDescent="0.25">
      <c r="B44"/>
      <c r="C44"/>
      <c r="D44"/>
      <c r="E44"/>
      <c r="H44"/>
    </row>
    <row r="45" spans="2:8" x14ac:dyDescent="0.25">
      <c r="B45"/>
      <c r="C45"/>
      <c r="D45"/>
      <c r="E45"/>
      <c r="H45"/>
    </row>
    <row r="46" spans="2:8" x14ac:dyDescent="0.25">
      <c r="B46"/>
      <c r="C46"/>
      <c r="D46"/>
      <c r="E46"/>
      <c r="H46"/>
    </row>
    <row r="47" spans="2:8" x14ac:dyDescent="0.25">
      <c r="B47"/>
      <c r="C47"/>
      <c r="D47"/>
      <c r="E47"/>
      <c r="H47"/>
    </row>
    <row r="48" spans="2:8" x14ac:dyDescent="0.25">
      <c r="B48"/>
      <c r="C48"/>
      <c r="D48"/>
      <c r="E48"/>
      <c r="H48"/>
    </row>
    <row r="49" spans="2:8" x14ac:dyDescent="0.25">
      <c r="B49"/>
      <c r="C49"/>
      <c r="D49"/>
      <c r="E49"/>
      <c r="H49"/>
    </row>
    <row r="50" spans="2:8" x14ac:dyDescent="0.25">
      <c r="B50"/>
      <c r="C50"/>
      <c r="D50"/>
      <c r="E50"/>
      <c r="H50"/>
    </row>
    <row r="51" spans="2:8" x14ac:dyDescent="0.25">
      <c r="B51"/>
      <c r="C51"/>
      <c r="D51"/>
      <c r="E51"/>
      <c r="H51"/>
    </row>
    <row r="52" spans="2:8" x14ac:dyDescent="0.25">
      <c r="B52"/>
      <c r="C52"/>
      <c r="D52"/>
      <c r="E52"/>
      <c r="H52"/>
    </row>
    <row r="53" spans="2:8" x14ac:dyDescent="0.25">
      <c r="B53"/>
      <c r="C53"/>
      <c r="D53"/>
      <c r="E53"/>
    </row>
    <row r="54" spans="2:8" x14ac:dyDescent="0.25">
      <c r="B54"/>
      <c r="C54"/>
      <c r="D54"/>
      <c r="E54"/>
    </row>
    <row r="55" spans="2:8" x14ac:dyDescent="0.25">
      <c r="B55"/>
      <c r="C55"/>
      <c r="D55"/>
      <c r="E55"/>
    </row>
    <row r="56" spans="2:8" x14ac:dyDescent="0.25">
      <c r="B56"/>
      <c r="C56"/>
      <c r="D56"/>
      <c r="E56"/>
    </row>
    <row r="57" spans="2:8" x14ac:dyDescent="0.25">
      <c r="B57"/>
      <c r="C57"/>
      <c r="D57"/>
      <c r="E57"/>
    </row>
    <row r="58" spans="2:8" x14ac:dyDescent="0.25">
      <c r="B58"/>
      <c r="C58"/>
      <c r="D58"/>
      <c r="E58"/>
    </row>
    <row r="59" spans="2:8" x14ac:dyDescent="0.25">
      <c r="B59"/>
      <c r="C59"/>
      <c r="D59"/>
      <c r="E59"/>
    </row>
    <row r="60" spans="2:8" x14ac:dyDescent="0.25">
      <c r="B60"/>
      <c r="C60"/>
      <c r="D60"/>
      <c r="E60"/>
    </row>
    <row r="61" spans="2:8" x14ac:dyDescent="0.25">
      <c r="B61"/>
      <c r="C61"/>
      <c r="D61"/>
      <c r="E61"/>
    </row>
    <row r="62" spans="2:8" x14ac:dyDescent="0.25">
      <c r="B62"/>
      <c r="C62"/>
      <c r="D62"/>
      <c r="E62"/>
    </row>
    <row r="63" spans="2:8" x14ac:dyDescent="0.25">
      <c r="B63"/>
      <c r="C63"/>
      <c r="D63"/>
      <c r="E63"/>
    </row>
    <row r="64" spans="2:8" x14ac:dyDescent="0.25">
      <c r="B64"/>
      <c r="C64"/>
      <c r="D64"/>
      <c r="E64"/>
    </row>
    <row r="65" spans="2:5" x14ac:dyDescent="0.25">
      <c r="B65"/>
      <c r="C65"/>
      <c r="D65"/>
      <c r="E65"/>
    </row>
    <row r="66" spans="2:5" x14ac:dyDescent="0.25">
      <c r="B66"/>
      <c r="C66"/>
      <c r="D66"/>
      <c r="E66"/>
    </row>
    <row r="67" spans="2:5" x14ac:dyDescent="0.25">
      <c r="B67"/>
      <c r="C67"/>
      <c r="D67"/>
      <c r="E67"/>
    </row>
    <row r="68" spans="2:5" x14ac:dyDescent="0.25">
      <c r="B68"/>
      <c r="C68"/>
      <c r="D68"/>
      <c r="E68"/>
    </row>
    <row r="69" spans="2:5" x14ac:dyDescent="0.25">
      <c r="B69"/>
      <c r="C69"/>
      <c r="D69"/>
      <c r="E69"/>
    </row>
    <row r="70" spans="2:5" x14ac:dyDescent="0.25">
      <c r="B70"/>
      <c r="C70"/>
      <c r="D70"/>
      <c r="E70"/>
    </row>
    <row r="71" spans="2:5" x14ac:dyDescent="0.25">
      <c r="B71"/>
      <c r="C71"/>
      <c r="D71"/>
      <c r="E71"/>
    </row>
    <row r="72" spans="2:5" x14ac:dyDescent="0.25">
      <c r="B72"/>
      <c r="C72"/>
      <c r="D72"/>
      <c r="E72"/>
    </row>
    <row r="73" spans="2:5" x14ac:dyDescent="0.25">
      <c r="B73"/>
      <c r="C73"/>
      <c r="D73"/>
      <c r="E73"/>
    </row>
    <row r="74" spans="2:5" x14ac:dyDescent="0.25">
      <c r="B74"/>
      <c r="C74"/>
      <c r="D74"/>
      <c r="E74"/>
    </row>
    <row r="75" spans="2:5" x14ac:dyDescent="0.25">
      <c r="B75"/>
      <c r="C75"/>
      <c r="D75"/>
      <c r="E75"/>
    </row>
    <row r="76" spans="2:5" x14ac:dyDescent="0.25">
      <c r="B76"/>
      <c r="C76"/>
      <c r="D76"/>
      <c r="E76"/>
    </row>
    <row r="77" spans="2:5" x14ac:dyDescent="0.25">
      <c r="B77"/>
      <c r="C77"/>
      <c r="D77"/>
      <c r="E77"/>
    </row>
    <row r="78" spans="2:5" x14ac:dyDescent="0.25">
      <c r="B78"/>
      <c r="C78"/>
      <c r="D78"/>
      <c r="E78"/>
    </row>
    <row r="79" spans="2:5" x14ac:dyDescent="0.25">
      <c r="B79"/>
      <c r="C79"/>
      <c r="D79"/>
      <c r="E79"/>
    </row>
    <row r="80" spans="2:5" x14ac:dyDescent="0.25">
      <c r="B80"/>
      <c r="C80"/>
      <c r="D80"/>
      <c r="E80"/>
    </row>
    <row r="81" spans="2:5" x14ac:dyDescent="0.25">
      <c r="B81"/>
      <c r="C81"/>
      <c r="D81"/>
      <c r="E81"/>
    </row>
    <row r="82" spans="2:5" x14ac:dyDescent="0.25">
      <c r="B82"/>
      <c r="C82"/>
      <c r="D82"/>
      <c r="E82"/>
    </row>
    <row r="83" spans="2:5" x14ac:dyDescent="0.25">
      <c r="B83"/>
      <c r="C83"/>
      <c r="D83"/>
      <c r="E83"/>
    </row>
    <row r="84" spans="2:5" x14ac:dyDescent="0.25">
      <c r="B84"/>
      <c r="C84"/>
      <c r="D84"/>
      <c r="E84"/>
    </row>
    <row r="85" spans="2:5" x14ac:dyDescent="0.25">
      <c r="B85"/>
      <c r="C85"/>
      <c r="D85"/>
      <c r="E85"/>
    </row>
    <row r="86" spans="2:5" x14ac:dyDescent="0.25">
      <c r="B86"/>
      <c r="C86"/>
      <c r="D86"/>
      <c r="E86"/>
    </row>
    <row r="87" spans="2:5" x14ac:dyDescent="0.25">
      <c r="B87"/>
      <c r="C87"/>
      <c r="D87"/>
      <c r="E87"/>
    </row>
    <row r="88" spans="2:5" x14ac:dyDescent="0.25">
      <c r="B88"/>
      <c r="C88"/>
      <c r="D88"/>
      <c r="E88"/>
    </row>
    <row r="89" spans="2:5" x14ac:dyDescent="0.25">
      <c r="B89"/>
      <c r="C89"/>
      <c r="D89"/>
      <c r="E89"/>
    </row>
    <row r="90" spans="2:5" x14ac:dyDescent="0.25">
      <c r="B90"/>
      <c r="C90"/>
      <c r="D90"/>
      <c r="E90"/>
    </row>
    <row r="91" spans="2:5" x14ac:dyDescent="0.25">
      <c r="B91"/>
      <c r="C91"/>
      <c r="D91"/>
      <c r="E91"/>
    </row>
    <row r="92" spans="2:5" x14ac:dyDescent="0.25">
      <c r="B92"/>
      <c r="C92"/>
      <c r="D92"/>
      <c r="E92"/>
    </row>
    <row r="93" spans="2:5" x14ac:dyDescent="0.25">
      <c r="B93"/>
      <c r="C93"/>
      <c r="D93"/>
      <c r="E93"/>
    </row>
    <row r="94" spans="2:5" x14ac:dyDescent="0.25">
      <c r="B94"/>
      <c r="C94"/>
      <c r="D94"/>
      <c r="E94"/>
    </row>
    <row r="95" spans="2:5" x14ac:dyDescent="0.25">
      <c r="B95"/>
      <c r="C95"/>
      <c r="D95"/>
      <c r="E95"/>
    </row>
    <row r="96" spans="2:5" x14ac:dyDescent="0.25">
      <c r="B96"/>
      <c r="C96"/>
      <c r="D96"/>
      <c r="E96"/>
    </row>
    <row r="97" spans="2:5" x14ac:dyDescent="0.25">
      <c r="B97"/>
      <c r="C97"/>
      <c r="D97"/>
      <c r="E97"/>
    </row>
    <row r="98" spans="2:5" x14ac:dyDescent="0.25">
      <c r="B98"/>
      <c r="C98"/>
      <c r="D98"/>
      <c r="E98"/>
    </row>
    <row r="99" spans="2:5" x14ac:dyDescent="0.25">
      <c r="B99"/>
      <c r="C99"/>
      <c r="D99"/>
      <c r="E99"/>
    </row>
    <row r="100" spans="2:5" x14ac:dyDescent="0.25">
      <c r="B100"/>
      <c r="C100"/>
      <c r="D100"/>
      <c r="E100"/>
    </row>
    <row r="101" spans="2:5" x14ac:dyDescent="0.25">
      <c r="B101"/>
      <c r="C101"/>
      <c r="D101"/>
      <c r="E101"/>
    </row>
    <row r="102" spans="2:5" x14ac:dyDescent="0.25">
      <c r="B102"/>
      <c r="C102"/>
      <c r="D102"/>
      <c r="E102"/>
    </row>
    <row r="103" spans="2:5" x14ac:dyDescent="0.25">
      <c r="B103"/>
      <c r="C103"/>
      <c r="D103"/>
      <c r="E103"/>
    </row>
    <row r="104" spans="2:5" x14ac:dyDescent="0.25">
      <c r="B104"/>
      <c r="C104"/>
      <c r="D104"/>
      <c r="E104"/>
    </row>
    <row r="105" spans="2:5" x14ac:dyDescent="0.25">
      <c r="B105"/>
      <c r="C105"/>
      <c r="D105"/>
      <c r="E105"/>
    </row>
    <row r="106" spans="2:5" x14ac:dyDescent="0.25">
      <c r="B106"/>
      <c r="C106"/>
      <c r="D106"/>
      <c r="E106"/>
    </row>
    <row r="107" spans="2:5" x14ac:dyDescent="0.25">
      <c r="B107"/>
      <c r="C107"/>
      <c r="D107"/>
      <c r="E107"/>
    </row>
    <row r="108" spans="2:5" x14ac:dyDescent="0.25">
      <c r="B108"/>
      <c r="C108"/>
      <c r="D108"/>
      <c r="E108"/>
    </row>
    <row r="109" spans="2:5" x14ac:dyDescent="0.25">
      <c r="B109"/>
      <c r="C109"/>
      <c r="D109"/>
      <c r="E109"/>
    </row>
    <row r="110" spans="2:5" x14ac:dyDescent="0.25">
      <c r="B110"/>
      <c r="C110"/>
      <c r="D110"/>
      <c r="E110"/>
    </row>
    <row r="111" spans="2:5" x14ac:dyDescent="0.25">
      <c r="B111"/>
      <c r="C111"/>
      <c r="D111"/>
      <c r="E111"/>
    </row>
    <row r="112" spans="2:5" x14ac:dyDescent="0.25">
      <c r="B112"/>
      <c r="C112"/>
      <c r="D112"/>
      <c r="E112"/>
    </row>
    <row r="113" spans="2:5" x14ac:dyDescent="0.25">
      <c r="B113"/>
      <c r="C113"/>
      <c r="D113"/>
      <c r="E113"/>
    </row>
    <row r="114" spans="2:5" x14ac:dyDescent="0.25">
      <c r="B114"/>
      <c r="C114"/>
      <c r="D114"/>
      <c r="E114"/>
    </row>
    <row r="115" spans="2:5" x14ac:dyDescent="0.25">
      <c r="B115"/>
      <c r="C115"/>
      <c r="D115"/>
      <c r="E115"/>
    </row>
    <row r="116" spans="2:5" x14ac:dyDescent="0.25">
      <c r="B116"/>
      <c r="C116"/>
      <c r="D116"/>
      <c r="E116"/>
    </row>
    <row r="117" spans="2:5" x14ac:dyDescent="0.25">
      <c r="B117"/>
      <c r="C117"/>
      <c r="D117"/>
      <c r="E117"/>
    </row>
    <row r="118" spans="2:5" x14ac:dyDescent="0.25">
      <c r="B118"/>
      <c r="C118"/>
      <c r="D118"/>
      <c r="E118"/>
    </row>
    <row r="119" spans="2:5" x14ac:dyDescent="0.25">
      <c r="B119"/>
      <c r="C119"/>
      <c r="D119"/>
      <c r="E119"/>
    </row>
    <row r="120" spans="2:5" x14ac:dyDescent="0.25">
      <c r="B120"/>
      <c r="C120"/>
      <c r="D120"/>
      <c r="E120"/>
    </row>
    <row r="121" spans="2:5" x14ac:dyDescent="0.25">
      <c r="B121"/>
      <c r="C121"/>
      <c r="D121"/>
      <c r="E121"/>
    </row>
    <row r="122" spans="2:5" x14ac:dyDescent="0.25">
      <c r="B122"/>
      <c r="C122"/>
      <c r="D122"/>
      <c r="E122"/>
    </row>
    <row r="123" spans="2:5" x14ac:dyDescent="0.25">
      <c r="B123"/>
      <c r="C123"/>
      <c r="D123"/>
      <c r="E123"/>
    </row>
    <row r="124" spans="2:5" x14ac:dyDescent="0.25">
      <c r="B124"/>
      <c r="C124"/>
      <c r="D124"/>
      <c r="E124"/>
    </row>
    <row r="125" spans="2:5" x14ac:dyDescent="0.25">
      <c r="B125"/>
      <c r="C125"/>
      <c r="D125"/>
      <c r="E125"/>
    </row>
    <row r="126" spans="2:5" x14ac:dyDescent="0.25">
      <c r="B126"/>
      <c r="C126"/>
      <c r="D126"/>
      <c r="E126"/>
    </row>
    <row r="127" spans="2:5" x14ac:dyDescent="0.25">
      <c r="B127"/>
      <c r="C127"/>
      <c r="D127"/>
      <c r="E127"/>
    </row>
    <row r="128" spans="2:5" x14ac:dyDescent="0.25">
      <c r="B128"/>
      <c r="C128"/>
      <c r="D128"/>
      <c r="E128"/>
    </row>
    <row r="129" spans="2:5" x14ac:dyDescent="0.25">
      <c r="B129"/>
      <c r="C129"/>
      <c r="D129"/>
      <c r="E129"/>
    </row>
    <row r="130" spans="2:5" x14ac:dyDescent="0.25">
      <c r="B130"/>
      <c r="C130"/>
      <c r="D130"/>
      <c r="E130"/>
    </row>
    <row r="131" spans="2:5" x14ac:dyDescent="0.25">
      <c r="B131"/>
      <c r="C131"/>
      <c r="D131"/>
      <c r="E131"/>
    </row>
    <row r="132" spans="2:5" x14ac:dyDescent="0.25">
      <c r="B132"/>
      <c r="C132"/>
      <c r="D132"/>
      <c r="E132"/>
    </row>
    <row r="133" spans="2:5" x14ac:dyDescent="0.25">
      <c r="B133"/>
      <c r="C133"/>
      <c r="D133"/>
      <c r="E133"/>
    </row>
    <row r="134" spans="2:5" x14ac:dyDescent="0.25">
      <c r="B134"/>
      <c r="C134"/>
      <c r="D134"/>
      <c r="E134"/>
    </row>
    <row r="135" spans="2:5" x14ac:dyDescent="0.25">
      <c r="B135"/>
      <c r="C135"/>
      <c r="D135"/>
      <c r="E135"/>
    </row>
    <row r="136" spans="2:5" x14ac:dyDescent="0.25">
      <c r="B136"/>
      <c r="C136"/>
      <c r="D136"/>
      <c r="E136"/>
    </row>
    <row r="137" spans="2:5" x14ac:dyDescent="0.25">
      <c r="B137"/>
      <c r="C137"/>
      <c r="D137"/>
      <c r="E137"/>
    </row>
    <row r="138" spans="2:5" x14ac:dyDescent="0.25">
      <c r="B138"/>
      <c r="C138"/>
      <c r="D138"/>
      <c r="E138"/>
    </row>
    <row r="139" spans="2:5" x14ac:dyDescent="0.25">
      <c r="B139"/>
      <c r="C139"/>
      <c r="D139"/>
      <c r="E139"/>
    </row>
    <row r="140" spans="2:5" x14ac:dyDescent="0.25">
      <c r="B140"/>
      <c r="C140"/>
      <c r="D140"/>
      <c r="E140"/>
    </row>
    <row r="141" spans="2:5" x14ac:dyDescent="0.25">
      <c r="B141"/>
      <c r="C141"/>
      <c r="D141"/>
      <c r="E141"/>
    </row>
    <row r="142" spans="2:5" x14ac:dyDescent="0.25">
      <c r="B142"/>
      <c r="C142"/>
      <c r="D142"/>
      <c r="E142"/>
    </row>
    <row r="143" spans="2:5" x14ac:dyDescent="0.25">
      <c r="B143"/>
      <c r="C143"/>
      <c r="D143"/>
      <c r="E143"/>
    </row>
    <row r="144" spans="2:5" x14ac:dyDescent="0.25">
      <c r="B144"/>
      <c r="C144"/>
      <c r="D144"/>
      <c r="E144"/>
    </row>
    <row r="145" spans="2:5" x14ac:dyDescent="0.25">
      <c r="B145"/>
      <c r="C145"/>
      <c r="D145"/>
      <c r="E145"/>
    </row>
    <row r="146" spans="2:5" x14ac:dyDescent="0.25">
      <c r="B146"/>
      <c r="C146"/>
      <c r="D146"/>
      <c r="E146"/>
    </row>
    <row r="147" spans="2:5" x14ac:dyDescent="0.25">
      <c r="B147"/>
      <c r="C147"/>
      <c r="D147"/>
      <c r="E147"/>
    </row>
    <row r="148" spans="2:5" x14ac:dyDescent="0.25">
      <c r="B148"/>
      <c r="C148"/>
      <c r="D148"/>
      <c r="E148"/>
    </row>
    <row r="149" spans="2:5" x14ac:dyDescent="0.25">
      <c r="B149"/>
      <c r="C149"/>
      <c r="D149"/>
      <c r="E149"/>
    </row>
    <row r="150" spans="2:5" x14ac:dyDescent="0.25">
      <c r="B150"/>
      <c r="C150"/>
      <c r="D150"/>
      <c r="E150"/>
    </row>
    <row r="151" spans="2:5" x14ac:dyDescent="0.25">
      <c r="B151"/>
      <c r="C151"/>
      <c r="D151"/>
      <c r="E151"/>
    </row>
    <row r="152" spans="2:5" x14ac:dyDescent="0.25">
      <c r="B152"/>
      <c r="C152"/>
      <c r="D152"/>
      <c r="E152"/>
    </row>
    <row r="153" spans="2:5" x14ac:dyDescent="0.25">
      <c r="B153"/>
      <c r="C153"/>
      <c r="D153"/>
      <c r="E153"/>
    </row>
    <row r="154" spans="2:5" x14ac:dyDescent="0.25">
      <c r="B154"/>
      <c r="C154"/>
      <c r="D154"/>
      <c r="E154"/>
    </row>
    <row r="155" spans="2:5" x14ac:dyDescent="0.25">
      <c r="B155"/>
      <c r="C155"/>
      <c r="D155"/>
      <c r="E155"/>
    </row>
    <row r="156" spans="2:5" x14ac:dyDescent="0.25">
      <c r="B156"/>
      <c r="C156"/>
      <c r="D156"/>
      <c r="E156"/>
    </row>
    <row r="157" spans="2:5" x14ac:dyDescent="0.25">
      <c r="B157"/>
      <c r="C157"/>
      <c r="D157"/>
      <c r="E157"/>
    </row>
    <row r="158" spans="2:5" x14ac:dyDescent="0.25">
      <c r="B158"/>
      <c r="C158"/>
      <c r="D158"/>
      <c r="E158"/>
    </row>
    <row r="159" spans="2:5" x14ac:dyDescent="0.25">
      <c r="B159"/>
      <c r="C159"/>
      <c r="D159"/>
      <c r="E159"/>
    </row>
    <row r="160" spans="2:5" x14ac:dyDescent="0.25">
      <c r="B160"/>
      <c r="C160"/>
      <c r="D160"/>
      <c r="E160"/>
    </row>
    <row r="161" spans="2:5" x14ac:dyDescent="0.25">
      <c r="B161"/>
      <c r="C161"/>
      <c r="D161"/>
      <c r="E161"/>
    </row>
    <row r="162" spans="2:5" x14ac:dyDescent="0.25">
      <c r="B162"/>
      <c r="C162"/>
      <c r="D162"/>
      <c r="E162"/>
    </row>
    <row r="163" spans="2:5" x14ac:dyDescent="0.25">
      <c r="B163"/>
      <c r="C163"/>
      <c r="D163"/>
      <c r="E163"/>
    </row>
    <row r="164" spans="2:5" x14ac:dyDescent="0.25">
      <c r="B164"/>
      <c r="C164"/>
      <c r="D164"/>
      <c r="E164"/>
    </row>
    <row r="165" spans="2:5" x14ac:dyDescent="0.25">
      <c r="B165"/>
      <c r="C165"/>
      <c r="D165"/>
      <c r="E165"/>
    </row>
    <row r="166" spans="2:5" x14ac:dyDescent="0.25">
      <c r="B166"/>
      <c r="C166"/>
      <c r="D166"/>
      <c r="E166"/>
    </row>
    <row r="167" spans="2:5" x14ac:dyDescent="0.25">
      <c r="B167"/>
      <c r="C167"/>
      <c r="D167"/>
      <c r="E167"/>
    </row>
    <row r="168" spans="2:5" x14ac:dyDescent="0.25">
      <c r="B168"/>
      <c r="C168"/>
      <c r="D168"/>
      <c r="E168"/>
    </row>
    <row r="169" spans="2:5" x14ac:dyDescent="0.25">
      <c r="B169"/>
      <c r="C169"/>
      <c r="D169"/>
      <c r="E169"/>
    </row>
    <row r="170" spans="2:5" x14ac:dyDescent="0.25">
      <c r="B170"/>
      <c r="C170"/>
      <c r="D170"/>
      <c r="E170"/>
    </row>
    <row r="171" spans="2:5" x14ac:dyDescent="0.25">
      <c r="B171"/>
      <c r="C171"/>
      <c r="D171"/>
      <c r="E171"/>
    </row>
    <row r="172" spans="2:5" x14ac:dyDescent="0.25">
      <c r="B172"/>
      <c r="C172"/>
      <c r="D172"/>
      <c r="E172"/>
    </row>
    <row r="173" spans="2:5" x14ac:dyDescent="0.25">
      <c r="B173"/>
      <c r="C173"/>
      <c r="D173"/>
      <c r="E173"/>
    </row>
    <row r="174" spans="2:5" x14ac:dyDescent="0.25">
      <c r="B174"/>
      <c r="C174"/>
      <c r="D174"/>
      <c r="E174"/>
    </row>
    <row r="175" spans="2:5" x14ac:dyDescent="0.25">
      <c r="B175"/>
      <c r="C175"/>
      <c r="D175"/>
      <c r="E175"/>
    </row>
    <row r="176" spans="2:5" x14ac:dyDescent="0.25">
      <c r="B176"/>
      <c r="C176"/>
      <c r="D176"/>
      <c r="E176"/>
    </row>
    <row r="177" spans="2:5" x14ac:dyDescent="0.25">
      <c r="B177"/>
      <c r="C177"/>
      <c r="D177"/>
      <c r="E177"/>
    </row>
    <row r="178" spans="2:5" x14ac:dyDescent="0.25">
      <c r="B178"/>
      <c r="C178"/>
      <c r="D178"/>
      <c r="E178"/>
    </row>
    <row r="179" spans="2:5" x14ac:dyDescent="0.25">
      <c r="B179"/>
      <c r="C179"/>
      <c r="D179"/>
      <c r="E179"/>
    </row>
    <row r="180" spans="2:5" x14ac:dyDescent="0.25">
      <c r="B180"/>
      <c r="C180"/>
      <c r="D180"/>
      <c r="E180"/>
    </row>
    <row r="181" spans="2:5" x14ac:dyDescent="0.25">
      <c r="B181"/>
      <c r="C181"/>
      <c r="D181"/>
      <c r="E181"/>
    </row>
    <row r="182" spans="2:5" x14ac:dyDescent="0.25">
      <c r="B182"/>
      <c r="C182"/>
      <c r="D182"/>
      <c r="E182"/>
    </row>
    <row r="183" spans="2:5" x14ac:dyDescent="0.25">
      <c r="B183"/>
      <c r="C183"/>
      <c r="D183"/>
      <c r="E183"/>
    </row>
    <row r="184" spans="2:5" x14ac:dyDescent="0.25">
      <c r="B184"/>
      <c r="C184"/>
      <c r="D184"/>
      <c r="E184"/>
    </row>
    <row r="185" spans="2:5" x14ac:dyDescent="0.25">
      <c r="B185"/>
      <c r="C185"/>
      <c r="D185"/>
      <c r="E185"/>
    </row>
    <row r="186" spans="2:5" x14ac:dyDescent="0.25">
      <c r="B186"/>
      <c r="C186"/>
      <c r="D186"/>
      <c r="E186"/>
    </row>
    <row r="187" spans="2:5" x14ac:dyDescent="0.25">
      <c r="B187"/>
      <c r="C187"/>
      <c r="D187"/>
      <c r="E187"/>
    </row>
    <row r="188" spans="2:5" x14ac:dyDescent="0.25">
      <c r="B188"/>
      <c r="C188"/>
      <c r="D188"/>
      <c r="E188"/>
    </row>
    <row r="189" spans="2:5" x14ac:dyDescent="0.25">
      <c r="B189"/>
      <c r="C189"/>
      <c r="D189"/>
      <c r="E189"/>
    </row>
    <row r="190" spans="2:5" x14ac:dyDescent="0.25">
      <c r="B190"/>
      <c r="C190"/>
      <c r="D190"/>
      <c r="E190"/>
    </row>
    <row r="191" spans="2:5" x14ac:dyDescent="0.25">
      <c r="B191"/>
      <c r="C191"/>
      <c r="D191"/>
      <c r="E191"/>
    </row>
    <row r="192" spans="2:5" x14ac:dyDescent="0.25">
      <c r="B192"/>
      <c r="C192"/>
      <c r="D192"/>
      <c r="E192"/>
    </row>
    <row r="193" spans="2:5" x14ac:dyDescent="0.25">
      <c r="B193"/>
      <c r="C193"/>
      <c r="D193"/>
      <c r="E193"/>
    </row>
    <row r="194" spans="2:5" x14ac:dyDescent="0.25">
      <c r="B194"/>
      <c r="C194"/>
      <c r="D194"/>
      <c r="E194"/>
    </row>
    <row r="195" spans="2:5" x14ac:dyDescent="0.25">
      <c r="B195"/>
      <c r="C195"/>
      <c r="D195"/>
      <c r="E195"/>
    </row>
    <row r="196" spans="2:5" x14ac:dyDescent="0.25">
      <c r="B196"/>
      <c r="C196"/>
      <c r="D196"/>
      <c r="E196"/>
    </row>
    <row r="197" spans="2:5" x14ac:dyDescent="0.25">
      <c r="B197"/>
      <c r="C197"/>
      <c r="D197"/>
      <c r="E197"/>
    </row>
    <row r="198" spans="2:5" x14ac:dyDescent="0.25">
      <c r="B198"/>
      <c r="C198"/>
      <c r="D198"/>
      <c r="E198"/>
    </row>
    <row r="199" spans="2:5" x14ac:dyDescent="0.25">
      <c r="B199"/>
      <c r="C199"/>
      <c r="D199"/>
      <c r="E199"/>
    </row>
    <row r="200" spans="2:5" x14ac:dyDescent="0.25">
      <c r="B200"/>
      <c r="C200"/>
      <c r="D200"/>
      <c r="E200"/>
    </row>
    <row r="201" spans="2:5" x14ac:dyDescent="0.25">
      <c r="B201"/>
      <c r="C201"/>
      <c r="D201"/>
      <c r="E201"/>
    </row>
    <row r="202" spans="2:5" x14ac:dyDescent="0.25">
      <c r="B202"/>
      <c r="C202"/>
      <c r="D202"/>
      <c r="E202"/>
    </row>
    <row r="203" spans="2:5" x14ac:dyDescent="0.25">
      <c r="B203"/>
      <c r="C203"/>
      <c r="D203"/>
      <c r="E203"/>
    </row>
    <row r="204" spans="2:5" x14ac:dyDescent="0.25">
      <c r="B204"/>
      <c r="C204"/>
      <c r="D204"/>
      <c r="E204"/>
    </row>
    <row r="205" spans="2:5" x14ac:dyDescent="0.25">
      <c r="B205"/>
      <c r="C205"/>
      <c r="D205"/>
      <c r="E205"/>
    </row>
    <row r="206" spans="2:5" x14ac:dyDescent="0.25">
      <c r="B206"/>
      <c r="C206"/>
      <c r="D206"/>
      <c r="E206"/>
    </row>
    <row r="207" spans="2:5" x14ac:dyDescent="0.25">
      <c r="B207"/>
      <c r="C207"/>
      <c r="D207"/>
      <c r="E207"/>
    </row>
    <row r="208" spans="2:5" x14ac:dyDescent="0.25">
      <c r="B208"/>
      <c r="C208"/>
      <c r="D208"/>
      <c r="E208"/>
    </row>
    <row r="209" spans="2:5" x14ac:dyDescent="0.25">
      <c r="B209"/>
      <c r="C209"/>
      <c r="D209"/>
      <c r="E209"/>
    </row>
    <row r="210" spans="2:5" x14ac:dyDescent="0.25">
      <c r="B210"/>
      <c r="C210"/>
      <c r="D210"/>
      <c r="E210"/>
    </row>
    <row r="211" spans="2:5" x14ac:dyDescent="0.25">
      <c r="B211"/>
      <c r="C211"/>
      <c r="D211"/>
      <c r="E211"/>
    </row>
    <row r="212" spans="2:5" x14ac:dyDescent="0.25">
      <c r="B212"/>
      <c r="C212"/>
      <c r="D212"/>
      <c r="E212"/>
    </row>
    <row r="213" spans="2:5" x14ac:dyDescent="0.25">
      <c r="B213"/>
      <c r="C213"/>
      <c r="D213"/>
      <c r="E213"/>
    </row>
    <row r="214" spans="2:5" x14ac:dyDescent="0.25">
      <c r="B214"/>
      <c r="C214"/>
      <c r="D214"/>
      <c r="E214"/>
    </row>
    <row r="215" spans="2:5" x14ac:dyDescent="0.25">
      <c r="B215"/>
      <c r="C215"/>
      <c r="D215"/>
      <c r="E215"/>
    </row>
    <row r="216" spans="2:5" x14ac:dyDescent="0.25">
      <c r="B216"/>
      <c r="C216"/>
      <c r="D216"/>
      <c r="E216"/>
    </row>
    <row r="217" spans="2:5" x14ac:dyDescent="0.25">
      <c r="B217"/>
      <c r="C217"/>
      <c r="D217"/>
      <c r="E217"/>
    </row>
    <row r="218" spans="2:5" x14ac:dyDescent="0.25">
      <c r="B218"/>
      <c r="C218"/>
      <c r="D218"/>
      <c r="E218"/>
    </row>
    <row r="219" spans="2:5" x14ac:dyDescent="0.25">
      <c r="B219"/>
      <c r="C219"/>
      <c r="D219"/>
      <c r="E219"/>
    </row>
    <row r="220" spans="2:5" x14ac:dyDescent="0.25">
      <c r="B220"/>
      <c r="C220"/>
      <c r="D220"/>
      <c r="E220"/>
    </row>
    <row r="221" spans="2:5" x14ac:dyDescent="0.25">
      <c r="B221"/>
      <c r="C221"/>
      <c r="D221"/>
      <c r="E221"/>
    </row>
    <row r="222" spans="2:5" x14ac:dyDescent="0.25">
      <c r="B222"/>
      <c r="C222"/>
      <c r="D222"/>
      <c r="E222"/>
    </row>
    <row r="223" spans="2:5" x14ac:dyDescent="0.25">
      <c r="B223"/>
      <c r="C223"/>
      <c r="D223"/>
      <c r="E223"/>
    </row>
    <row r="224" spans="2:5" x14ac:dyDescent="0.25">
      <c r="B224"/>
      <c r="C224"/>
      <c r="D224"/>
      <c r="E224"/>
    </row>
    <row r="225" spans="2:5" x14ac:dyDescent="0.25">
      <c r="B225"/>
      <c r="C225"/>
      <c r="D225"/>
      <c r="E225"/>
    </row>
    <row r="226" spans="2:5" x14ac:dyDescent="0.25">
      <c r="B226"/>
      <c r="C226"/>
      <c r="D226"/>
      <c r="E226"/>
    </row>
    <row r="227" spans="2:5" x14ac:dyDescent="0.25">
      <c r="B227"/>
      <c r="C227"/>
      <c r="D227"/>
      <c r="E227"/>
    </row>
    <row r="228" spans="2:5" x14ac:dyDescent="0.25">
      <c r="B228"/>
      <c r="C228"/>
      <c r="D228"/>
      <c r="E228"/>
    </row>
    <row r="229" spans="2:5" x14ac:dyDescent="0.25">
      <c r="B229"/>
      <c r="C229"/>
      <c r="D229"/>
      <c r="E229"/>
    </row>
    <row r="230" spans="2:5" x14ac:dyDescent="0.25">
      <c r="B230"/>
      <c r="C230"/>
      <c r="D230"/>
      <c r="E230"/>
    </row>
    <row r="231" spans="2:5" x14ac:dyDescent="0.25">
      <c r="B231"/>
      <c r="C231"/>
      <c r="D231"/>
      <c r="E231"/>
    </row>
    <row r="232" spans="2:5" x14ac:dyDescent="0.25">
      <c r="B232"/>
      <c r="C232"/>
      <c r="D232"/>
      <c r="E232"/>
    </row>
    <row r="233" spans="2:5" x14ac:dyDescent="0.25">
      <c r="B233"/>
      <c r="C233"/>
      <c r="D233"/>
      <c r="E233"/>
    </row>
    <row r="234" spans="2:5" x14ac:dyDescent="0.25">
      <c r="B234"/>
      <c r="C234"/>
      <c r="D234"/>
      <c r="E234"/>
    </row>
    <row r="235" spans="2:5" x14ac:dyDescent="0.25">
      <c r="B235"/>
      <c r="C235"/>
      <c r="D235"/>
      <c r="E235"/>
    </row>
    <row r="236" spans="2:5" x14ac:dyDescent="0.25">
      <c r="B236"/>
      <c r="C236"/>
      <c r="D236"/>
      <c r="E236"/>
    </row>
    <row r="237" spans="2:5" x14ac:dyDescent="0.25">
      <c r="B237"/>
      <c r="C237"/>
      <c r="D237"/>
      <c r="E237"/>
    </row>
    <row r="238" spans="2:5" x14ac:dyDescent="0.25">
      <c r="B238"/>
      <c r="C238"/>
      <c r="D238"/>
      <c r="E238"/>
    </row>
    <row r="239" spans="2:5" x14ac:dyDescent="0.25">
      <c r="B239"/>
      <c r="C239"/>
      <c r="D239"/>
      <c r="E239"/>
    </row>
    <row r="240" spans="2:5" x14ac:dyDescent="0.25">
      <c r="B240"/>
      <c r="C240"/>
      <c r="D240"/>
      <c r="E240"/>
    </row>
    <row r="241" spans="2:5" x14ac:dyDescent="0.25">
      <c r="B241"/>
      <c r="C241"/>
      <c r="D241"/>
      <c r="E241"/>
    </row>
    <row r="242" spans="2:5" x14ac:dyDescent="0.25">
      <c r="B242"/>
      <c r="C242"/>
      <c r="D242"/>
      <c r="E242"/>
    </row>
    <row r="243" spans="2:5" x14ac:dyDescent="0.25">
      <c r="B243"/>
      <c r="C243"/>
      <c r="D243"/>
      <c r="E243"/>
    </row>
    <row r="244" spans="2:5" x14ac:dyDescent="0.25">
      <c r="B244"/>
      <c r="C244"/>
      <c r="D244"/>
      <c r="E244"/>
    </row>
    <row r="245" spans="2:5" x14ac:dyDescent="0.25">
      <c r="B245"/>
      <c r="C245"/>
      <c r="D245"/>
      <c r="E245"/>
    </row>
    <row r="246" spans="2:5" x14ac:dyDescent="0.25">
      <c r="B246"/>
      <c r="C246"/>
      <c r="D246"/>
      <c r="E246"/>
    </row>
    <row r="247" spans="2:5" x14ac:dyDescent="0.25">
      <c r="B247"/>
      <c r="C247"/>
      <c r="D247"/>
      <c r="E247"/>
    </row>
    <row r="248" spans="2:5" x14ac:dyDescent="0.25">
      <c r="B248"/>
      <c r="C248"/>
      <c r="D248"/>
      <c r="E248"/>
    </row>
    <row r="249" spans="2:5" x14ac:dyDescent="0.25">
      <c r="B249"/>
      <c r="C249"/>
      <c r="D249"/>
      <c r="E249"/>
    </row>
    <row r="250" spans="2:5" x14ac:dyDescent="0.25">
      <c r="B250"/>
      <c r="C250"/>
      <c r="D250"/>
      <c r="E250"/>
    </row>
    <row r="251" spans="2:5" x14ac:dyDescent="0.25">
      <c r="B251"/>
      <c r="C251"/>
      <c r="D251"/>
      <c r="E251"/>
    </row>
    <row r="252" spans="2:5" x14ac:dyDescent="0.25">
      <c r="B252"/>
      <c r="C252"/>
      <c r="D252"/>
      <c r="E252"/>
    </row>
    <row r="253" spans="2:5" x14ac:dyDescent="0.25">
      <c r="B253"/>
      <c r="C253"/>
      <c r="D253"/>
      <c r="E253"/>
    </row>
    <row r="254" spans="2:5" x14ac:dyDescent="0.25">
      <c r="B254"/>
      <c r="C254"/>
      <c r="D254"/>
      <c r="E254"/>
    </row>
    <row r="255" spans="2:5" x14ac:dyDescent="0.25">
      <c r="B255"/>
      <c r="C255"/>
      <c r="D255"/>
      <c r="E255"/>
    </row>
    <row r="256" spans="2:5" x14ac:dyDescent="0.25">
      <c r="B256"/>
      <c r="C256"/>
      <c r="D256"/>
      <c r="E256"/>
    </row>
    <row r="257" spans="2:5" x14ac:dyDescent="0.25">
      <c r="B257"/>
      <c r="C257"/>
      <c r="D257"/>
      <c r="E257"/>
    </row>
    <row r="258" spans="2:5" x14ac:dyDescent="0.25">
      <c r="B258"/>
      <c r="C258"/>
      <c r="D258"/>
      <c r="E258"/>
    </row>
    <row r="259" spans="2:5" x14ac:dyDescent="0.25">
      <c r="B259"/>
      <c r="C259"/>
      <c r="D259"/>
      <c r="E259"/>
    </row>
    <row r="260" spans="2:5" x14ac:dyDescent="0.25">
      <c r="B260"/>
      <c r="C260"/>
      <c r="D260"/>
      <c r="E260"/>
    </row>
    <row r="261" spans="2:5" x14ac:dyDescent="0.25">
      <c r="B261"/>
      <c r="C261"/>
      <c r="D261"/>
      <c r="E261"/>
    </row>
    <row r="262" spans="2:5" x14ac:dyDescent="0.25">
      <c r="B262"/>
      <c r="C262"/>
      <c r="D262"/>
      <c r="E262"/>
    </row>
    <row r="263" spans="2:5" x14ac:dyDescent="0.25">
      <c r="B263"/>
      <c r="C263"/>
      <c r="D263"/>
      <c r="E263"/>
    </row>
    <row r="264" spans="2:5" x14ac:dyDescent="0.25">
      <c r="B264"/>
      <c r="C264"/>
      <c r="D264"/>
      <c r="E264"/>
    </row>
    <row r="265" spans="2:5" x14ac:dyDescent="0.25">
      <c r="B265"/>
      <c r="C265"/>
      <c r="D265"/>
      <c r="E265"/>
    </row>
    <row r="266" spans="2:5" x14ac:dyDescent="0.25">
      <c r="B266"/>
      <c r="C266"/>
      <c r="D266"/>
      <c r="E266"/>
    </row>
    <row r="267" spans="2:5" x14ac:dyDescent="0.25">
      <c r="B267"/>
      <c r="C267"/>
      <c r="D267"/>
      <c r="E267"/>
    </row>
    <row r="268" spans="2:5" x14ac:dyDescent="0.25">
      <c r="B268"/>
      <c r="C268"/>
      <c r="D268"/>
      <c r="E268"/>
    </row>
    <row r="269" spans="2:5" x14ac:dyDescent="0.25">
      <c r="B269"/>
      <c r="C269"/>
      <c r="D269"/>
      <c r="E269"/>
    </row>
    <row r="270" spans="2:5" x14ac:dyDescent="0.25">
      <c r="B270"/>
      <c r="C270"/>
      <c r="D270"/>
      <c r="E270"/>
    </row>
    <row r="271" spans="2:5" x14ac:dyDescent="0.25">
      <c r="B271"/>
      <c r="C271"/>
      <c r="D271"/>
      <c r="E271"/>
    </row>
    <row r="272" spans="2:5" x14ac:dyDescent="0.25">
      <c r="B272"/>
      <c r="C272"/>
      <c r="D272"/>
      <c r="E272"/>
    </row>
    <row r="273" spans="2:5" x14ac:dyDescent="0.25">
      <c r="B273"/>
      <c r="C273"/>
      <c r="D273"/>
      <c r="E273"/>
    </row>
    <row r="274" spans="2:5" x14ac:dyDescent="0.25">
      <c r="B274"/>
      <c r="C274"/>
      <c r="D274"/>
      <c r="E274"/>
    </row>
    <row r="275" spans="2:5" x14ac:dyDescent="0.25">
      <c r="B275"/>
      <c r="C275"/>
      <c r="D275"/>
      <c r="E275"/>
    </row>
    <row r="276" spans="2:5" x14ac:dyDescent="0.25">
      <c r="B276"/>
      <c r="C276"/>
      <c r="D276"/>
      <c r="E276"/>
    </row>
    <row r="277" spans="2:5" x14ac:dyDescent="0.25">
      <c r="B277"/>
      <c r="C277"/>
      <c r="D277"/>
      <c r="E277"/>
    </row>
    <row r="278" spans="2:5" x14ac:dyDescent="0.25">
      <c r="B278"/>
      <c r="C278"/>
      <c r="D278"/>
      <c r="E278"/>
    </row>
    <row r="279" spans="2:5" x14ac:dyDescent="0.25">
      <c r="B279"/>
      <c r="C279"/>
      <c r="D279"/>
      <c r="E279"/>
    </row>
    <row r="280" spans="2:5" x14ac:dyDescent="0.25">
      <c r="B280"/>
      <c r="C280"/>
      <c r="D280"/>
      <c r="E280"/>
    </row>
    <row r="281" spans="2:5" x14ac:dyDescent="0.25">
      <c r="B281"/>
      <c r="C281"/>
      <c r="D281"/>
      <c r="E281"/>
    </row>
    <row r="282" spans="2:5" x14ac:dyDescent="0.25">
      <c r="B282"/>
      <c r="C282"/>
      <c r="D282"/>
      <c r="E282"/>
    </row>
    <row r="283" spans="2:5" x14ac:dyDescent="0.25">
      <c r="B283"/>
      <c r="C283"/>
      <c r="D283"/>
      <c r="E283"/>
    </row>
    <row r="284" spans="2:5" x14ac:dyDescent="0.25">
      <c r="B284"/>
      <c r="C284"/>
      <c r="D284"/>
      <c r="E284"/>
    </row>
    <row r="285" spans="2:5" x14ac:dyDescent="0.25">
      <c r="B285"/>
      <c r="C285"/>
      <c r="D285"/>
      <c r="E285"/>
    </row>
    <row r="286" spans="2:5" x14ac:dyDescent="0.25">
      <c r="B286"/>
      <c r="C286"/>
      <c r="D286"/>
      <c r="E286"/>
    </row>
    <row r="287" spans="2:5" x14ac:dyDescent="0.25">
      <c r="B287"/>
      <c r="C287"/>
      <c r="D287"/>
      <c r="E287"/>
    </row>
    <row r="288" spans="2:5" x14ac:dyDescent="0.25">
      <c r="B288"/>
      <c r="C288"/>
      <c r="D288"/>
      <c r="E288"/>
    </row>
    <row r="289" spans="2:5" x14ac:dyDescent="0.25">
      <c r="B289"/>
      <c r="C289"/>
      <c r="D289"/>
      <c r="E289"/>
    </row>
    <row r="290" spans="2:5" x14ac:dyDescent="0.25">
      <c r="B290"/>
      <c r="C290"/>
      <c r="D290"/>
      <c r="E290"/>
    </row>
    <row r="291" spans="2:5" x14ac:dyDescent="0.25">
      <c r="B291"/>
      <c r="C291"/>
      <c r="D291"/>
      <c r="E291"/>
    </row>
    <row r="292" spans="2:5" x14ac:dyDescent="0.25">
      <c r="B292"/>
      <c r="C292"/>
      <c r="D292"/>
      <c r="E292"/>
    </row>
    <row r="293" spans="2:5" x14ac:dyDescent="0.25">
      <c r="B293"/>
      <c r="C293"/>
      <c r="D293"/>
      <c r="E293"/>
    </row>
    <row r="294" spans="2:5" x14ac:dyDescent="0.25">
      <c r="B294"/>
      <c r="C294"/>
      <c r="D294"/>
      <c r="E294"/>
    </row>
    <row r="295" spans="2:5" x14ac:dyDescent="0.25">
      <c r="B295"/>
      <c r="C295"/>
      <c r="D295"/>
      <c r="E295"/>
    </row>
    <row r="296" spans="2:5" x14ac:dyDescent="0.25">
      <c r="B296"/>
      <c r="C296"/>
      <c r="D296"/>
      <c r="E296"/>
    </row>
    <row r="297" spans="2:5" x14ac:dyDescent="0.25">
      <c r="B297"/>
      <c r="C297"/>
      <c r="D297"/>
      <c r="E297"/>
    </row>
    <row r="298" spans="2:5" x14ac:dyDescent="0.25">
      <c r="B298"/>
      <c r="C298"/>
      <c r="D298"/>
      <c r="E298"/>
    </row>
    <row r="299" spans="2:5" x14ac:dyDescent="0.25">
      <c r="B299"/>
      <c r="C299"/>
      <c r="D299"/>
      <c r="E299"/>
    </row>
    <row r="300" spans="2:5" x14ac:dyDescent="0.25">
      <c r="B300"/>
      <c r="C300"/>
      <c r="D300"/>
      <c r="E300"/>
    </row>
    <row r="301" spans="2:5" x14ac:dyDescent="0.25">
      <c r="B301"/>
      <c r="C301"/>
      <c r="D301"/>
      <c r="E301"/>
    </row>
    <row r="302" spans="2:5" x14ac:dyDescent="0.25">
      <c r="B302"/>
      <c r="C302"/>
      <c r="D302"/>
      <c r="E302"/>
    </row>
    <row r="303" spans="2:5" x14ac:dyDescent="0.25">
      <c r="B303"/>
      <c r="C303"/>
      <c r="D303"/>
      <c r="E303"/>
    </row>
    <row r="304" spans="2:5" x14ac:dyDescent="0.25">
      <c r="B304"/>
      <c r="C304"/>
      <c r="D304"/>
      <c r="E304"/>
    </row>
    <row r="305" spans="2:5" x14ac:dyDescent="0.25">
      <c r="B305"/>
      <c r="C305"/>
      <c r="D305"/>
      <c r="E305"/>
    </row>
    <row r="306" spans="2:5" x14ac:dyDescent="0.25">
      <c r="B306"/>
      <c r="C306"/>
      <c r="D306"/>
      <c r="E306"/>
    </row>
    <row r="307" spans="2:5" x14ac:dyDescent="0.25">
      <c r="B307"/>
      <c r="C307"/>
      <c r="D307"/>
      <c r="E307"/>
    </row>
    <row r="308" spans="2:5" x14ac:dyDescent="0.25">
      <c r="B308"/>
      <c r="C308"/>
      <c r="D308"/>
      <c r="E308"/>
    </row>
    <row r="309" spans="2:5" x14ac:dyDescent="0.25">
      <c r="B309"/>
      <c r="C309"/>
      <c r="D309"/>
      <c r="E309"/>
    </row>
    <row r="310" spans="2:5" x14ac:dyDescent="0.25">
      <c r="B310"/>
      <c r="C310"/>
      <c r="D310"/>
      <c r="E310"/>
    </row>
    <row r="311" spans="2:5" x14ac:dyDescent="0.25">
      <c r="B311"/>
      <c r="C311"/>
      <c r="D311"/>
      <c r="E311"/>
    </row>
    <row r="312" spans="2:5" x14ac:dyDescent="0.25">
      <c r="B312"/>
      <c r="C312"/>
      <c r="D312"/>
      <c r="E312"/>
    </row>
    <row r="313" spans="2:5" x14ac:dyDescent="0.25">
      <c r="B313"/>
      <c r="C313"/>
      <c r="D313"/>
      <c r="E313"/>
    </row>
    <row r="314" spans="2:5" x14ac:dyDescent="0.25">
      <c r="B314"/>
      <c r="C314"/>
      <c r="D314"/>
      <c r="E314"/>
    </row>
    <row r="315" spans="2:5" x14ac:dyDescent="0.25">
      <c r="B315"/>
      <c r="C315"/>
      <c r="D315"/>
      <c r="E315"/>
    </row>
    <row r="316" spans="2:5" x14ac:dyDescent="0.25">
      <c r="B316"/>
      <c r="C316"/>
      <c r="D316"/>
      <c r="E316"/>
    </row>
    <row r="317" spans="2:5" x14ac:dyDescent="0.25">
      <c r="B317"/>
      <c r="C317"/>
      <c r="D317"/>
      <c r="E317"/>
    </row>
    <row r="318" spans="2:5" x14ac:dyDescent="0.25">
      <c r="B318"/>
      <c r="C318"/>
      <c r="D318"/>
      <c r="E318"/>
    </row>
    <row r="319" spans="2:5" x14ac:dyDescent="0.25">
      <c r="B319"/>
      <c r="C319"/>
      <c r="D319"/>
      <c r="E319"/>
    </row>
    <row r="320" spans="2:5" x14ac:dyDescent="0.25">
      <c r="B320"/>
      <c r="C320"/>
      <c r="D320"/>
      <c r="E320"/>
    </row>
    <row r="321" spans="2:5" x14ac:dyDescent="0.25">
      <c r="B321"/>
      <c r="C321"/>
      <c r="D321"/>
      <c r="E321"/>
    </row>
    <row r="322" spans="2:5" x14ac:dyDescent="0.25">
      <c r="B322"/>
      <c r="C322"/>
      <c r="D322"/>
      <c r="E322"/>
    </row>
    <row r="323" spans="2:5" x14ac:dyDescent="0.25">
      <c r="B323"/>
      <c r="C323"/>
      <c r="D323"/>
      <c r="E323"/>
    </row>
    <row r="324" spans="2:5" x14ac:dyDescent="0.25">
      <c r="B324"/>
      <c r="C324"/>
      <c r="D324"/>
      <c r="E324"/>
    </row>
    <row r="325" spans="2:5" x14ac:dyDescent="0.25">
      <c r="B325"/>
      <c r="C325"/>
      <c r="D325"/>
      <c r="E325"/>
    </row>
    <row r="326" spans="2:5" x14ac:dyDescent="0.25">
      <c r="B326"/>
      <c r="C326"/>
      <c r="D326"/>
      <c r="E326"/>
    </row>
    <row r="327" spans="2:5" x14ac:dyDescent="0.25">
      <c r="B327"/>
      <c r="C327"/>
      <c r="D327"/>
      <c r="E327"/>
    </row>
    <row r="328" spans="2:5" x14ac:dyDescent="0.25">
      <c r="B328"/>
      <c r="C328"/>
      <c r="D328"/>
      <c r="E328"/>
    </row>
    <row r="329" spans="2:5" x14ac:dyDescent="0.25">
      <c r="B329"/>
      <c r="C329"/>
      <c r="D329"/>
      <c r="E329"/>
    </row>
    <row r="330" spans="2:5" x14ac:dyDescent="0.25">
      <c r="B330"/>
      <c r="C330"/>
      <c r="D330"/>
      <c r="E330"/>
    </row>
    <row r="331" spans="2:5" x14ac:dyDescent="0.25">
      <c r="B331"/>
      <c r="C331"/>
      <c r="D331"/>
      <c r="E331"/>
    </row>
    <row r="332" spans="2:5" x14ac:dyDescent="0.25">
      <c r="B332"/>
      <c r="C332"/>
      <c r="D332"/>
      <c r="E332"/>
    </row>
    <row r="333" spans="2:5" x14ac:dyDescent="0.25">
      <c r="B333"/>
      <c r="C333"/>
      <c r="D333"/>
      <c r="E333"/>
    </row>
    <row r="334" spans="2:5" x14ac:dyDescent="0.25">
      <c r="B334"/>
      <c r="C334"/>
      <c r="D334"/>
      <c r="E334"/>
    </row>
    <row r="335" spans="2:5" x14ac:dyDescent="0.25">
      <c r="B335"/>
      <c r="C335"/>
      <c r="D335"/>
      <c r="E335"/>
    </row>
    <row r="336" spans="2:5" x14ac:dyDescent="0.25">
      <c r="B336"/>
      <c r="C336"/>
      <c r="D336"/>
      <c r="E336"/>
    </row>
    <row r="337" spans="2:5" x14ac:dyDescent="0.25">
      <c r="B337"/>
      <c r="C337"/>
      <c r="D337"/>
      <c r="E337"/>
    </row>
    <row r="338" spans="2:5" x14ac:dyDescent="0.25">
      <c r="B338"/>
      <c r="C338"/>
      <c r="D338"/>
      <c r="E338"/>
    </row>
    <row r="339" spans="2:5" x14ac:dyDescent="0.25">
      <c r="B339"/>
      <c r="C339"/>
      <c r="D339"/>
      <c r="E339"/>
    </row>
    <row r="340" spans="2:5" x14ac:dyDescent="0.25">
      <c r="B340"/>
      <c r="C340"/>
      <c r="D340"/>
      <c r="E340"/>
    </row>
    <row r="341" spans="2:5" x14ac:dyDescent="0.25">
      <c r="B341"/>
      <c r="C341"/>
      <c r="D341"/>
      <c r="E341"/>
    </row>
    <row r="342" spans="2:5" x14ac:dyDescent="0.25">
      <c r="B342"/>
      <c r="C342"/>
      <c r="D342"/>
      <c r="E342"/>
    </row>
    <row r="343" spans="2:5" x14ac:dyDescent="0.25">
      <c r="B343"/>
      <c r="C343"/>
      <c r="D343"/>
      <c r="E343"/>
    </row>
    <row r="344" spans="2:5" x14ac:dyDescent="0.25">
      <c r="B344"/>
      <c r="C344"/>
      <c r="D344"/>
      <c r="E344"/>
    </row>
    <row r="345" spans="2:5" x14ac:dyDescent="0.25">
      <c r="B345"/>
      <c r="C345"/>
      <c r="D345"/>
      <c r="E345"/>
    </row>
    <row r="346" spans="2:5" x14ac:dyDescent="0.25">
      <c r="B346"/>
      <c r="C346"/>
      <c r="D346"/>
      <c r="E346"/>
    </row>
    <row r="347" spans="2:5" x14ac:dyDescent="0.25">
      <c r="B347"/>
      <c r="C347"/>
      <c r="D347"/>
      <c r="E347"/>
    </row>
    <row r="348" spans="2:5" x14ac:dyDescent="0.25">
      <c r="B348"/>
      <c r="C348"/>
      <c r="D348"/>
      <c r="E348"/>
    </row>
    <row r="349" spans="2:5" x14ac:dyDescent="0.25">
      <c r="B349"/>
      <c r="C349"/>
      <c r="D349"/>
      <c r="E349"/>
    </row>
    <row r="350" spans="2:5" x14ac:dyDescent="0.25">
      <c r="B350"/>
      <c r="C350"/>
      <c r="D350"/>
      <c r="E350"/>
    </row>
    <row r="351" spans="2:5" x14ac:dyDescent="0.25">
      <c r="B351"/>
      <c r="C351"/>
      <c r="D351"/>
      <c r="E351"/>
    </row>
    <row r="352" spans="2:5" x14ac:dyDescent="0.25">
      <c r="B352"/>
      <c r="C352"/>
      <c r="D352"/>
      <c r="E352"/>
    </row>
    <row r="353" spans="2:5" x14ac:dyDescent="0.25">
      <c r="B353"/>
      <c r="C353"/>
      <c r="D353"/>
      <c r="E353"/>
    </row>
    <row r="354" spans="2:5" x14ac:dyDescent="0.25">
      <c r="B354"/>
      <c r="C354"/>
      <c r="D354"/>
      <c r="E354"/>
    </row>
    <row r="355" spans="2:5" x14ac:dyDescent="0.25">
      <c r="B355"/>
      <c r="C355"/>
      <c r="D355"/>
      <c r="E355"/>
    </row>
    <row r="356" spans="2:5" x14ac:dyDescent="0.25">
      <c r="B356"/>
      <c r="C356"/>
      <c r="D356"/>
      <c r="E356"/>
    </row>
    <row r="357" spans="2:5" x14ac:dyDescent="0.25">
      <c r="B357"/>
      <c r="C357"/>
      <c r="D357"/>
      <c r="E357"/>
    </row>
    <row r="358" spans="2:5" x14ac:dyDescent="0.25">
      <c r="B358"/>
      <c r="C358"/>
      <c r="D358"/>
      <c r="E358"/>
    </row>
    <row r="359" spans="2:5" x14ac:dyDescent="0.25">
      <c r="B359"/>
      <c r="C359"/>
      <c r="D359"/>
      <c r="E359"/>
    </row>
    <row r="360" spans="2:5" x14ac:dyDescent="0.25">
      <c r="B360"/>
      <c r="C360"/>
      <c r="D360"/>
      <c r="E360"/>
    </row>
    <row r="361" spans="2:5" x14ac:dyDescent="0.25">
      <c r="B361"/>
      <c r="C361"/>
      <c r="D361"/>
      <c r="E361"/>
    </row>
    <row r="362" spans="2:5" x14ac:dyDescent="0.25">
      <c r="B362"/>
      <c r="C362"/>
      <c r="D362"/>
      <c r="E362"/>
    </row>
    <row r="363" spans="2:5" x14ac:dyDescent="0.25">
      <c r="B363"/>
      <c r="C363"/>
      <c r="D363"/>
      <c r="E363"/>
    </row>
    <row r="364" spans="2:5" x14ac:dyDescent="0.25">
      <c r="B364"/>
      <c r="C364"/>
      <c r="D364"/>
      <c r="E364"/>
    </row>
    <row r="365" spans="2:5" x14ac:dyDescent="0.25">
      <c r="B365"/>
      <c r="C365"/>
      <c r="D365"/>
      <c r="E365"/>
    </row>
    <row r="366" spans="2:5" x14ac:dyDescent="0.25">
      <c r="B366"/>
      <c r="C366"/>
      <c r="D366"/>
      <c r="E366"/>
    </row>
    <row r="367" spans="2:5" x14ac:dyDescent="0.25">
      <c r="B367"/>
      <c r="C367"/>
      <c r="D367"/>
      <c r="E367"/>
    </row>
    <row r="368" spans="2:5" x14ac:dyDescent="0.25">
      <c r="B368"/>
      <c r="C368"/>
      <c r="D368"/>
      <c r="E368"/>
    </row>
    <row r="369" spans="2:5" x14ac:dyDescent="0.25">
      <c r="B369"/>
      <c r="C369"/>
      <c r="D369"/>
      <c r="E369"/>
    </row>
    <row r="370" spans="2:5" x14ac:dyDescent="0.25">
      <c r="B370"/>
      <c r="C370"/>
      <c r="D370"/>
      <c r="E370"/>
    </row>
    <row r="371" spans="2:5" x14ac:dyDescent="0.25">
      <c r="B371"/>
      <c r="C371"/>
      <c r="D371"/>
      <c r="E371"/>
    </row>
    <row r="372" spans="2:5" x14ac:dyDescent="0.25">
      <c r="B372"/>
      <c r="C372"/>
      <c r="D372"/>
      <c r="E372"/>
    </row>
    <row r="373" spans="2:5" x14ac:dyDescent="0.25">
      <c r="B373"/>
      <c r="C373"/>
      <c r="D373"/>
      <c r="E373"/>
    </row>
    <row r="374" spans="2:5" x14ac:dyDescent="0.25">
      <c r="B374"/>
      <c r="C374"/>
      <c r="D374"/>
      <c r="E374"/>
    </row>
    <row r="375" spans="2:5" x14ac:dyDescent="0.25">
      <c r="B375"/>
      <c r="C375"/>
      <c r="D375"/>
      <c r="E375"/>
    </row>
    <row r="376" spans="2:5" x14ac:dyDescent="0.25">
      <c r="B376"/>
      <c r="C376"/>
      <c r="D376"/>
      <c r="E376"/>
    </row>
    <row r="377" spans="2:5" x14ac:dyDescent="0.25">
      <c r="B377"/>
      <c r="C377"/>
      <c r="D377"/>
      <c r="E377"/>
    </row>
    <row r="378" spans="2:5" x14ac:dyDescent="0.25">
      <c r="B378"/>
      <c r="C378"/>
      <c r="D378"/>
      <c r="E378"/>
    </row>
    <row r="379" spans="2:5" x14ac:dyDescent="0.25">
      <c r="B379"/>
      <c r="C379"/>
      <c r="D379"/>
      <c r="E379"/>
    </row>
    <row r="380" spans="2:5" x14ac:dyDescent="0.25">
      <c r="B380"/>
      <c r="C380"/>
      <c r="D380"/>
      <c r="E380"/>
    </row>
    <row r="381" spans="2:5" x14ac:dyDescent="0.25">
      <c r="B381"/>
      <c r="C381"/>
      <c r="D381"/>
      <c r="E381"/>
    </row>
    <row r="382" spans="2:5" x14ac:dyDescent="0.25">
      <c r="B382"/>
      <c r="C382"/>
      <c r="D382"/>
      <c r="E382"/>
    </row>
    <row r="383" spans="2:5" x14ac:dyDescent="0.25">
      <c r="B383"/>
      <c r="C383"/>
      <c r="D383"/>
      <c r="E383"/>
    </row>
    <row r="384" spans="2:5" x14ac:dyDescent="0.25">
      <c r="B384"/>
      <c r="C384"/>
      <c r="D384"/>
      <c r="E384"/>
    </row>
    <row r="385" spans="2:5" x14ac:dyDescent="0.25">
      <c r="B385"/>
      <c r="C385"/>
      <c r="D385"/>
      <c r="E385"/>
    </row>
    <row r="386" spans="2:5" x14ac:dyDescent="0.25">
      <c r="B386"/>
      <c r="C386"/>
      <c r="D386"/>
      <c r="E386"/>
    </row>
    <row r="387" spans="2:5" x14ac:dyDescent="0.25">
      <c r="B387"/>
      <c r="C387"/>
      <c r="D387"/>
      <c r="E387"/>
    </row>
    <row r="388" spans="2:5" x14ac:dyDescent="0.25">
      <c r="B388"/>
      <c r="C388"/>
      <c r="D388"/>
      <c r="E388"/>
    </row>
    <row r="389" spans="2:5" x14ac:dyDescent="0.25">
      <c r="B389"/>
      <c r="C389"/>
      <c r="D389"/>
      <c r="E389"/>
    </row>
    <row r="390" spans="2:5" x14ac:dyDescent="0.25">
      <c r="B390"/>
      <c r="C390"/>
      <c r="D390"/>
      <c r="E390"/>
    </row>
    <row r="391" spans="2:5" x14ac:dyDescent="0.25">
      <c r="B391"/>
      <c r="C391"/>
      <c r="D391"/>
      <c r="E391"/>
    </row>
    <row r="392" spans="2:5" x14ac:dyDescent="0.25">
      <c r="B392"/>
      <c r="C392"/>
      <c r="D392"/>
      <c r="E392"/>
    </row>
    <row r="393" spans="2:5" x14ac:dyDescent="0.25">
      <c r="B393"/>
      <c r="C393"/>
      <c r="D393"/>
      <c r="E393"/>
    </row>
    <row r="394" spans="2:5" x14ac:dyDescent="0.25">
      <c r="B394"/>
      <c r="C394"/>
      <c r="D394"/>
      <c r="E394"/>
    </row>
    <row r="395" spans="2:5" x14ac:dyDescent="0.25">
      <c r="B395"/>
      <c r="C395"/>
      <c r="D395"/>
      <c r="E395"/>
    </row>
    <row r="396" spans="2:5" x14ac:dyDescent="0.25">
      <c r="B396"/>
      <c r="C396"/>
      <c r="D396"/>
      <c r="E396"/>
    </row>
    <row r="397" spans="2:5" x14ac:dyDescent="0.25">
      <c r="B397"/>
      <c r="C397"/>
      <c r="D397"/>
      <c r="E397"/>
    </row>
    <row r="398" spans="2:5" x14ac:dyDescent="0.25">
      <c r="B398"/>
      <c r="C398"/>
      <c r="D398"/>
      <c r="E398"/>
    </row>
  </sheetData>
  <sheetProtection algorithmName="SHA-512" hashValue="x1YWvNR0g1O+E/XDJPtNPNdAAJEGA6s2PsyHLLf6x8ika/Wf2tUsvG7Oz0HP6Udpohil7iL4RARbbhcp32GBuQ==" saltValue="qHe3vi/oNi97T8/h2AHg0w==" spinCount="100000" sheet="1" objects="1" scenarios="1" selectLockedCells="1"/>
  <mergeCells count="1">
    <mergeCell ref="G1:G3"/>
  </mergeCells>
  <pageMargins left="0.511811024" right="0.511811024" top="0.78740157499999996" bottom="0.78740157499999996" header="0.31496062000000002" footer="0.31496062000000002"/>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dimension ref="A1:O399"/>
  <sheetViews>
    <sheetView showGridLines="0" workbookViewId="0"/>
  </sheetViews>
  <sheetFormatPr defaultRowHeight="15" x14ac:dyDescent="0.25"/>
  <cols>
    <col min="1" max="1" width="70.28515625" customWidth="1"/>
    <col min="2" max="2" width="16.85546875" style="8" customWidth="1"/>
    <col min="3" max="3" width="29.28515625" style="2" customWidth="1"/>
    <col min="4" max="4" width="14.140625" style="12" customWidth="1"/>
    <col min="5" max="5" width="19.140625" style="12" customWidth="1"/>
    <col min="6" max="6" width="16" customWidth="1"/>
    <col min="7" max="7" width="17.42578125" customWidth="1"/>
    <col min="8" max="8" width="13.28515625" style="16" customWidth="1"/>
  </cols>
  <sheetData>
    <row r="1" spans="1:15" ht="21" customHeight="1" thickBot="1" x14ac:dyDescent="0.3">
      <c r="A1" s="148" t="s">
        <v>163</v>
      </c>
      <c r="B1" s="7"/>
      <c r="G1" s="207"/>
    </row>
    <row r="2" spans="1:15" ht="16.5" thickTop="1" thickBot="1" x14ac:dyDescent="0.3">
      <c r="A2" s="146" t="s">
        <v>2</v>
      </c>
      <c r="B2" s="147">
        <v>100600</v>
      </c>
      <c r="G2" s="207"/>
    </row>
    <row r="3" spans="1:15" ht="26.25" customHeight="1" thickTop="1" thickBot="1" x14ac:dyDescent="0.3">
      <c r="G3" s="208"/>
    </row>
    <row r="4" spans="1:15" s="1" customFormat="1" ht="30.75" thickTop="1" x14ac:dyDescent="0.25">
      <c r="A4" s="5" t="s">
        <v>4</v>
      </c>
      <c r="B4" s="6" t="s">
        <v>8</v>
      </c>
      <c r="C4" s="6" t="s">
        <v>10</v>
      </c>
      <c r="D4" s="13" t="s">
        <v>7</v>
      </c>
      <c r="E4" s="6" t="s">
        <v>11</v>
      </c>
      <c r="F4" s="6" t="s">
        <v>13</v>
      </c>
      <c r="G4" s="6" t="s">
        <v>12</v>
      </c>
      <c r="H4" s="145" t="s">
        <v>151</v>
      </c>
      <c r="I4"/>
      <c r="J4"/>
      <c r="K4"/>
      <c r="L4"/>
      <c r="M4"/>
      <c r="N4"/>
      <c r="O4"/>
    </row>
    <row r="5" spans="1:15" s="3" customFormat="1" ht="135.75" thickBot="1" x14ac:dyDescent="0.3">
      <c r="A5" s="20" t="s">
        <v>150</v>
      </c>
      <c r="B5" s="4" t="s">
        <v>158</v>
      </c>
      <c r="C5" s="4" t="s">
        <v>162</v>
      </c>
      <c r="D5" s="14">
        <v>42929</v>
      </c>
      <c r="E5" s="4" t="s">
        <v>160</v>
      </c>
      <c r="F5" s="4">
        <v>1</v>
      </c>
      <c r="G5" s="4">
        <v>1</v>
      </c>
      <c r="H5" s="17">
        <v>2711.99</v>
      </c>
      <c r="I5"/>
      <c r="J5"/>
      <c r="K5"/>
      <c r="L5"/>
      <c r="M5"/>
      <c r="N5"/>
      <c r="O5"/>
    </row>
    <row r="6" spans="1:15" s="3" customFormat="1" ht="16.5" thickTop="1" thickBot="1" x14ac:dyDescent="0.3">
      <c r="A6" s="21" t="s">
        <v>9</v>
      </c>
      <c r="B6" s="18"/>
      <c r="C6" s="18"/>
      <c r="D6" s="18"/>
      <c r="E6" s="18"/>
      <c r="F6" s="18"/>
      <c r="G6" s="18"/>
      <c r="H6" s="19"/>
      <c r="I6"/>
      <c r="J6"/>
      <c r="K6"/>
      <c r="L6"/>
      <c r="M6"/>
      <c r="N6"/>
      <c r="O6"/>
    </row>
    <row r="7" spans="1:15" s="3" customFormat="1" ht="15.75" thickTop="1" x14ac:dyDescent="0.25">
      <c r="A7"/>
      <c r="B7"/>
      <c r="C7"/>
      <c r="D7"/>
      <c r="E7"/>
      <c r="F7"/>
      <c r="G7"/>
      <c r="H7"/>
      <c r="I7"/>
      <c r="J7"/>
      <c r="K7"/>
      <c r="L7"/>
      <c r="M7"/>
      <c r="N7"/>
      <c r="O7"/>
    </row>
    <row r="8" spans="1:15" s="9" customFormat="1" ht="15.75" thickBot="1" x14ac:dyDescent="0.3">
      <c r="A8"/>
      <c r="B8"/>
      <c r="C8"/>
      <c r="D8"/>
      <c r="E8"/>
      <c r="F8"/>
      <c r="G8"/>
      <c r="H8"/>
      <c r="I8"/>
      <c r="J8"/>
      <c r="K8"/>
      <c r="L8"/>
      <c r="M8"/>
      <c r="N8"/>
      <c r="O8"/>
    </row>
    <row r="9" spans="1:15" s="9" customFormat="1" ht="16.5" thickTop="1" thickBot="1" x14ac:dyDescent="0.3">
      <c r="A9"/>
      <c r="B9"/>
      <c r="C9"/>
      <c r="D9"/>
      <c r="E9"/>
      <c r="F9"/>
      <c r="G9"/>
      <c r="H9"/>
      <c r="I9"/>
      <c r="J9"/>
      <c r="K9"/>
      <c r="L9"/>
      <c r="M9"/>
      <c r="N9"/>
      <c r="O9"/>
    </row>
    <row r="10" spans="1:15" s="10" customFormat="1" ht="15.75" thickTop="1" x14ac:dyDescent="0.25">
      <c r="A10"/>
      <c r="B10"/>
      <c r="C10"/>
      <c r="D10"/>
      <c r="E10"/>
      <c r="F10"/>
      <c r="G10"/>
      <c r="H10"/>
      <c r="I10"/>
      <c r="J10"/>
      <c r="K10"/>
      <c r="L10"/>
      <c r="M10"/>
      <c r="N10"/>
      <c r="O10"/>
    </row>
    <row r="11" spans="1:15" x14ac:dyDescent="0.25">
      <c r="B11"/>
      <c r="C11"/>
      <c r="D11"/>
      <c r="E11"/>
      <c r="H11"/>
    </row>
    <row r="12" spans="1:15" x14ac:dyDescent="0.25">
      <c r="B12"/>
      <c r="C12"/>
      <c r="D12"/>
      <c r="E12"/>
      <c r="H12"/>
    </row>
    <row r="13" spans="1:15" x14ac:dyDescent="0.25">
      <c r="B13"/>
      <c r="C13"/>
      <c r="D13"/>
      <c r="E13"/>
      <c r="H13"/>
    </row>
    <row r="14" spans="1:15" x14ac:dyDescent="0.25">
      <c r="B14"/>
      <c r="C14"/>
      <c r="D14"/>
      <c r="E14"/>
      <c r="H14"/>
    </row>
    <row r="15" spans="1:15" x14ac:dyDescent="0.25">
      <c r="B15"/>
      <c r="C15"/>
      <c r="D15"/>
      <c r="E15"/>
      <c r="H15"/>
    </row>
    <row r="16" spans="1:15" x14ac:dyDescent="0.25">
      <c r="B16"/>
      <c r="C16"/>
      <c r="D16"/>
      <c r="E16"/>
      <c r="H16"/>
    </row>
    <row r="17" spans="2:8" x14ac:dyDescent="0.25">
      <c r="B17"/>
      <c r="C17"/>
      <c r="D17"/>
      <c r="E17"/>
      <c r="H17"/>
    </row>
    <row r="18" spans="2:8" x14ac:dyDescent="0.25">
      <c r="B18"/>
      <c r="C18"/>
      <c r="D18"/>
      <c r="E18"/>
      <c r="H18"/>
    </row>
    <row r="19" spans="2:8" x14ac:dyDescent="0.25">
      <c r="B19"/>
      <c r="C19"/>
      <c r="D19"/>
      <c r="E19"/>
      <c r="H19"/>
    </row>
    <row r="20" spans="2:8" x14ac:dyDescent="0.25">
      <c r="B20"/>
      <c r="C20"/>
      <c r="D20"/>
      <c r="E20"/>
      <c r="H20"/>
    </row>
    <row r="21" spans="2:8" x14ac:dyDescent="0.25">
      <c r="B21"/>
      <c r="C21"/>
      <c r="D21"/>
      <c r="E21"/>
      <c r="H21"/>
    </row>
    <row r="22" spans="2:8" x14ac:dyDescent="0.25">
      <c r="B22"/>
      <c r="C22"/>
      <c r="D22"/>
      <c r="E22"/>
      <c r="H22"/>
    </row>
    <row r="23" spans="2:8" x14ac:dyDescent="0.25">
      <c r="B23"/>
      <c r="C23"/>
      <c r="D23"/>
      <c r="E23"/>
      <c r="H23"/>
    </row>
    <row r="24" spans="2:8" x14ac:dyDescent="0.25">
      <c r="B24"/>
      <c r="C24"/>
      <c r="D24"/>
      <c r="E24"/>
      <c r="H24"/>
    </row>
    <row r="25" spans="2:8" x14ac:dyDescent="0.25">
      <c r="B25"/>
      <c r="C25"/>
      <c r="D25"/>
      <c r="E25"/>
      <c r="H25"/>
    </row>
    <row r="26" spans="2:8" x14ac:dyDescent="0.25">
      <c r="B26"/>
      <c r="C26"/>
      <c r="D26"/>
      <c r="E26"/>
      <c r="H26"/>
    </row>
    <row r="27" spans="2:8" x14ac:dyDescent="0.25">
      <c r="B27"/>
      <c r="C27"/>
      <c r="D27"/>
      <c r="E27"/>
      <c r="H27"/>
    </row>
    <row r="28" spans="2:8" x14ac:dyDescent="0.25">
      <c r="B28"/>
      <c r="C28"/>
      <c r="D28"/>
      <c r="E28"/>
      <c r="H28"/>
    </row>
    <row r="29" spans="2:8" x14ac:dyDescent="0.25">
      <c r="B29"/>
      <c r="C29"/>
      <c r="D29"/>
      <c r="E29"/>
      <c r="H29"/>
    </row>
    <row r="30" spans="2:8" x14ac:dyDescent="0.25">
      <c r="B30"/>
      <c r="C30"/>
      <c r="D30"/>
      <c r="E30"/>
      <c r="H30"/>
    </row>
    <row r="31" spans="2:8" x14ac:dyDescent="0.25">
      <c r="B31"/>
      <c r="C31"/>
      <c r="D31"/>
      <c r="E31"/>
      <c r="H31"/>
    </row>
    <row r="32" spans="2:8" x14ac:dyDescent="0.25">
      <c r="B32"/>
      <c r="C32"/>
      <c r="D32"/>
      <c r="E32"/>
      <c r="H32"/>
    </row>
    <row r="33" spans="2:8" x14ac:dyDescent="0.25">
      <c r="B33"/>
      <c r="C33"/>
      <c r="D33"/>
      <c r="E33"/>
      <c r="H33"/>
    </row>
    <row r="34" spans="2:8" x14ac:dyDescent="0.25">
      <c r="B34"/>
      <c r="C34"/>
      <c r="D34"/>
      <c r="E34"/>
      <c r="H34"/>
    </row>
    <row r="35" spans="2:8" x14ac:dyDescent="0.25">
      <c r="B35"/>
      <c r="C35"/>
      <c r="D35"/>
      <c r="E35"/>
      <c r="H35"/>
    </row>
    <row r="36" spans="2:8" x14ac:dyDescent="0.25">
      <c r="B36"/>
      <c r="C36"/>
      <c r="D36"/>
      <c r="E36"/>
      <c r="H36"/>
    </row>
    <row r="37" spans="2:8" x14ac:dyDescent="0.25">
      <c r="B37"/>
      <c r="C37"/>
      <c r="D37"/>
      <c r="E37"/>
      <c r="H37"/>
    </row>
    <row r="38" spans="2:8" x14ac:dyDescent="0.25">
      <c r="B38"/>
      <c r="C38"/>
      <c r="D38"/>
      <c r="E38"/>
      <c r="H38"/>
    </row>
    <row r="39" spans="2:8" x14ac:dyDescent="0.25">
      <c r="B39"/>
      <c r="C39"/>
      <c r="D39"/>
      <c r="E39"/>
      <c r="H39"/>
    </row>
    <row r="40" spans="2:8" x14ac:dyDescent="0.25">
      <c r="B40"/>
      <c r="C40"/>
      <c r="D40"/>
      <c r="E40"/>
      <c r="H40"/>
    </row>
    <row r="41" spans="2:8" x14ac:dyDescent="0.25">
      <c r="B41"/>
      <c r="C41"/>
      <c r="D41"/>
      <c r="E41"/>
      <c r="H41"/>
    </row>
    <row r="42" spans="2:8" x14ac:dyDescent="0.25">
      <c r="B42"/>
      <c r="C42"/>
      <c r="D42"/>
      <c r="E42"/>
      <c r="H42"/>
    </row>
    <row r="43" spans="2:8" x14ac:dyDescent="0.25">
      <c r="B43"/>
      <c r="C43"/>
      <c r="D43"/>
      <c r="E43"/>
      <c r="H43"/>
    </row>
    <row r="44" spans="2:8" x14ac:dyDescent="0.25">
      <c r="B44"/>
      <c r="C44"/>
      <c r="D44"/>
      <c r="E44"/>
      <c r="H44"/>
    </row>
    <row r="45" spans="2:8" x14ac:dyDescent="0.25">
      <c r="B45"/>
      <c r="C45"/>
      <c r="D45"/>
      <c r="E45"/>
      <c r="H45"/>
    </row>
    <row r="46" spans="2:8" x14ac:dyDescent="0.25">
      <c r="B46"/>
      <c r="C46"/>
      <c r="D46"/>
      <c r="E46"/>
      <c r="H46"/>
    </row>
    <row r="47" spans="2:8" x14ac:dyDescent="0.25">
      <c r="B47"/>
      <c r="C47"/>
      <c r="D47"/>
      <c r="E47"/>
      <c r="H47"/>
    </row>
    <row r="48" spans="2:8" x14ac:dyDescent="0.25">
      <c r="B48"/>
      <c r="C48"/>
      <c r="D48"/>
      <c r="E48"/>
      <c r="H48"/>
    </row>
    <row r="49" spans="2:8" x14ac:dyDescent="0.25">
      <c r="B49"/>
      <c r="C49"/>
      <c r="D49"/>
      <c r="E49"/>
      <c r="H49"/>
    </row>
    <row r="50" spans="2:8" x14ac:dyDescent="0.25">
      <c r="B50"/>
      <c r="C50"/>
      <c r="D50"/>
      <c r="E50"/>
      <c r="H50"/>
    </row>
    <row r="51" spans="2:8" x14ac:dyDescent="0.25">
      <c r="B51"/>
      <c r="C51"/>
      <c r="D51"/>
      <c r="E51"/>
      <c r="H51"/>
    </row>
    <row r="52" spans="2:8" x14ac:dyDescent="0.25">
      <c r="B52"/>
      <c r="C52"/>
      <c r="D52"/>
      <c r="E52"/>
      <c r="H52"/>
    </row>
    <row r="53" spans="2:8" x14ac:dyDescent="0.25">
      <c r="B53"/>
      <c r="C53"/>
      <c r="D53"/>
      <c r="E53"/>
    </row>
    <row r="54" spans="2:8" x14ac:dyDescent="0.25">
      <c r="B54"/>
      <c r="C54"/>
      <c r="D54"/>
      <c r="E54"/>
    </row>
    <row r="55" spans="2:8" x14ac:dyDescent="0.25">
      <c r="B55"/>
      <c r="C55"/>
      <c r="D55"/>
      <c r="E55"/>
    </row>
    <row r="56" spans="2:8" x14ac:dyDescent="0.25">
      <c r="B56"/>
      <c r="C56"/>
      <c r="D56"/>
      <c r="E56"/>
    </row>
    <row r="57" spans="2:8" x14ac:dyDescent="0.25">
      <c r="B57"/>
      <c r="C57"/>
      <c r="D57"/>
      <c r="E57"/>
    </row>
    <row r="58" spans="2:8" x14ac:dyDescent="0.25">
      <c r="B58"/>
      <c r="C58"/>
      <c r="D58"/>
      <c r="E58"/>
    </row>
    <row r="59" spans="2:8" x14ac:dyDescent="0.25">
      <c r="B59"/>
      <c r="C59"/>
      <c r="D59"/>
      <c r="E59"/>
    </row>
    <row r="60" spans="2:8" x14ac:dyDescent="0.25">
      <c r="B60"/>
      <c r="C60"/>
      <c r="D60"/>
      <c r="E60"/>
    </row>
    <row r="61" spans="2:8" x14ac:dyDescent="0.25">
      <c r="B61"/>
      <c r="C61"/>
      <c r="D61"/>
      <c r="E61"/>
    </row>
    <row r="62" spans="2:8" x14ac:dyDescent="0.25">
      <c r="B62"/>
      <c r="C62"/>
      <c r="D62"/>
      <c r="E62"/>
    </row>
    <row r="63" spans="2:8" x14ac:dyDescent="0.25">
      <c r="B63"/>
      <c r="C63"/>
      <c r="D63"/>
      <c r="E63"/>
    </row>
    <row r="64" spans="2:8" x14ac:dyDescent="0.25">
      <c r="B64"/>
      <c r="C64"/>
      <c r="D64"/>
      <c r="E64"/>
    </row>
    <row r="65" spans="2:5" x14ac:dyDescent="0.25">
      <c r="B65"/>
      <c r="C65"/>
      <c r="D65"/>
      <c r="E65"/>
    </row>
    <row r="66" spans="2:5" x14ac:dyDescent="0.25">
      <c r="B66"/>
      <c r="C66"/>
      <c r="D66"/>
      <c r="E66"/>
    </row>
    <row r="67" spans="2:5" x14ac:dyDescent="0.25">
      <c r="B67"/>
      <c r="C67"/>
      <c r="D67"/>
      <c r="E67"/>
    </row>
    <row r="68" spans="2:5" x14ac:dyDescent="0.25">
      <c r="B68"/>
      <c r="C68"/>
      <c r="D68"/>
      <c r="E68"/>
    </row>
    <row r="69" spans="2:5" x14ac:dyDescent="0.25">
      <c r="B69"/>
      <c r="C69"/>
      <c r="D69"/>
      <c r="E69"/>
    </row>
    <row r="70" spans="2:5" ht="15.75" thickBot="1" x14ac:dyDescent="0.3">
      <c r="B70"/>
      <c r="C70"/>
      <c r="D70"/>
      <c r="E70"/>
    </row>
    <row r="71" spans="2:5" ht="16.5" thickTop="1" thickBot="1" x14ac:dyDescent="0.3">
      <c r="B71"/>
      <c r="C71"/>
      <c r="D71"/>
      <c r="E71"/>
    </row>
    <row r="72" spans="2:5" ht="15.75" thickTop="1" x14ac:dyDescent="0.25">
      <c r="B72"/>
      <c r="C72"/>
      <c r="D72"/>
      <c r="E72"/>
    </row>
    <row r="73" spans="2:5" x14ac:dyDescent="0.25">
      <c r="B73"/>
      <c r="C73"/>
      <c r="D73"/>
      <c r="E73"/>
    </row>
    <row r="74" spans="2:5" x14ac:dyDescent="0.25">
      <c r="B74"/>
      <c r="C74"/>
      <c r="D74"/>
      <c r="E74"/>
    </row>
    <row r="75" spans="2:5" x14ac:dyDescent="0.25">
      <c r="B75"/>
      <c r="C75"/>
      <c r="D75"/>
      <c r="E75"/>
    </row>
    <row r="76" spans="2:5" x14ac:dyDescent="0.25">
      <c r="B76"/>
      <c r="C76"/>
      <c r="D76"/>
      <c r="E76"/>
    </row>
    <row r="77" spans="2:5" x14ac:dyDescent="0.25">
      <c r="B77"/>
      <c r="C77"/>
      <c r="D77"/>
      <c r="E77"/>
    </row>
    <row r="78" spans="2:5" x14ac:dyDescent="0.25">
      <c r="B78"/>
      <c r="C78"/>
      <c r="D78"/>
      <c r="E78"/>
    </row>
    <row r="79" spans="2:5" x14ac:dyDescent="0.25">
      <c r="B79"/>
      <c r="C79"/>
      <c r="D79"/>
      <c r="E79"/>
    </row>
    <row r="80" spans="2:5" x14ac:dyDescent="0.25">
      <c r="B80"/>
      <c r="C80"/>
      <c r="D80"/>
      <c r="E80"/>
    </row>
    <row r="81" spans="2:5" x14ac:dyDescent="0.25">
      <c r="B81"/>
      <c r="C81"/>
      <c r="D81"/>
      <c r="E81"/>
    </row>
    <row r="82" spans="2:5" x14ac:dyDescent="0.25">
      <c r="B82"/>
      <c r="C82"/>
      <c r="D82"/>
      <c r="E82"/>
    </row>
    <row r="83" spans="2:5" x14ac:dyDescent="0.25">
      <c r="B83"/>
      <c r="C83"/>
      <c r="D83"/>
      <c r="E83"/>
    </row>
    <row r="84" spans="2:5" x14ac:dyDescent="0.25">
      <c r="B84"/>
      <c r="C84"/>
      <c r="D84"/>
      <c r="E84"/>
    </row>
    <row r="85" spans="2:5" x14ac:dyDescent="0.25">
      <c r="B85"/>
      <c r="C85"/>
      <c r="D85"/>
      <c r="E85"/>
    </row>
    <row r="86" spans="2:5" x14ac:dyDescent="0.25">
      <c r="B86"/>
      <c r="C86"/>
      <c r="D86"/>
      <c r="E86"/>
    </row>
    <row r="87" spans="2:5" x14ac:dyDescent="0.25">
      <c r="B87"/>
      <c r="C87"/>
      <c r="D87"/>
      <c r="E87"/>
    </row>
    <row r="88" spans="2:5" x14ac:dyDescent="0.25">
      <c r="B88"/>
      <c r="C88"/>
      <c r="D88"/>
      <c r="E88"/>
    </row>
    <row r="89" spans="2:5" x14ac:dyDescent="0.25">
      <c r="B89"/>
      <c r="C89"/>
      <c r="D89"/>
      <c r="E89"/>
    </row>
    <row r="90" spans="2:5" x14ac:dyDescent="0.25">
      <c r="B90"/>
      <c r="C90"/>
      <c r="D90"/>
      <c r="E90"/>
    </row>
    <row r="91" spans="2:5" x14ac:dyDescent="0.25">
      <c r="B91"/>
      <c r="C91"/>
      <c r="D91"/>
      <c r="E91"/>
    </row>
    <row r="92" spans="2:5" x14ac:dyDescent="0.25">
      <c r="B92"/>
      <c r="C92"/>
      <c r="D92"/>
      <c r="E92"/>
    </row>
    <row r="93" spans="2:5" x14ac:dyDescent="0.25">
      <c r="B93"/>
      <c r="C93"/>
      <c r="D93"/>
      <c r="E93"/>
    </row>
    <row r="94" spans="2:5" x14ac:dyDescent="0.25">
      <c r="B94"/>
      <c r="C94"/>
      <c r="D94"/>
      <c r="E94"/>
    </row>
    <row r="95" spans="2:5" x14ac:dyDescent="0.25">
      <c r="B95"/>
      <c r="C95"/>
      <c r="D95"/>
      <c r="E95"/>
    </row>
    <row r="96" spans="2:5" x14ac:dyDescent="0.25">
      <c r="B96"/>
      <c r="C96"/>
      <c r="D96"/>
      <c r="E96"/>
    </row>
    <row r="97" spans="2:5" x14ac:dyDescent="0.25">
      <c r="B97"/>
      <c r="C97"/>
      <c r="D97"/>
      <c r="E97"/>
    </row>
    <row r="98" spans="2:5" x14ac:dyDescent="0.25">
      <c r="B98"/>
      <c r="C98"/>
      <c r="D98"/>
      <c r="E98"/>
    </row>
    <row r="99" spans="2:5" x14ac:dyDescent="0.25">
      <c r="B99"/>
      <c r="C99"/>
      <c r="D99"/>
      <c r="E99"/>
    </row>
    <row r="100" spans="2:5" x14ac:dyDescent="0.25">
      <c r="B100"/>
      <c r="C100"/>
      <c r="D100"/>
      <c r="E100"/>
    </row>
    <row r="101" spans="2:5" x14ac:dyDescent="0.25">
      <c r="B101"/>
      <c r="C101"/>
      <c r="D101"/>
      <c r="E101"/>
    </row>
    <row r="102" spans="2:5" x14ac:dyDescent="0.25">
      <c r="B102"/>
      <c r="C102"/>
      <c r="D102"/>
      <c r="E102"/>
    </row>
    <row r="103" spans="2:5" x14ac:dyDescent="0.25">
      <c r="B103"/>
      <c r="C103"/>
      <c r="D103"/>
      <c r="E103"/>
    </row>
    <row r="104" spans="2:5" x14ac:dyDescent="0.25">
      <c r="B104"/>
      <c r="C104"/>
      <c r="D104"/>
      <c r="E104"/>
    </row>
    <row r="105" spans="2:5" x14ac:dyDescent="0.25">
      <c r="B105"/>
      <c r="C105"/>
      <c r="D105"/>
      <c r="E105"/>
    </row>
    <row r="106" spans="2:5" x14ac:dyDescent="0.25">
      <c r="B106"/>
      <c r="C106"/>
      <c r="D106"/>
      <c r="E106"/>
    </row>
    <row r="107" spans="2:5" x14ac:dyDescent="0.25">
      <c r="B107"/>
      <c r="C107"/>
      <c r="D107"/>
      <c r="E107"/>
    </row>
    <row r="108" spans="2:5" x14ac:dyDescent="0.25">
      <c r="B108"/>
      <c r="C108"/>
      <c r="D108"/>
      <c r="E108"/>
    </row>
    <row r="109" spans="2:5" x14ac:dyDescent="0.25">
      <c r="B109"/>
      <c r="C109"/>
      <c r="D109"/>
      <c r="E109"/>
    </row>
    <row r="110" spans="2:5" x14ac:dyDescent="0.25">
      <c r="B110"/>
      <c r="C110"/>
      <c r="D110"/>
      <c r="E110"/>
    </row>
    <row r="111" spans="2:5" x14ac:dyDescent="0.25">
      <c r="B111"/>
      <c r="C111"/>
      <c r="D111"/>
      <c r="E111"/>
    </row>
    <row r="112" spans="2:5" x14ac:dyDescent="0.25">
      <c r="B112"/>
      <c r="C112"/>
      <c r="D112"/>
      <c r="E112"/>
    </row>
    <row r="113" spans="2:5" x14ac:dyDescent="0.25">
      <c r="B113"/>
      <c r="C113"/>
      <c r="D113"/>
      <c r="E113"/>
    </row>
    <row r="114" spans="2:5" x14ac:dyDescent="0.25">
      <c r="B114"/>
      <c r="C114"/>
      <c r="D114"/>
      <c r="E114"/>
    </row>
    <row r="115" spans="2:5" x14ac:dyDescent="0.25">
      <c r="B115"/>
      <c r="C115"/>
      <c r="D115"/>
      <c r="E115"/>
    </row>
    <row r="116" spans="2:5" x14ac:dyDescent="0.25">
      <c r="B116"/>
      <c r="C116"/>
      <c r="D116"/>
      <c r="E116"/>
    </row>
    <row r="117" spans="2:5" x14ac:dyDescent="0.25">
      <c r="B117"/>
      <c r="C117"/>
      <c r="D117"/>
      <c r="E117"/>
    </row>
    <row r="118" spans="2:5" x14ac:dyDescent="0.25">
      <c r="B118"/>
      <c r="C118"/>
      <c r="D118"/>
      <c r="E118"/>
    </row>
    <row r="119" spans="2:5" x14ac:dyDescent="0.25">
      <c r="B119"/>
      <c r="C119"/>
      <c r="D119"/>
      <c r="E119"/>
    </row>
    <row r="120" spans="2:5" x14ac:dyDescent="0.25">
      <c r="B120"/>
      <c r="C120"/>
      <c r="D120"/>
      <c r="E120"/>
    </row>
    <row r="121" spans="2:5" x14ac:dyDescent="0.25">
      <c r="B121"/>
      <c r="C121"/>
      <c r="D121"/>
      <c r="E121"/>
    </row>
    <row r="122" spans="2:5" x14ac:dyDescent="0.25">
      <c r="B122"/>
      <c r="C122"/>
      <c r="D122"/>
      <c r="E122"/>
    </row>
    <row r="123" spans="2:5" x14ac:dyDescent="0.25">
      <c r="B123"/>
      <c r="C123"/>
      <c r="D123"/>
      <c r="E123"/>
    </row>
    <row r="124" spans="2:5" x14ac:dyDescent="0.25">
      <c r="B124"/>
      <c r="C124"/>
      <c r="D124"/>
      <c r="E124"/>
    </row>
    <row r="125" spans="2:5" x14ac:dyDescent="0.25">
      <c r="B125"/>
      <c r="C125"/>
      <c r="D125"/>
      <c r="E125"/>
    </row>
    <row r="126" spans="2:5" x14ac:dyDescent="0.25">
      <c r="B126"/>
      <c r="C126"/>
      <c r="D126"/>
      <c r="E126"/>
    </row>
    <row r="127" spans="2:5" x14ac:dyDescent="0.25">
      <c r="B127"/>
      <c r="C127"/>
      <c r="D127"/>
      <c r="E127"/>
    </row>
    <row r="128" spans="2:5" x14ac:dyDescent="0.25">
      <c r="B128"/>
      <c r="C128"/>
      <c r="D128"/>
      <c r="E128"/>
    </row>
    <row r="129" spans="2:5" x14ac:dyDescent="0.25">
      <c r="B129"/>
      <c r="C129"/>
      <c r="D129"/>
      <c r="E129"/>
    </row>
    <row r="130" spans="2:5" x14ac:dyDescent="0.25">
      <c r="B130"/>
      <c r="C130"/>
      <c r="D130"/>
      <c r="E130"/>
    </row>
    <row r="131" spans="2:5" x14ac:dyDescent="0.25">
      <c r="B131"/>
      <c r="C131"/>
      <c r="D131"/>
      <c r="E131"/>
    </row>
    <row r="132" spans="2:5" x14ac:dyDescent="0.25">
      <c r="B132"/>
      <c r="C132"/>
      <c r="D132"/>
      <c r="E132"/>
    </row>
    <row r="133" spans="2:5" x14ac:dyDescent="0.25">
      <c r="B133"/>
      <c r="C133"/>
      <c r="D133"/>
      <c r="E133"/>
    </row>
    <row r="134" spans="2:5" x14ac:dyDescent="0.25">
      <c r="B134"/>
      <c r="C134"/>
      <c r="D134"/>
      <c r="E134"/>
    </row>
    <row r="135" spans="2:5" x14ac:dyDescent="0.25">
      <c r="B135"/>
      <c r="C135"/>
      <c r="D135"/>
      <c r="E135"/>
    </row>
    <row r="136" spans="2:5" x14ac:dyDescent="0.25">
      <c r="B136"/>
      <c r="C136"/>
      <c r="D136"/>
      <c r="E136"/>
    </row>
    <row r="137" spans="2:5" x14ac:dyDescent="0.25">
      <c r="B137"/>
      <c r="C137"/>
      <c r="D137"/>
      <c r="E137"/>
    </row>
    <row r="138" spans="2:5" x14ac:dyDescent="0.25">
      <c r="B138"/>
      <c r="C138"/>
      <c r="D138"/>
      <c r="E138"/>
    </row>
    <row r="139" spans="2:5" x14ac:dyDescent="0.25">
      <c r="B139"/>
      <c r="C139"/>
      <c r="D139"/>
      <c r="E139"/>
    </row>
    <row r="140" spans="2:5" x14ac:dyDescent="0.25">
      <c r="B140"/>
      <c r="C140"/>
      <c r="D140"/>
      <c r="E140"/>
    </row>
    <row r="141" spans="2:5" x14ac:dyDescent="0.25">
      <c r="B141"/>
      <c r="C141"/>
      <c r="D141"/>
      <c r="E141"/>
    </row>
    <row r="142" spans="2:5" x14ac:dyDescent="0.25">
      <c r="B142"/>
      <c r="C142"/>
      <c r="D142"/>
      <c r="E142"/>
    </row>
    <row r="143" spans="2:5" x14ac:dyDescent="0.25">
      <c r="B143"/>
      <c r="C143"/>
      <c r="D143"/>
      <c r="E143"/>
    </row>
    <row r="144" spans="2:5" x14ac:dyDescent="0.25">
      <c r="B144"/>
      <c r="C144"/>
      <c r="D144"/>
      <c r="E144"/>
    </row>
    <row r="145" spans="2:5" x14ac:dyDescent="0.25">
      <c r="B145"/>
      <c r="C145"/>
      <c r="D145"/>
      <c r="E145"/>
    </row>
    <row r="146" spans="2:5" x14ac:dyDescent="0.25">
      <c r="B146"/>
      <c r="C146"/>
      <c r="D146"/>
      <c r="E146"/>
    </row>
    <row r="147" spans="2:5" x14ac:dyDescent="0.25">
      <c r="B147"/>
      <c r="C147"/>
      <c r="D147"/>
      <c r="E147"/>
    </row>
    <row r="148" spans="2:5" x14ac:dyDescent="0.25">
      <c r="B148"/>
      <c r="C148"/>
      <c r="D148"/>
      <c r="E148"/>
    </row>
    <row r="149" spans="2:5" x14ac:dyDescent="0.25">
      <c r="B149"/>
      <c r="C149"/>
      <c r="D149"/>
      <c r="E149"/>
    </row>
    <row r="150" spans="2:5" x14ac:dyDescent="0.25">
      <c r="B150"/>
      <c r="C150"/>
      <c r="D150"/>
      <c r="E150"/>
    </row>
    <row r="151" spans="2:5" x14ac:dyDescent="0.25">
      <c r="B151"/>
      <c r="C151"/>
      <c r="D151"/>
      <c r="E151"/>
    </row>
    <row r="152" spans="2:5" x14ac:dyDescent="0.25">
      <c r="B152"/>
      <c r="C152"/>
      <c r="D152"/>
      <c r="E152"/>
    </row>
    <row r="153" spans="2:5" x14ac:dyDescent="0.25">
      <c r="B153"/>
      <c r="C153"/>
      <c r="D153"/>
      <c r="E153"/>
    </row>
    <row r="154" spans="2:5" x14ac:dyDescent="0.25">
      <c r="B154"/>
      <c r="C154"/>
      <c r="D154"/>
      <c r="E154"/>
    </row>
    <row r="155" spans="2:5" x14ac:dyDescent="0.25">
      <c r="B155"/>
      <c r="C155"/>
      <c r="D155"/>
      <c r="E155"/>
    </row>
    <row r="156" spans="2:5" x14ac:dyDescent="0.25">
      <c r="B156"/>
      <c r="C156"/>
      <c r="D156"/>
      <c r="E156"/>
    </row>
    <row r="157" spans="2:5" x14ac:dyDescent="0.25">
      <c r="B157"/>
      <c r="C157"/>
      <c r="D157"/>
      <c r="E157"/>
    </row>
    <row r="158" spans="2:5" x14ac:dyDescent="0.25">
      <c r="B158"/>
      <c r="C158"/>
      <c r="D158"/>
      <c r="E158"/>
    </row>
    <row r="159" spans="2:5" x14ac:dyDescent="0.25">
      <c r="B159"/>
      <c r="C159"/>
      <c r="D159"/>
      <c r="E159"/>
    </row>
    <row r="160" spans="2:5" x14ac:dyDescent="0.25">
      <c r="B160"/>
      <c r="C160"/>
      <c r="D160"/>
      <c r="E160"/>
    </row>
    <row r="161" spans="2:5" x14ac:dyDescent="0.25">
      <c r="B161"/>
      <c r="C161"/>
      <c r="D161"/>
      <c r="E161"/>
    </row>
    <row r="162" spans="2:5" x14ac:dyDescent="0.25">
      <c r="B162"/>
      <c r="C162"/>
      <c r="D162"/>
      <c r="E162"/>
    </row>
    <row r="163" spans="2:5" x14ac:dyDescent="0.25">
      <c r="B163"/>
      <c r="C163"/>
      <c r="D163"/>
      <c r="E163"/>
    </row>
    <row r="164" spans="2:5" x14ac:dyDescent="0.25">
      <c r="B164"/>
      <c r="C164"/>
      <c r="D164"/>
      <c r="E164"/>
    </row>
    <row r="165" spans="2:5" x14ac:dyDescent="0.25">
      <c r="B165"/>
      <c r="C165"/>
      <c r="D165"/>
      <c r="E165"/>
    </row>
    <row r="166" spans="2:5" x14ac:dyDescent="0.25">
      <c r="B166"/>
      <c r="C166"/>
      <c r="D166"/>
      <c r="E166"/>
    </row>
    <row r="167" spans="2:5" x14ac:dyDescent="0.25">
      <c r="B167"/>
      <c r="C167"/>
      <c r="D167"/>
      <c r="E167"/>
    </row>
    <row r="168" spans="2:5" x14ac:dyDescent="0.25">
      <c r="B168"/>
      <c r="C168"/>
      <c r="D168"/>
      <c r="E168"/>
    </row>
    <row r="169" spans="2:5" x14ac:dyDescent="0.25">
      <c r="B169"/>
      <c r="C169"/>
      <c r="D169"/>
      <c r="E169"/>
    </row>
    <row r="170" spans="2:5" x14ac:dyDescent="0.25">
      <c r="B170"/>
      <c r="C170"/>
      <c r="D170"/>
      <c r="E170"/>
    </row>
    <row r="171" spans="2:5" x14ac:dyDescent="0.25">
      <c r="B171"/>
      <c r="C171"/>
      <c r="D171"/>
      <c r="E171"/>
    </row>
    <row r="172" spans="2:5" x14ac:dyDescent="0.25">
      <c r="B172"/>
      <c r="C172"/>
      <c r="D172"/>
      <c r="E172"/>
    </row>
    <row r="173" spans="2:5" x14ac:dyDescent="0.25">
      <c r="B173"/>
      <c r="C173"/>
      <c r="D173"/>
      <c r="E173"/>
    </row>
    <row r="174" spans="2:5" x14ac:dyDescent="0.25">
      <c r="B174"/>
      <c r="C174"/>
      <c r="D174"/>
      <c r="E174"/>
    </row>
    <row r="175" spans="2:5" x14ac:dyDescent="0.25">
      <c r="B175"/>
      <c r="C175"/>
      <c r="D175"/>
      <c r="E175"/>
    </row>
    <row r="176" spans="2:5" x14ac:dyDescent="0.25">
      <c r="B176"/>
      <c r="C176"/>
      <c r="D176"/>
      <c r="E176"/>
    </row>
    <row r="177" spans="2:5" x14ac:dyDescent="0.25">
      <c r="B177"/>
      <c r="C177"/>
      <c r="D177"/>
      <c r="E177"/>
    </row>
    <row r="178" spans="2:5" x14ac:dyDescent="0.25">
      <c r="B178"/>
      <c r="C178"/>
      <c r="D178"/>
      <c r="E178"/>
    </row>
    <row r="179" spans="2:5" x14ac:dyDescent="0.25">
      <c r="B179"/>
      <c r="C179"/>
      <c r="D179"/>
      <c r="E179"/>
    </row>
    <row r="180" spans="2:5" x14ac:dyDescent="0.25">
      <c r="B180"/>
      <c r="C180"/>
      <c r="D180"/>
      <c r="E180"/>
    </row>
    <row r="181" spans="2:5" x14ac:dyDescent="0.25">
      <c r="B181"/>
      <c r="C181"/>
      <c r="D181"/>
      <c r="E181"/>
    </row>
    <row r="182" spans="2:5" x14ac:dyDescent="0.25">
      <c r="B182"/>
      <c r="C182"/>
      <c r="D182"/>
      <c r="E182"/>
    </row>
    <row r="183" spans="2:5" x14ac:dyDescent="0.25">
      <c r="B183"/>
      <c r="C183"/>
      <c r="D183"/>
      <c r="E183"/>
    </row>
    <row r="184" spans="2:5" x14ac:dyDescent="0.25">
      <c r="B184"/>
      <c r="C184"/>
      <c r="D184"/>
      <c r="E184"/>
    </row>
    <row r="185" spans="2:5" x14ac:dyDescent="0.25">
      <c r="B185"/>
      <c r="C185"/>
      <c r="D185"/>
      <c r="E185"/>
    </row>
    <row r="186" spans="2:5" x14ac:dyDescent="0.25">
      <c r="B186"/>
      <c r="C186"/>
      <c r="D186"/>
      <c r="E186"/>
    </row>
    <row r="187" spans="2:5" x14ac:dyDescent="0.25">
      <c r="B187"/>
      <c r="C187"/>
      <c r="D187"/>
      <c r="E187"/>
    </row>
    <row r="188" spans="2:5" x14ac:dyDescent="0.25">
      <c r="B188"/>
      <c r="C188"/>
      <c r="D188"/>
      <c r="E188"/>
    </row>
    <row r="189" spans="2:5" x14ac:dyDescent="0.25">
      <c r="B189"/>
      <c r="C189"/>
      <c r="D189"/>
      <c r="E189"/>
    </row>
    <row r="190" spans="2:5" x14ac:dyDescent="0.25">
      <c r="B190"/>
      <c r="C190"/>
      <c r="D190"/>
      <c r="E190"/>
    </row>
    <row r="191" spans="2:5" x14ac:dyDescent="0.25">
      <c r="B191"/>
      <c r="C191"/>
      <c r="D191"/>
      <c r="E191"/>
    </row>
    <row r="192" spans="2:5" x14ac:dyDescent="0.25">
      <c r="B192"/>
      <c r="C192"/>
      <c r="D192"/>
      <c r="E192"/>
    </row>
    <row r="193" spans="2:5" x14ac:dyDescent="0.25">
      <c r="B193"/>
      <c r="C193"/>
      <c r="D193"/>
      <c r="E193"/>
    </row>
    <row r="194" spans="2:5" x14ac:dyDescent="0.25">
      <c r="B194"/>
      <c r="C194"/>
      <c r="D194"/>
      <c r="E194"/>
    </row>
    <row r="195" spans="2:5" x14ac:dyDescent="0.25">
      <c r="B195"/>
      <c r="C195"/>
      <c r="D195"/>
      <c r="E195"/>
    </row>
    <row r="196" spans="2:5" x14ac:dyDescent="0.25">
      <c r="B196"/>
      <c r="C196"/>
      <c r="D196"/>
      <c r="E196"/>
    </row>
    <row r="197" spans="2:5" x14ac:dyDescent="0.25">
      <c r="B197"/>
      <c r="C197"/>
      <c r="D197"/>
      <c r="E197"/>
    </row>
    <row r="198" spans="2:5" x14ac:dyDescent="0.25">
      <c r="B198"/>
      <c r="C198"/>
      <c r="D198"/>
      <c r="E198"/>
    </row>
    <row r="199" spans="2:5" x14ac:dyDescent="0.25">
      <c r="B199"/>
      <c r="C199"/>
      <c r="D199"/>
      <c r="E199"/>
    </row>
    <row r="200" spans="2:5" x14ac:dyDescent="0.25">
      <c r="B200"/>
      <c r="C200"/>
      <c r="D200"/>
      <c r="E200"/>
    </row>
    <row r="201" spans="2:5" x14ac:dyDescent="0.25">
      <c r="B201"/>
      <c r="C201"/>
      <c r="D201"/>
      <c r="E201"/>
    </row>
    <row r="202" spans="2:5" x14ac:dyDescent="0.25">
      <c r="B202"/>
      <c r="C202"/>
      <c r="D202"/>
      <c r="E202"/>
    </row>
    <row r="203" spans="2:5" x14ac:dyDescent="0.25">
      <c r="B203"/>
      <c r="C203"/>
      <c r="D203"/>
      <c r="E203"/>
    </row>
    <row r="204" spans="2:5" x14ac:dyDescent="0.25">
      <c r="B204"/>
      <c r="C204"/>
      <c r="D204"/>
      <c r="E204"/>
    </row>
    <row r="205" spans="2:5" x14ac:dyDescent="0.25">
      <c r="B205"/>
      <c r="C205"/>
      <c r="D205"/>
      <c r="E205"/>
    </row>
    <row r="206" spans="2:5" x14ac:dyDescent="0.25">
      <c r="B206"/>
      <c r="C206"/>
      <c r="D206"/>
      <c r="E206"/>
    </row>
    <row r="207" spans="2:5" x14ac:dyDescent="0.25">
      <c r="B207"/>
      <c r="C207"/>
      <c r="D207"/>
      <c r="E207"/>
    </row>
    <row r="208" spans="2:5" x14ac:dyDescent="0.25">
      <c r="B208"/>
      <c r="C208"/>
      <c r="D208"/>
      <c r="E208"/>
    </row>
    <row r="209" spans="2:5" x14ac:dyDescent="0.25">
      <c r="B209"/>
      <c r="C209"/>
      <c r="D209"/>
      <c r="E209"/>
    </row>
    <row r="210" spans="2:5" x14ac:dyDescent="0.25">
      <c r="B210"/>
      <c r="C210"/>
      <c r="D210"/>
      <c r="E210"/>
    </row>
    <row r="211" spans="2:5" x14ac:dyDescent="0.25">
      <c r="B211"/>
      <c r="C211"/>
      <c r="D211"/>
      <c r="E211"/>
    </row>
    <row r="212" spans="2:5" x14ac:dyDescent="0.25">
      <c r="B212"/>
      <c r="C212"/>
      <c r="D212"/>
      <c r="E212"/>
    </row>
    <row r="213" spans="2:5" x14ac:dyDescent="0.25">
      <c r="B213"/>
      <c r="C213"/>
      <c r="D213"/>
      <c r="E213"/>
    </row>
    <row r="214" spans="2:5" x14ac:dyDescent="0.25">
      <c r="B214"/>
      <c r="C214"/>
      <c r="D214"/>
      <c r="E214"/>
    </row>
    <row r="215" spans="2:5" x14ac:dyDescent="0.25">
      <c r="B215"/>
      <c r="C215"/>
      <c r="D215"/>
      <c r="E215"/>
    </row>
    <row r="216" spans="2:5" x14ac:dyDescent="0.25">
      <c r="B216"/>
      <c r="C216"/>
      <c r="D216"/>
      <c r="E216"/>
    </row>
    <row r="217" spans="2:5" x14ac:dyDescent="0.25">
      <c r="B217"/>
      <c r="C217"/>
      <c r="D217"/>
      <c r="E217"/>
    </row>
    <row r="218" spans="2:5" x14ac:dyDescent="0.25">
      <c r="B218"/>
      <c r="C218"/>
      <c r="D218"/>
      <c r="E218"/>
    </row>
    <row r="219" spans="2:5" x14ac:dyDescent="0.25">
      <c r="B219"/>
      <c r="C219"/>
      <c r="D219"/>
      <c r="E219"/>
    </row>
    <row r="220" spans="2:5" x14ac:dyDescent="0.25">
      <c r="B220"/>
      <c r="C220"/>
      <c r="D220"/>
      <c r="E220"/>
    </row>
    <row r="221" spans="2:5" x14ac:dyDescent="0.25">
      <c r="B221"/>
      <c r="C221"/>
      <c r="D221"/>
      <c r="E221"/>
    </row>
    <row r="222" spans="2:5" x14ac:dyDescent="0.25">
      <c r="B222"/>
      <c r="C222"/>
      <c r="D222"/>
      <c r="E222"/>
    </row>
    <row r="223" spans="2:5" x14ac:dyDescent="0.25">
      <c r="B223"/>
      <c r="C223"/>
      <c r="D223"/>
      <c r="E223"/>
    </row>
    <row r="224" spans="2:5" x14ac:dyDescent="0.25">
      <c r="B224"/>
      <c r="C224"/>
      <c r="D224"/>
      <c r="E224"/>
    </row>
    <row r="225" spans="2:5" x14ac:dyDescent="0.25">
      <c r="B225"/>
      <c r="C225"/>
      <c r="D225"/>
      <c r="E225"/>
    </row>
    <row r="226" spans="2:5" x14ac:dyDescent="0.25">
      <c r="B226"/>
      <c r="C226"/>
      <c r="D226"/>
      <c r="E226"/>
    </row>
    <row r="227" spans="2:5" x14ac:dyDescent="0.25">
      <c r="B227"/>
      <c r="C227"/>
      <c r="D227"/>
      <c r="E227"/>
    </row>
    <row r="228" spans="2:5" x14ac:dyDescent="0.25">
      <c r="B228"/>
      <c r="C228"/>
      <c r="D228"/>
      <c r="E228"/>
    </row>
    <row r="229" spans="2:5" x14ac:dyDescent="0.25">
      <c r="B229"/>
      <c r="C229"/>
      <c r="D229"/>
      <c r="E229"/>
    </row>
    <row r="230" spans="2:5" x14ac:dyDescent="0.25">
      <c r="B230"/>
      <c r="C230"/>
      <c r="D230"/>
      <c r="E230"/>
    </row>
    <row r="231" spans="2:5" x14ac:dyDescent="0.25">
      <c r="B231"/>
      <c r="C231"/>
      <c r="D231"/>
      <c r="E231"/>
    </row>
    <row r="232" spans="2:5" x14ac:dyDescent="0.25">
      <c r="B232"/>
      <c r="C232"/>
      <c r="D232"/>
      <c r="E232"/>
    </row>
    <row r="233" spans="2:5" x14ac:dyDescent="0.25">
      <c r="B233"/>
      <c r="C233"/>
      <c r="D233"/>
      <c r="E233"/>
    </row>
    <row r="234" spans="2:5" x14ac:dyDescent="0.25">
      <c r="B234"/>
      <c r="C234"/>
      <c r="D234"/>
      <c r="E234"/>
    </row>
    <row r="235" spans="2:5" x14ac:dyDescent="0.25">
      <c r="B235"/>
      <c r="C235"/>
      <c r="D235"/>
      <c r="E235"/>
    </row>
    <row r="236" spans="2:5" x14ac:dyDescent="0.25">
      <c r="B236"/>
      <c r="C236"/>
      <c r="D236"/>
      <c r="E236"/>
    </row>
    <row r="237" spans="2:5" x14ac:dyDescent="0.25">
      <c r="B237"/>
      <c r="C237"/>
      <c r="D237"/>
      <c r="E237"/>
    </row>
    <row r="238" spans="2:5" x14ac:dyDescent="0.25">
      <c r="B238"/>
      <c r="C238"/>
      <c r="D238"/>
      <c r="E238"/>
    </row>
    <row r="239" spans="2:5" x14ac:dyDescent="0.25">
      <c r="B239"/>
      <c r="C239"/>
      <c r="D239"/>
      <c r="E239"/>
    </row>
    <row r="240" spans="2:5" x14ac:dyDescent="0.25">
      <c r="B240"/>
      <c r="C240"/>
      <c r="D240"/>
      <c r="E240"/>
    </row>
    <row r="241" spans="2:5" x14ac:dyDescent="0.25">
      <c r="B241"/>
      <c r="C241"/>
      <c r="D241"/>
      <c r="E241"/>
    </row>
    <row r="242" spans="2:5" x14ac:dyDescent="0.25">
      <c r="B242"/>
      <c r="C242"/>
      <c r="D242"/>
      <c r="E242"/>
    </row>
    <row r="243" spans="2:5" x14ac:dyDescent="0.25">
      <c r="B243"/>
      <c r="C243"/>
      <c r="D243"/>
      <c r="E243"/>
    </row>
    <row r="244" spans="2:5" x14ac:dyDescent="0.25">
      <c r="B244"/>
      <c r="C244"/>
      <c r="D244"/>
      <c r="E244"/>
    </row>
    <row r="245" spans="2:5" x14ac:dyDescent="0.25">
      <c r="B245"/>
      <c r="C245"/>
      <c r="D245"/>
      <c r="E245"/>
    </row>
    <row r="246" spans="2:5" x14ac:dyDescent="0.25">
      <c r="B246"/>
      <c r="C246"/>
      <c r="D246"/>
      <c r="E246"/>
    </row>
    <row r="247" spans="2:5" x14ac:dyDescent="0.25">
      <c r="B247"/>
      <c r="C247"/>
      <c r="D247"/>
      <c r="E247"/>
    </row>
    <row r="248" spans="2:5" x14ac:dyDescent="0.25">
      <c r="B248"/>
      <c r="C248"/>
      <c r="D248"/>
      <c r="E248"/>
    </row>
    <row r="249" spans="2:5" x14ac:dyDescent="0.25">
      <c r="B249"/>
      <c r="C249"/>
      <c r="D249"/>
      <c r="E249"/>
    </row>
    <row r="250" spans="2:5" x14ac:dyDescent="0.25">
      <c r="B250"/>
      <c r="C250"/>
      <c r="D250"/>
      <c r="E250"/>
    </row>
    <row r="251" spans="2:5" x14ac:dyDescent="0.25">
      <c r="B251"/>
      <c r="C251"/>
      <c r="D251"/>
      <c r="E251"/>
    </row>
    <row r="252" spans="2:5" x14ac:dyDescent="0.25">
      <c r="B252"/>
      <c r="C252"/>
      <c r="D252"/>
      <c r="E252"/>
    </row>
    <row r="253" spans="2:5" x14ac:dyDescent="0.25">
      <c r="B253"/>
      <c r="C253"/>
      <c r="D253"/>
      <c r="E253"/>
    </row>
    <row r="254" spans="2:5" x14ac:dyDescent="0.25">
      <c r="B254"/>
      <c r="C254"/>
      <c r="D254"/>
      <c r="E254"/>
    </row>
    <row r="255" spans="2:5" x14ac:dyDescent="0.25">
      <c r="B255"/>
      <c r="C255"/>
      <c r="D255"/>
      <c r="E255"/>
    </row>
    <row r="256" spans="2:5" x14ac:dyDescent="0.25">
      <c r="B256"/>
      <c r="C256"/>
      <c r="D256"/>
      <c r="E256"/>
    </row>
    <row r="257" spans="2:5" x14ac:dyDescent="0.25">
      <c r="B257"/>
      <c r="C257"/>
      <c r="D257"/>
      <c r="E257"/>
    </row>
    <row r="258" spans="2:5" x14ac:dyDescent="0.25">
      <c r="B258"/>
      <c r="C258"/>
      <c r="D258"/>
      <c r="E258"/>
    </row>
    <row r="259" spans="2:5" x14ac:dyDescent="0.25">
      <c r="B259"/>
      <c r="C259"/>
      <c r="D259"/>
      <c r="E259"/>
    </row>
    <row r="260" spans="2:5" x14ac:dyDescent="0.25">
      <c r="B260"/>
      <c r="C260"/>
      <c r="D260"/>
      <c r="E260"/>
    </row>
    <row r="261" spans="2:5" x14ac:dyDescent="0.25">
      <c r="B261"/>
      <c r="C261"/>
      <c r="D261"/>
      <c r="E261"/>
    </row>
    <row r="262" spans="2:5" x14ac:dyDescent="0.25">
      <c r="B262"/>
      <c r="C262"/>
      <c r="D262"/>
      <c r="E262"/>
    </row>
    <row r="263" spans="2:5" x14ac:dyDescent="0.25">
      <c r="B263"/>
      <c r="C263"/>
      <c r="D263"/>
      <c r="E263"/>
    </row>
    <row r="264" spans="2:5" x14ac:dyDescent="0.25">
      <c r="B264"/>
      <c r="C264"/>
      <c r="D264"/>
      <c r="E264"/>
    </row>
    <row r="265" spans="2:5" x14ac:dyDescent="0.25">
      <c r="B265"/>
      <c r="C265"/>
      <c r="D265"/>
      <c r="E265"/>
    </row>
    <row r="266" spans="2:5" x14ac:dyDescent="0.25">
      <c r="B266"/>
      <c r="C266"/>
      <c r="D266"/>
      <c r="E266"/>
    </row>
    <row r="267" spans="2:5" x14ac:dyDescent="0.25">
      <c r="B267"/>
      <c r="C267"/>
      <c r="D267"/>
      <c r="E267"/>
    </row>
    <row r="268" spans="2:5" x14ac:dyDescent="0.25">
      <c r="B268"/>
      <c r="C268"/>
      <c r="D268"/>
      <c r="E268"/>
    </row>
    <row r="269" spans="2:5" x14ac:dyDescent="0.25">
      <c r="B269"/>
      <c r="C269"/>
      <c r="D269"/>
      <c r="E269"/>
    </row>
    <row r="270" spans="2:5" x14ac:dyDescent="0.25">
      <c r="B270"/>
      <c r="C270"/>
      <c r="D270"/>
      <c r="E270"/>
    </row>
    <row r="271" spans="2:5" x14ac:dyDescent="0.25">
      <c r="B271"/>
      <c r="C271"/>
      <c r="D271"/>
      <c r="E271"/>
    </row>
    <row r="272" spans="2:5" x14ac:dyDescent="0.25">
      <c r="B272"/>
      <c r="C272"/>
      <c r="D272"/>
      <c r="E272"/>
    </row>
    <row r="273" spans="2:5" x14ac:dyDescent="0.25">
      <c r="B273"/>
      <c r="C273"/>
      <c r="D273"/>
      <c r="E273"/>
    </row>
    <row r="274" spans="2:5" x14ac:dyDescent="0.25">
      <c r="B274"/>
      <c r="C274"/>
      <c r="D274"/>
      <c r="E274"/>
    </row>
    <row r="275" spans="2:5" x14ac:dyDescent="0.25">
      <c r="B275"/>
      <c r="C275"/>
      <c r="D275"/>
      <c r="E275"/>
    </row>
    <row r="276" spans="2:5" x14ac:dyDescent="0.25">
      <c r="B276"/>
      <c r="C276"/>
      <c r="D276"/>
      <c r="E276"/>
    </row>
    <row r="277" spans="2:5" x14ac:dyDescent="0.25">
      <c r="B277"/>
      <c r="C277"/>
      <c r="D277"/>
      <c r="E277"/>
    </row>
    <row r="278" spans="2:5" x14ac:dyDescent="0.25">
      <c r="B278"/>
      <c r="C278"/>
      <c r="D278"/>
      <c r="E278"/>
    </row>
    <row r="279" spans="2:5" x14ac:dyDescent="0.25">
      <c r="B279"/>
      <c r="C279"/>
      <c r="D279"/>
      <c r="E279"/>
    </row>
    <row r="280" spans="2:5" x14ac:dyDescent="0.25">
      <c r="B280"/>
      <c r="C280"/>
      <c r="D280"/>
      <c r="E280"/>
    </row>
    <row r="281" spans="2:5" x14ac:dyDescent="0.25">
      <c r="B281"/>
      <c r="C281"/>
      <c r="D281"/>
      <c r="E281"/>
    </row>
    <row r="282" spans="2:5" x14ac:dyDescent="0.25">
      <c r="B282"/>
      <c r="C282"/>
      <c r="D282"/>
      <c r="E282"/>
    </row>
    <row r="283" spans="2:5" x14ac:dyDescent="0.25">
      <c r="B283"/>
      <c r="C283"/>
      <c r="D283"/>
      <c r="E283"/>
    </row>
    <row r="284" spans="2:5" x14ac:dyDescent="0.25">
      <c r="B284"/>
      <c r="C284"/>
      <c r="D284"/>
      <c r="E284"/>
    </row>
    <row r="285" spans="2:5" x14ac:dyDescent="0.25">
      <c r="B285"/>
      <c r="C285"/>
      <c r="D285"/>
      <c r="E285"/>
    </row>
    <row r="286" spans="2:5" x14ac:dyDescent="0.25">
      <c r="B286"/>
      <c r="C286"/>
      <c r="D286"/>
      <c r="E286"/>
    </row>
    <row r="287" spans="2:5" x14ac:dyDescent="0.25">
      <c r="B287"/>
      <c r="C287"/>
      <c r="D287"/>
      <c r="E287"/>
    </row>
    <row r="288" spans="2:5" x14ac:dyDescent="0.25">
      <c r="B288"/>
      <c r="C288"/>
      <c r="D288"/>
      <c r="E288"/>
    </row>
    <row r="289" spans="2:5" x14ac:dyDescent="0.25">
      <c r="B289"/>
      <c r="C289"/>
      <c r="D289"/>
      <c r="E289"/>
    </row>
    <row r="290" spans="2:5" x14ac:dyDescent="0.25">
      <c r="B290"/>
      <c r="C290"/>
      <c r="D290"/>
      <c r="E290"/>
    </row>
    <row r="291" spans="2:5" x14ac:dyDescent="0.25">
      <c r="B291"/>
      <c r="C291"/>
      <c r="D291"/>
      <c r="E291"/>
    </row>
    <row r="292" spans="2:5" x14ac:dyDescent="0.25">
      <c r="B292"/>
      <c r="C292"/>
      <c r="D292"/>
      <c r="E292"/>
    </row>
    <row r="293" spans="2:5" x14ac:dyDescent="0.25">
      <c r="B293"/>
      <c r="C293"/>
      <c r="D293"/>
      <c r="E293"/>
    </row>
    <row r="294" spans="2:5" x14ac:dyDescent="0.25">
      <c r="B294"/>
      <c r="C294"/>
      <c r="D294"/>
      <c r="E294"/>
    </row>
    <row r="295" spans="2:5" x14ac:dyDescent="0.25">
      <c r="B295"/>
      <c r="C295"/>
      <c r="D295"/>
      <c r="E295"/>
    </row>
    <row r="296" spans="2:5" x14ac:dyDescent="0.25">
      <c r="B296"/>
      <c r="C296"/>
      <c r="D296"/>
      <c r="E296"/>
    </row>
    <row r="297" spans="2:5" x14ac:dyDescent="0.25">
      <c r="B297"/>
      <c r="C297"/>
      <c r="D297"/>
      <c r="E297"/>
    </row>
    <row r="298" spans="2:5" x14ac:dyDescent="0.25">
      <c r="B298"/>
      <c r="C298"/>
      <c r="D298"/>
      <c r="E298"/>
    </row>
    <row r="299" spans="2:5" x14ac:dyDescent="0.25">
      <c r="B299"/>
      <c r="C299"/>
      <c r="D299"/>
      <c r="E299"/>
    </row>
    <row r="300" spans="2:5" x14ac:dyDescent="0.25">
      <c r="B300"/>
      <c r="C300"/>
      <c r="D300"/>
      <c r="E300"/>
    </row>
    <row r="301" spans="2:5" x14ac:dyDescent="0.25">
      <c r="B301"/>
      <c r="C301"/>
      <c r="D301"/>
      <c r="E301"/>
    </row>
    <row r="302" spans="2:5" x14ac:dyDescent="0.25">
      <c r="B302"/>
      <c r="C302"/>
      <c r="D302"/>
      <c r="E302"/>
    </row>
    <row r="303" spans="2:5" x14ac:dyDescent="0.25">
      <c r="B303"/>
      <c r="C303"/>
      <c r="D303"/>
      <c r="E303"/>
    </row>
    <row r="304" spans="2:5" x14ac:dyDescent="0.25">
      <c r="B304"/>
      <c r="C304"/>
      <c r="D304"/>
      <c r="E304"/>
    </row>
    <row r="305" spans="2:5" x14ac:dyDescent="0.25">
      <c r="B305"/>
      <c r="C305"/>
      <c r="D305"/>
      <c r="E305"/>
    </row>
    <row r="306" spans="2:5" x14ac:dyDescent="0.25">
      <c r="B306"/>
      <c r="C306"/>
      <c r="D306"/>
      <c r="E306"/>
    </row>
    <row r="307" spans="2:5" x14ac:dyDescent="0.25">
      <c r="B307"/>
      <c r="C307"/>
      <c r="D307"/>
      <c r="E307"/>
    </row>
    <row r="308" spans="2:5" x14ac:dyDescent="0.25">
      <c r="B308"/>
      <c r="C308"/>
      <c r="D308"/>
      <c r="E308"/>
    </row>
    <row r="309" spans="2:5" x14ac:dyDescent="0.25">
      <c r="B309"/>
      <c r="C309"/>
      <c r="D309"/>
      <c r="E309"/>
    </row>
    <row r="310" spans="2:5" x14ac:dyDescent="0.25">
      <c r="B310"/>
      <c r="C310"/>
      <c r="D310"/>
      <c r="E310"/>
    </row>
    <row r="311" spans="2:5" x14ac:dyDescent="0.25">
      <c r="B311"/>
      <c r="C311"/>
      <c r="D311"/>
      <c r="E311"/>
    </row>
    <row r="312" spans="2:5" x14ac:dyDescent="0.25">
      <c r="B312"/>
      <c r="C312"/>
      <c r="D312"/>
      <c r="E312"/>
    </row>
    <row r="313" spans="2:5" x14ac:dyDescent="0.25">
      <c r="B313"/>
      <c r="C313"/>
      <c r="D313"/>
      <c r="E313"/>
    </row>
    <row r="314" spans="2:5" x14ac:dyDescent="0.25">
      <c r="B314"/>
      <c r="C314"/>
      <c r="D314"/>
      <c r="E314"/>
    </row>
    <row r="315" spans="2:5" x14ac:dyDescent="0.25">
      <c r="B315"/>
      <c r="C315"/>
      <c r="D315"/>
      <c r="E315"/>
    </row>
    <row r="316" spans="2:5" x14ac:dyDescent="0.25">
      <c r="B316"/>
      <c r="C316"/>
      <c r="D316"/>
      <c r="E316"/>
    </row>
    <row r="317" spans="2:5" x14ac:dyDescent="0.25">
      <c r="B317"/>
      <c r="C317"/>
      <c r="D317"/>
      <c r="E317"/>
    </row>
    <row r="318" spans="2:5" x14ac:dyDescent="0.25">
      <c r="B318"/>
      <c r="C318"/>
      <c r="D318"/>
      <c r="E318"/>
    </row>
    <row r="319" spans="2:5" x14ac:dyDescent="0.25">
      <c r="B319"/>
      <c r="C319"/>
      <c r="D319"/>
      <c r="E319"/>
    </row>
    <row r="320" spans="2:5" x14ac:dyDescent="0.25">
      <c r="B320"/>
      <c r="C320"/>
      <c r="D320"/>
      <c r="E320"/>
    </row>
    <row r="321" spans="2:5" x14ac:dyDescent="0.25">
      <c r="B321"/>
      <c r="C321"/>
      <c r="D321"/>
      <c r="E321"/>
    </row>
    <row r="322" spans="2:5" x14ac:dyDescent="0.25">
      <c r="B322"/>
      <c r="C322"/>
      <c r="D322"/>
      <c r="E322"/>
    </row>
    <row r="323" spans="2:5" x14ac:dyDescent="0.25">
      <c r="B323"/>
      <c r="C323"/>
      <c r="D323"/>
      <c r="E323"/>
    </row>
    <row r="324" spans="2:5" x14ac:dyDescent="0.25">
      <c r="B324"/>
      <c r="C324"/>
      <c r="D324"/>
      <c r="E324"/>
    </row>
    <row r="325" spans="2:5" x14ac:dyDescent="0.25">
      <c r="B325"/>
      <c r="C325"/>
      <c r="D325"/>
      <c r="E325"/>
    </row>
    <row r="326" spans="2:5" x14ac:dyDescent="0.25">
      <c r="B326"/>
      <c r="C326"/>
      <c r="D326"/>
      <c r="E326"/>
    </row>
    <row r="327" spans="2:5" x14ac:dyDescent="0.25">
      <c r="B327"/>
      <c r="C327"/>
      <c r="D327"/>
      <c r="E327"/>
    </row>
    <row r="328" spans="2:5" x14ac:dyDescent="0.25">
      <c r="B328"/>
      <c r="C328"/>
      <c r="D328"/>
      <c r="E328"/>
    </row>
    <row r="329" spans="2:5" x14ac:dyDescent="0.25">
      <c r="B329"/>
      <c r="C329"/>
      <c r="D329"/>
      <c r="E329"/>
    </row>
    <row r="330" spans="2:5" x14ac:dyDescent="0.25">
      <c r="B330"/>
      <c r="C330"/>
      <c r="D330"/>
      <c r="E330"/>
    </row>
    <row r="331" spans="2:5" x14ac:dyDescent="0.25">
      <c r="B331"/>
      <c r="C331"/>
      <c r="D331"/>
      <c r="E331"/>
    </row>
    <row r="332" spans="2:5" x14ac:dyDescent="0.25">
      <c r="B332"/>
      <c r="C332"/>
      <c r="D332"/>
      <c r="E332"/>
    </row>
    <row r="333" spans="2:5" x14ac:dyDescent="0.25">
      <c r="B333"/>
      <c r="C333"/>
      <c r="D333"/>
      <c r="E333"/>
    </row>
    <row r="334" spans="2:5" x14ac:dyDescent="0.25">
      <c r="B334"/>
      <c r="C334"/>
      <c r="D334"/>
      <c r="E334"/>
    </row>
    <row r="335" spans="2:5" x14ac:dyDescent="0.25">
      <c r="B335"/>
      <c r="C335"/>
      <c r="D335"/>
      <c r="E335"/>
    </row>
    <row r="336" spans="2:5" x14ac:dyDescent="0.25">
      <c r="B336"/>
      <c r="C336"/>
      <c r="D336"/>
      <c r="E336"/>
    </row>
    <row r="337" spans="2:5" x14ac:dyDescent="0.25">
      <c r="B337"/>
      <c r="C337"/>
      <c r="D337"/>
      <c r="E337"/>
    </row>
    <row r="338" spans="2:5" x14ac:dyDescent="0.25">
      <c r="B338"/>
      <c r="C338"/>
      <c r="D338"/>
      <c r="E338"/>
    </row>
    <row r="339" spans="2:5" x14ac:dyDescent="0.25">
      <c r="B339"/>
      <c r="C339"/>
      <c r="D339"/>
      <c r="E339"/>
    </row>
    <row r="340" spans="2:5" x14ac:dyDescent="0.25">
      <c r="B340"/>
      <c r="C340"/>
      <c r="D340"/>
      <c r="E340"/>
    </row>
    <row r="341" spans="2:5" x14ac:dyDescent="0.25">
      <c r="B341"/>
      <c r="C341"/>
      <c r="D341"/>
      <c r="E341"/>
    </row>
    <row r="342" spans="2:5" x14ac:dyDescent="0.25">
      <c r="B342"/>
      <c r="C342"/>
      <c r="D342"/>
      <c r="E342"/>
    </row>
    <row r="343" spans="2:5" x14ac:dyDescent="0.25">
      <c r="B343"/>
      <c r="C343"/>
      <c r="D343"/>
      <c r="E343"/>
    </row>
    <row r="344" spans="2:5" x14ac:dyDescent="0.25">
      <c r="B344"/>
      <c r="C344"/>
      <c r="D344"/>
      <c r="E344"/>
    </row>
    <row r="345" spans="2:5" x14ac:dyDescent="0.25">
      <c r="B345"/>
      <c r="C345"/>
      <c r="D345"/>
      <c r="E345"/>
    </row>
    <row r="346" spans="2:5" x14ac:dyDescent="0.25">
      <c r="B346"/>
      <c r="C346"/>
      <c r="D346"/>
      <c r="E346"/>
    </row>
    <row r="347" spans="2:5" x14ac:dyDescent="0.25">
      <c r="B347"/>
      <c r="C347"/>
      <c r="D347"/>
      <c r="E347"/>
    </row>
    <row r="348" spans="2:5" x14ac:dyDescent="0.25">
      <c r="B348"/>
      <c r="C348"/>
      <c r="D348"/>
      <c r="E348"/>
    </row>
    <row r="349" spans="2:5" x14ac:dyDescent="0.25">
      <c r="B349"/>
      <c r="C349"/>
      <c r="D349"/>
      <c r="E349"/>
    </row>
    <row r="350" spans="2:5" x14ac:dyDescent="0.25">
      <c r="B350"/>
      <c r="C350"/>
      <c r="D350"/>
      <c r="E350"/>
    </row>
    <row r="351" spans="2:5" x14ac:dyDescent="0.25">
      <c r="B351"/>
      <c r="C351"/>
      <c r="D351"/>
      <c r="E351"/>
    </row>
    <row r="352" spans="2:5" x14ac:dyDescent="0.25">
      <c r="B352"/>
      <c r="C352"/>
      <c r="D352"/>
      <c r="E352"/>
    </row>
    <row r="353" spans="2:5" x14ac:dyDescent="0.25">
      <c r="B353"/>
      <c r="C353"/>
      <c r="D353"/>
      <c r="E353"/>
    </row>
    <row r="354" spans="2:5" x14ac:dyDescent="0.25">
      <c r="B354"/>
      <c r="C354"/>
      <c r="D354"/>
      <c r="E354"/>
    </row>
    <row r="355" spans="2:5" x14ac:dyDescent="0.25">
      <c r="B355"/>
      <c r="C355"/>
      <c r="D355"/>
      <c r="E355"/>
    </row>
    <row r="356" spans="2:5" x14ac:dyDescent="0.25">
      <c r="B356"/>
      <c r="C356"/>
      <c r="D356"/>
      <c r="E356"/>
    </row>
    <row r="357" spans="2:5" x14ac:dyDescent="0.25">
      <c r="B357"/>
      <c r="C357"/>
      <c r="D357"/>
      <c r="E357"/>
    </row>
    <row r="358" spans="2:5" x14ac:dyDescent="0.25">
      <c r="B358"/>
      <c r="C358"/>
      <c r="D358"/>
      <c r="E358"/>
    </row>
    <row r="359" spans="2:5" x14ac:dyDescent="0.25">
      <c r="B359"/>
      <c r="C359"/>
      <c r="D359"/>
      <c r="E359"/>
    </row>
    <row r="360" spans="2:5" x14ac:dyDescent="0.25">
      <c r="B360"/>
      <c r="C360"/>
      <c r="D360"/>
      <c r="E360"/>
    </row>
    <row r="361" spans="2:5" x14ac:dyDescent="0.25">
      <c r="B361"/>
      <c r="C361"/>
      <c r="D361"/>
      <c r="E361"/>
    </row>
    <row r="362" spans="2:5" x14ac:dyDescent="0.25">
      <c r="B362"/>
      <c r="C362"/>
      <c r="D362"/>
      <c r="E362"/>
    </row>
    <row r="363" spans="2:5" x14ac:dyDescent="0.25">
      <c r="B363"/>
      <c r="C363"/>
      <c r="D363"/>
      <c r="E363"/>
    </row>
    <row r="364" spans="2:5" x14ac:dyDescent="0.25">
      <c r="B364"/>
      <c r="C364"/>
      <c r="D364"/>
      <c r="E364"/>
    </row>
    <row r="365" spans="2:5" x14ac:dyDescent="0.25">
      <c r="B365"/>
      <c r="C365"/>
      <c r="D365"/>
      <c r="E365"/>
    </row>
    <row r="366" spans="2:5" x14ac:dyDescent="0.25">
      <c r="B366"/>
      <c r="C366"/>
      <c r="D366"/>
      <c r="E366"/>
    </row>
    <row r="367" spans="2:5" x14ac:dyDescent="0.25">
      <c r="B367"/>
      <c r="C367"/>
      <c r="D367"/>
      <c r="E367"/>
    </row>
    <row r="368" spans="2:5" x14ac:dyDescent="0.25">
      <c r="B368"/>
      <c r="C368"/>
      <c r="D368"/>
      <c r="E368"/>
    </row>
    <row r="369" spans="2:5" x14ac:dyDescent="0.25">
      <c r="B369"/>
      <c r="C369"/>
      <c r="D369"/>
      <c r="E369"/>
    </row>
    <row r="370" spans="2:5" x14ac:dyDescent="0.25">
      <c r="B370"/>
      <c r="C370"/>
      <c r="D370"/>
      <c r="E370"/>
    </row>
    <row r="371" spans="2:5" x14ac:dyDescent="0.25">
      <c r="B371"/>
      <c r="C371"/>
      <c r="D371"/>
      <c r="E371"/>
    </row>
    <row r="372" spans="2:5" x14ac:dyDescent="0.25">
      <c r="B372"/>
      <c r="C372"/>
      <c r="D372"/>
      <c r="E372"/>
    </row>
    <row r="373" spans="2:5" x14ac:dyDescent="0.25">
      <c r="B373"/>
      <c r="C373"/>
      <c r="D373"/>
      <c r="E373"/>
    </row>
    <row r="374" spans="2:5" x14ac:dyDescent="0.25">
      <c r="B374"/>
      <c r="C374"/>
      <c r="D374"/>
      <c r="E374"/>
    </row>
    <row r="375" spans="2:5" x14ac:dyDescent="0.25">
      <c r="B375"/>
      <c r="C375"/>
      <c r="D375"/>
      <c r="E375"/>
    </row>
    <row r="376" spans="2:5" x14ac:dyDescent="0.25">
      <c r="B376"/>
      <c r="C376"/>
      <c r="D376"/>
      <c r="E376"/>
    </row>
    <row r="377" spans="2:5" x14ac:dyDescent="0.25">
      <c r="B377"/>
      <c r="C377"/>
      <c r="D377"/>
      <c r="E377"/>
    </row>
    <row r="378" spans="2:5" x14ac:dyDescent="0.25">
      <c r="B378"/>
      <c r="C378"/>
      <c r="D378"/>
      <c r="E378"/>
    </row>
    <row r="379" spans="2:5" x14ac:dyDescent="0.25">
      <c r="B379"/>
      <c r="C379"/>
      <c r="D379"/>
      <c r="E379"/>
    </row>
    <row r="380" spans="2:5" x14ac:dyDescent="0.25">
      <c r="B380"/>
      <c r="C380"/>
      <c r="D380"/>
      <c r="E380"/>
    </row>
    <row r="381" spans="2:5" x14ac:dyDescent="0.25">
      <c r="B381"/>
      <c r="C381"/>
      <c r="D381"/>
      <c r="E381"/>
    </row>
    <row r="382" spans="2:5" x14ac:dyDescent="0.25">
      <c r="B382"/>
      <c r="C382"/>
      <c r="D382"/>
      <c r="E382"/>
    </row>
    <row r="383" spans="2:5" x14ac:dyDescent="0.25">
      <c r="B383"/>
      <c r="C383"/>
      <c r="D383"/>
      <c r="E383"/>
    </row>
    <row r="384" spans="2:5" x14ac:dyDescent="0.25">
      <c r="B384"/>
      <c r="C384"/>
      <c r="D384"/>
      <c r="E384"/>
    </row>
    <row r="385" spans="2:5" x14ac:dyDescent="0.25">
      <c r="B385"/>
      <c r="C385"/>
      <c r="D385"/>
      <c r="E385"/>
    </row>
    <row r="386" spans="2:5" x14ac:dyDescent="0.25">
      <c r="B386"/>
      <c r="C386"/>
      <c r="D386"/>
      <c r="E386"/>
    </row>
    <row r="387" spans="2:5" x14ac:dyDescent="0.25">
      <c r="B387"/>
      <c r="C387"/>
      <c r="D387"/>
      <c r="E387"/>
    </row>
    <row r="388" spans="2:5" x14ac:dyDescent="0.25">
      <c r="B388"/>
      <c r="C388"/>
      <c r="D388"/>
      <c r="E388"/>
    </row>
    <row r="389" spans="2:5" x14ac:dyDescent="0.25">
      <c r="B389"/>
      <c r="C389"/>
      <c r="D389"/>
      <c r="E389"/>
    </row>
    <row r="390" spans="2:5" x14ac:dyDescent="0.25">
      <c r="B390"/>
      <c r="C390"/>
      <c r="D390"/>
      <c r="E390"/>
    </row>
    <row r="391" spans="2:5" x14ac:dyDescent="0.25">
      <c r="B391"/>
      <c r="C391"/>
      <c r="D391"/>
      <c r="E391"/>
    </row>
    <row r="392" spans="2:5" x14ac:dyDescent="0.25">
      <c r="B392"/>
      <c r="C392"/>
      <c r="D392"/>
      <c r="E392"/>
    </row>
    <row r="393" spans="2:5" x14ac:dyDescent="0.25">
      <c r="B393"/>
      <c r="C393"/>
      <c r="D393"/>
      <c r="E393"/>
    </row>
    <row r="394" spans="2:5" x14ac:dyDescent="0.25">
      <c r="B394"/>
      <c r="C394"/>
      <c r="D394"/>
      <c r="E394"/>
    </row>
    <row r="395" spans="2:5" x14ac:dyDescent="0.25">
      <c r="B395"/>
      <c r="C395"/>
      <c r="D395"/>
      <c r="E395"/>
    </row>
    <row r="396" spans="2:5" x14ac:dyDescent="0.25">
      <c r="B396"/>
      <c r="C396"/>
      <c r="D396"/>
      <c r="E396"/>
    </row>
    <row r="397" spans="2:5" ht="15.75" thickBot="1" x14ac:dyDescent="0.3">
      <c r="B397"/>
      <c r="C397"/>
      <c r="D397"/>
      <c r="E397"/>
    </row>
    <row r="398" spans="2:5" ht="16.5" thickTop="1" thickBot="1" x14ac:dyDescent="0.3">
      <c r="B398"/>
      <c r="C398"/>
      <c r="D398"/>
      <c r="E398"/>
    </row>
    <row r="399" spans="2:5" ht="15.75" thickTop="1" x14ac:dyDescent="0.25"/>
  </sheetData>
  <sheetProtection algorithmName="SHA-512" hashValue="/nJMQKJkaXBd4ZEKJykG6GWFa0sMFcTfNyf32rwQhT9aeJIu8/PcP3RpoWyhoPpU1TnsuQW60EH+qL5FmnyoFg==" saltValue="Tnz4HatNbhXrXyEoPk9FEw==" spinCount="100000" sheet="1" objects="1" scenarios="1" selectLockedCells="1"/>
  <mergeCells count="1">
    <mergeCell ref="G1:G3"/>
  </mergeCells>
  <pageMargins left="0.511811024" right="0.511811024" top="0.78740157499999996" bottom="0.78740157499999996" header="0.31496062000000002" footer="0.31496062000000002"/>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1</vt:i4>
      </vt:variant>
    </vt:vector>
  </HeadingPairs>
  <TitlesOfParts>
    <vt:vector size="6" baseType="lpstr">
      <vt:lpstr>Plan1</vt:lpstr>
      <vt:lpstr>2017</vt:lpstr>
      <vt:lpstr>MENU</vt:lpstr>
      <vt:lpstr>100.100</vt:lpstr>
      <vt:lpstr>100.600</vt:lpstr>
      <vt:lpstr>'2017'!Area_de_impressao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LUCÉLIA</dc:creator>
  <cp:lastModifiedBy>thaisdasf</cp:lastModifiedBy>
  <cp:lastPrinted>2015-10-14T12:06:37Z</cp:lastPrinted>
  <dcterms:created xsi:type="dcterms:W3CDTF">2014-08-19T16:35:27Z</dcterms:created>
  <dcterms:modified xsi:type="dcterms:W3CDTF">2017-08-03T14:07:36Z</dcterms:modified>
</cp:coreProperties>
</file>